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8018" lockStructure="1"/>
  <bookViews>
    <workbookView xWindow="30" yWindow="0" windowWidth="10155" windowHeight="7830" tabRatio="816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externalReferences>
    <externalReference r:id="rId41"/>
    <externalReference r:id="rId42"/>
    <externalReference r:id="rId43"/>
  </externalReferences>
  <definedNames>
    <definedName name="_xlnm._FilterDatabase" localSheetId="34" hidden="1">indice_edomex!$A$7:$X$133</definedName>
    <definedName name="_xlnm._FilterDatabase" localSheetId="28" hidden="1">indice_edomexcdmx!$A$7:$Z$150</definedName>
    <definedName name="_xlnm._FilterDatabase" localSheetId="23" hidden="1">indice_municipal!$A$7:$U$2370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indice_edomex!$A$6:$S$136</definedName>
    <definedName name="_xlnm.Print_Area" localSheetId="18">indice_entidad!$A$1:$O$43</definedName>
    <definedName name="_xlnm.Print_Area" localSheetId="23">indice_municipal!$A$6:$O$2373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indice_edomex!$A$7:$X$133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indice_edomex!$A$6:$S$136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indice_municipal!$A$6:$O$2373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P1875" i="22" l="1"/>
  <c r="P745" i="22"/>
  <c r="P1085" i="22"/>
  <c r="P517" i="22"/>
  <c r="P1044" i="22"/>
  <c r="P319" i="22"/>
  <c r="P358" i="22"/>
  <c r="P881" i="22"/>
  <c r="P2079" i="22"/>
  <c r="P366" i="22"/>
  <c r="P2220" i="22"/>
  <c r="P1132" i="22"/>
  <c r="P1499" i="22"/>
  <c r="P1605" i="22"/>
  <c r="P1784" i="22"/>
  <c r="P772" i="22"/>
  <c r="P648" i="22"/>
  <c r="P1417" i="22"/>
  <c r="P622" i="22"/>
  <c r="P983" i="22"/>
  <c r="P1241" i="22"/>
  <c r="P982" i="22"/>
  <c r="P692" i="22"/>
  <c r="P169" i="22"/>
  <c r="P977" i="22"/>
  <c r="P2038" i="22"/>
  <c r="P2369" i="22"/>
  <c r="C2072" i="22"/>
  <c r="N2072" i="22" s="1"/>
  <c r="C842" i="22"/>
  <c r="C2077" i="22"/>
  <c r="C1461" i="22"/>
  <c r="C1287" i="22"/>
  <c r="C1875" i="22"/>
  <c r="C745" i="22"/>
  <c r="H745" i="22" s="1"/>
  <c r="C1085" i="22"/>
  <c r="C517" i="22"/>
  <c r="N517" i="22" s="1"/>
  <c r="C1044" i="22"/>
  <c r="C319" i="22"/>
  <c r="C358" i="22"/>
  <c r="C881" i="22"/>
  <c r="H881" i="22" s="1"/>
  <c r="C2079" i="22"/>
  <c r="K2079" i="22" s="1"/>
  <c r="C366" i="22"/>
  <c r="H366" i="22" s="1"/>
  <c r="C2220" i="22"/>
  <c r="C1132" i="22"/>
  <c r="N1132" i="22" s="1"/>
  <c r="C1499" i="22"/>
  <c r="C1605" i="22"/>
  <c r="C1784" i="22"/>
  <c r="C772" i="22"/>
  <c r="C648" i="22"/>
  <c r="C1417" i="22"/>
  <c r="H1417" i="22" s="1"/>
  <c r="C622" i="22"/>
  <c r="C983" i="22"/>
  <c r="N983" i="22" s="1"/>
  <c r="C1241" i="22"/>
  <c r="C982" i="22"/>
  <c r="C692" i="22"/>
  <c r="C169" i="22"/>
  <c r="H169" i="22" s="1"/>
  <c r="C977" i="22"/>
  <c r="K977" i="22" s="1"/>
  <c r="C2038" i="22"/>
  <c r="H2038" i="22" s="1"/>
  <c r="C2369" i="22"/>
  <c r="B2072" i="22"/>
  <c r="B842" i="22"/>
  <c r="B2077" i="22"/>
  <c r="B1461" i="22"/>
  <c r="B1287" i="22"/>
  <c r="B1875" i="22"/>
  <c r="B745" i="22"/>
  <c r="B1085" i="22"/>
  <c r="B517" i="22"/>
  <c r="B1044" i="22"/>
  <c r="B319" i="22"/>
  <c r="B358" i="22"/>
  <c r="B881" i="22"/>
  <c r="B2079" i="22"/>
  <c r="B366" i="22"/>
  <c r="B2220" i="22"/>
  <c r="B1132" i="22"/>
  <c r="B1499" i="22"/>
  <c r="B1605" i="22"/>
  <c r="B1784" i="22"/>
  <c r="B772" i="22"/>
  <c r="B648" i="22"/>
  <c r="B1417" i="22"/>
  <c r="B622" i="22"/>
  <c r="B983" i="22"/>
  <c r="B1241" i="22"/>
  <c r="B982" i="22"/>
  <c r="B692" i="22"/>
  <c r="B169" i="22"/>
  <c r="B977" i="22"/>
  <c r="B2038" i="22"/>
  <c r="P39" i="17"/>
  <c r="C39" i="17"/>
  <c r="N39" i="17" s="1"/>
  <c r="B39" i="17"/>
  <c r="N692" i="22" l="1"/>
  <c r="H692" i="22"/>
  <c r="K692" i="22"/>
  <c r="N622" i="22"/>
  <c r="H622" i="22"/>
  <c r="N1784" i="22"/>
  <c r="H1784" i="22"/>
  <c r="K1784" i="22"/>
  <c r="N2220" i="22"/>
  <c r="H2220" i="22"/>
  <c r="N358" i="22"/>
  <c r="H358" i="22"/>
  <c r="K358" i="22"/>
  <c r="N1085" i="22"/>
  <c r="H1085" i="22"/>
  <c r="N1461" i="22"/>
  <c r="H1461" i="22"/>
  <c r="K1461" i="22"/>
  <c r="E977" i="22"/>
  <c r="E622" i="22"/>
  <c r="E1784" i="22"/>
  <c r="E2220" i="22"/>
  <c r="E358" i="22"/>
  <c r="E1085" i="22"/>
  <c r="E1461" i="22"/>
  <c r="K2220" i="22"/>
  <c r="K2038" i="22"/>
  <c r="E2038" i="22"/>
  <c r="K982" i="22"/>
  <c r="H982" i="22"/>
  <c r="E982" i="22"/>
  <c r="N982" i="22"/>
  <c r="K1417" i="22"/>
  <c r="E1417" i="22"/>
  <c r="K1605" i="22"/>
  <c r="H1605" i="22"/>
  <c r="E1605" i="22"/>
  <c r="N1605" i="22"/>
  <c r="K366" i="22"/>
  <c r="E366" i="22"/>
  <c r="K319" i="22"/>
  <c r="H319" i="22"/>
  <c r="E319" i="22"/>
  <c r="N319" i="22"/>
  <c r="K745" i="22"/>
  <c r="E745" i="22"/>
  <c r="K2077" i="22"/>
  <c r="H2077" i="22"/>
  <c r="E2077" i="22"/>
  <c r="N2077" i="22"/>
  <c r="N2038" i="22"/>
  <c r="N366" i="22"/>
  <c r="N977" i="22"/>
  <c r="H977" i="22"/>
  <c r="N1241" i="22"/>
  <c r="H1241" i="22"/>
  <c r="K1241" i="22"/>
  <c r="N648" i="22"/>
  <c r="H648" i="22"/>
  <c r="N1499" i="22"/>
  <c r="H1499" i="22"/>
  <c r="K1499" i="22"/>
  <c r="N2079" i="22"/>
  <c r="H2079" i="22"/>
  <c r="N1044" i="22"/>
  <c r="H1044" i="22"/>
  <c r="K1044" i="22"/>
  <c r="N1875" i="22"/>
  <c r="H1875" i="22"/>
  <c r="N842" i="22"/>
  <c r="H842" i="22"/>
  <c r="K842" i="22"/>
  <c r="E1241" i="22"/>
  <c r="E648" i="22"/>
  <c r="E1499" i="22"/>
  <c r="E2079" i="22"/>
  <c r="E1044" i="22"/>
  <c r="E1875" i="22"/>
  <c r="E842" i="22"/>
  <c r="K622" i="22"/>
  <c r="K1085" i="22"/>
  <c r="K169" i="22"/>
  <c r="N169" i="22"/>
  <c r="E169" i="22"/>
  <c r="K983" i="22"/>
  <c r="E983" i="22"/>
  <c r="H983" i="22"/>
  <c r="K772" i="22"/>
  <c r="N772" i="22"/>
  <c r="E772" i="22"/>
  <c r="K1132" i="22"/>
  <c r="E1132" i="22"/>
  <c r="H1132" i="22"/>
  <c r="K881" i="22"/>
  <c r="N881" i="22"/>
  <c r="E881" i="22"/>
  <c r="K517" i="22"/>
  <c r="E517" i="22"/>
  <c r="H517" i="22"/>
  <c r="K1287" i="22"/>
  <c r="N1287" i="22"/>
  <c r="E1287" i="22"/>
  <c r="K2072" i="22"/>
  <c r="E2072" i="22"/>
  <c r="H2072" i="22"/>
  <c r="E692" i="22"/>
  <c r="H772" i="22"/>
  <c r="H1287" i="22"/>
  <c r="K648" i="22"/>
  <c r="K1875" i="22"/>
  <c r="N1417" i="22"/>
  <c r="N745" i="22"/>
  <c r="E39" i="17"/>
  <c r="K39" i="17"/>
  <c r="H39" i="17"/>
  <c r="T9" i="27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11" i="27"/>
  <c r="T112" i="27"/>
  <c r="T113" i="27"/>
  <c r="T114" i="27"/>
  <c r="T115" i="27"/>
  <c r="T116" i="27"/>
  <c r="T117" i="27"/>
  <c r="T118" i="27"/>
  <c r="T119" i="27"/>
  <c r="T120" i="27"/>
  <c r="T121" i="27"/>
  <c r="T122" i="27"/>
  <c r="T123" i="27"/>
  <c r="T124" i="27"/>
  <c r="T125" i="27"/>
  <c r="T126" i="27"/>
  <c r="T127" i="27"/>
  <c r="T128" i="27"/>
  <c r="T129" i="27"/>
  <c r="T130" i="27"/>
  <c r="T131" i="27"/>
  <c r="T132" i="27"/>
  <c r="T133" i="27"/>
  <c r="T134" i="27"/>
  <c r="T135" i="27"/>
  <c r="T136" i="27"/>
  <c r="T137" i="27"/>
  <c r="T138" i="27"/>
  <c r="T139" i="27"/>
  <c r="T140" i="27"/>
  <c r="T141" i="27"/>
  <c r="T142" i="27"/>
  <c r="T143" i="27"/>
  <c r="T144" i="27"/>
  <c r="T145" i="27"/>
  <c r="T146" i="27"/>
  <c r="T147" i="27"/>
  <c r="T148" i="27"/>
  <c r="T9" i="33"/>
  <c r="T10" i="33"/>
  <c r="T11" i="33"/>
  <c r="T12" i="33"/>
  <c r="T13" i="33"/>
  <c r="T14" i="33"/>
  <c r="T15" i="33"/>
  <c r="T16" i="33"/>
  <c r="T17" i="33"/>
  <c r="T18" i="33"/>
  <c r="T19" i="33"/>
  <c r="T20" i="33"/>
  <c r="T21" i="33"/>
  <c r="T22" i="33"/>
  <c r="T23" i="33"/>
  <c r="T24" i="33"/>
  <c r="T25" i="33"/>
  <c r="T26" i="33"/>
  <c r="T27" i="33"/>
  <c r="T28" i="33"/>
  <c r="T29" i="33"/>
  <c r="T30" i="33"/>
  <c r="T31" i="33"/>
  <c r="T32" i="33"/>
  <c r="T33" i="33"/>
  <c r="T34" i="33"/>
  <c r="T35" i="33"/>
  <c r="T36" i="33"/>
  <c r="T37" i="33"/>
  <c r="T38" i="33"/>
  <c r="T39" i="33"/>
  <c r="T40" i="33"/>
  <c r="T41" i="33"/>
  <c r="T42" i="33"/>
  <c r="T43" i="33"/>
  <c r="T44" i="33"/>
  <c r="T45" i="33"/>
  <c r="T46" i="33"/>
  <c r="T47" i="33"/>
  <c r="T48" i="33"/>
  <c r="T49" i="33"/>
  <c r="T50" i="33"/>
  <c r="T51" i="33"/>
  <c r="T52" i="33"/>
  <c r="T53" i="33"/>
  <c r="T54" i="33"/>
  <c r="T55" i="33"/>
  <c r="T56" i="33"/>
  <c r="T57" i="33"/>
  <c r="T58" i="33"/>
  <c r="T59" i="33"/>
  <c r="T60" i="33"/>
  <c r="T61" i="33"/>
  <c r="T62" i="33"/>
  <c r="T63" i="33"/>
  <c r="T64" i="33"/>
  <c r="T65" i="33"/>
  <c r="T66" i="33"/>
  <c r="T67" i="33"/>
  <c r="T68" i="33"/>
  <c r="T69" i="33"/>
  <c r="T70" i="33"/>
  <c r="T71" i="33"/>
  <c r="T72" i="33"/>
  <c r="T73" i="33"/>
  <c r="T74" i="33"/>
  <c r="T75" i="33"/>
  <c r="T76" i="33"/>
  <c r="T77" i="33"/>
  <c r="T78" i="33"/>
  <c r="T79" i="33"/>
  <c r="T80" i="33"/>
  <c r="T81" i="33"/>
  <c r="T82" i="33"/>
  <c r="T83" i="33"/>
  <c r="T84" i="33"/>
  <c r="T85" i="33"/>
  <c r="T86" i="33"/>
  <c r="T87" i="33"/>
  <c r="T88" i="33"/>
  <c r="T89" i="33"/>
  <c r="T90" i="33"/>
  <c r="T91" i="33"/>
  <c r="T92" i="33"/>
  <c r="T93" i="33"/>
  <c r="T94" i="33"/>
  <c r="T95" i="33"/>
  <c r="T96" i="33"/>
  <c r="T97" i="33"/>
  <c r="T98" i="33"/>
  <c r="T99" i="33"/>
  <c r="T100" i="33"/>
  <c r="T101" i="33"/>
  <c r="T102" i="33"/>
  <c r="T103" i="33"/>
  <c r="T104" i="33"/>
  <c r="T105" i="33"/>
  <c r="T106" i="33"/>
  <c r="T107" i="33"/>
  <c r="T108" i="33"/>
  <c r="T109" i="33"/>
  <c r="T110" i="33"/>
  <c r="T111" i="33"/>
  <c r="T112" i="33"/>
  <c r="T113" i="33"/>
  <c r="T114" i="33"/>
  <c r="T115" i="33"/>
  <c r="T116" i="33"/>
  <c r="T117" i="33"/>
  <c r="T118" i="33"/>
  <c r="T119" i="33"/>
  <c r="T120" i="33"/>
  <c r="T121" i="33"/>
  <c r="T122" i="33"/>
  <c r="T123" i="33"/>
  <c r="T124" i="33"/>
  <c r="T125" i="33"/>
  <c r="T126" i="33"/>
  <c r="T127" i="33"/>
  <c r="T128" i="33"/>
  <c r="T129" i="33"/>
  <c r="T130" i="33"/>
  <c r="T131" i="33"/>
  <c r="T132" i="33"/>
  <c r="T133" i="33"/>
  <c r="C132" i="33"/>
  <c r="C133" i="33"/>
  <c r="C9" i="33"/>
  <c r="C10" i="33"/>
  <c r="C11" i="33"/>
  <c r="I11" i="33" s="1"/>
  <c r="C12" i="33"/>
  <c r="C13" i="33"/>
  <c r="C14" i="33"/>
  <c r="I14" i="33" s="1"/>
  <c r="C15" i="33"/>
  <c r="C16" i="33"/>
  <c r="C17" i="33"/>
  <c r="C18" i="33"/>
  <c r="C19" i="33"/>
  <c r="E19" i="33" s="1"/>
  <c r="C20" i="33"/>
  <c r="C21" i="33"/>
  <c r="C22" i="33"/>
  <c r="C23" i="33"/>
  <c r="M23" i="33" s="1"/>
  <c r="C24" i="33"/>
  <c r="C25" i="33"/>
  <c r="C26" i="33"/>
  <c r="C27" i="33"/>
  <c r="E27" i="33" s="1"/>
  <c r="C28" i="33"/>
  <c r="C29" i="33"/>
  <c r="C30" i="33"/>
  <c r="C31" i="33"/>
  <c r="C32" i="33"/>
  <c r="C33" i="33"/>
  <c r="C34" i="33"/>
  <c r="C35" i="33"/>
  <c r="E35" i="33" s="1"/>
  <c r="C36" i="33"/>
  <c r="C37" i="33"/>
  <c r="C38" i="33"/>
  <c r="C39" i="33"/>
  <c r="C40" i="33"/>
  <c r="C41" i="33"/>
  <c r="C42" i="33"/>
  <c r="C43" i="33"/>
  <c r="I43" i="33" s="1"/>
  <c r="C44" i="33"/>
  <c r="C45" i="33"/>
  <c r="C46" i="33"/>
  <c r="C47" i="33"/>
  <c r="C48" i="33"/>
  <c r="C49" i="33"/>
  <c r="C50" i="33"/>
  <c r="C51" i="33"/>
  <c r="Q51" i="33" s="1"/>
  <c r="C52" i="33"/>
  <c r="C53" i="33"/>
  <c r="C54" i="33"/>
  <c r="C55" i="33"/>
  <c r="M55" i="33" s="1"/>
  <c r="C56" i="33"/>
  <c r="C57" i="33"/>
  <c r="C58" i="33"/>
  <c r="C59" i="33"/>
  <c r="I59" i="33" s="1"/>
  <c r="C60" i="33"/>
  <c r="C61" i="33"/>
  <c r="C62" i="33"/>
  <c r="C63" i="33"/>
  <c r="C64" i="33"/>
  <c r="C65" i="33"/>
  <c r="C66" i="33"/>
  <c r="C67" i="33"/>
  <c r="Q67" i="33" s="1"/>
  <c r="C68" i="33"/>
  <c r="C69" i="33"/>
  <c r="C70" i="33"/>
  <c r="C71" i="33"/>
  <c r="M71" i="33" s="1"/>
  <c r="C72" i="33"/>
  <c r="C73" i="33"/>
  <c r="C74" i="33"/>
  <c r="C75" i="33"/>
  <c r="E75" i="33" s="1"/>
  <c r="C76" i="33"/>
  <c r="C77" i="33"/>
  <c r="C78" i="33"/>
  <c r="C79" i="33"/>
  <c r="C80" i="33"/>
  <c r="C81" i="33"/>
  <c r="C82" i="33"/>
  <c r="C83" i="33"/>
  <c r="I83" i="33" s="1"/>
  <c r="C84" i="33"/>
  <c r="C85" i="33"/>
  <c r="C86" i="33"/>
  <c r="C87" i="33"/>
  <c r="C88" i="33"/>
  <c r="C89" i="33"/>
  <c r="C90" i="33"/>
  <c r="C91" i="33"/>
  <c r="I91" i="33" s="1"/>
  <c r="C92" i="33"/>
  <c r="E92" i="33" s="1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M106" i="33" s="1"/>
  <c r="C107" i="33"/>
  <c r="I107" i="33" s="1"/>
  <c r="C108" i="33"/>
  <c r="C109" i="33"/>
  <c r="C110" i="33"/>
  <c r="E110" i="33" s="1"/>
  <c r="C111" i="33"/>
  <c r="C112" i="33"/>
  <c r="C113" i="33"/>
  <c r="C114" i="33"/>
  <c r="C115" i="33"/>
  <c r="C116" i="33"/>
  <c r="C117" i="33"/>
  <c r="C118" i="33"/>
  <c r="E118" i="33" s="1"/>
  <c r="C119" i="33"/>
  <c r="C120" i="33"/>
  <c r="C121" i="33"/>
  <c r="C122" i="33"/>
  <c r="M122" i="33" s="1"/>
  <c r="C123" i="33"/>
  <c r="C124" i="33"/>
  <c r="C125" i="33"/>
  <c r="C126" i="33"/>
  <c r="E126" i="33" s="1"/>
  <c r="C127" i="33"/>
  <c r="C128" i="33"/>
  <c r="C129" i="33"/>
  <c r="C130" i="33"/>
  <c r="C131" i="33"/>
  <c r="Q131" i="33" s="1"/>
  <c r="C8" i="33"/>
  <c r="C8" i="27"/>
  <c r="B132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125" i="33"/>
  <c r="B126" i="33"/>
  <c r="B127" i="33"/>
  <c r="B128" i="33"/>
  <c r="B129" i="33"/>
  <c r="B130" i="33"/>
  <c r="B131" i="33"/>
  <c r="B8" i="33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C149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E20" i="27" s="1"/>
  <c r="C21" i="27"/>
  <c r="C22" i="27"/>
  <c r="C23" i="27"/>
  <c r="C24" i="27"/>
  <c r="I24" i="27" s="1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E65" i="27" s="1"/>
  <c r="C66" i="27"/>
  <c r="C67" i="27"/>
  <c r="C68" i="27"/>
  <c r="C69" i="27"/>
  <c r="C70" i="27"/>
  <c r="C71" i="27"/>
  <c r="C72" i="27"/>
  <c r="E72" i="27" s="1"/>
  <c r="C73" i="27"/>
  <c r="C74" i="27"/>
  <c r="C75" i="27"/>
  <c r="C76" i="27"/>
  <c r="C77" i="27"/>
  <c r="C78" i="27"/>
  <c r="C79" i="27"/>
  <c r="C80" i="27"/>
  <c r="C81" i="27"/>
  <c r="I81" i="27" s="1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I128" i="27" s="1"/>
  <c r="C129" i="27"/>
  <c r="E129" i="27" s="1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E143" i="27" s="1"/>
  <c r="C144" i="27"/>
  <c r="C145" i="27"/>
  <c r="C146" i="27"/>
  <c r="C147" i="27"/>
  <c r="C148" i="27"/>
  <c r="B895" i="22"/>
  <c r="B377" i="22"/>
  <c r="B2229" i="22"/>
  <c r="B1755" i="22"/>
  <c r="B2006" i="22"/>
  <c r="B1862" i="22"/>
  <c r="B1035" i="22"/>
  <c r="B1276" i="22"/>
  <c r="B1696" i="22"/>
  <c r="B1892" i="22"/>
  <c r="B2344" i="22"/>
  <c r="B1001" i="22"/>
  <c r="B1772" i="22"/>
  <c r="B541" i="22"/>
  <c r="B2016" i="22"/>
  <c r="B1939" i="22"/>
  <c r="B2342" i="22"/>
  <c r="B1362" i="22"/>
  <c r="B1024" i="22"/>
  <c r="B2320" i="22"/>
  <c r="B1993" i="22"/>
  <c r="B2310" i="22"/>
  <c r="B2195" i="22"/>
  <c r="B1319" i="22"/>
  <c r="B1533" i="22"/>
  <c r="B2081" i="22"/>
  <c r="B2055" i="22"/>
  <c r="B1754" i="22"/>
  <c r="B1842" i="22"/>
  <c r="B2039" i="22"/>
  <c r="B185" i="22"/>
  <c r="B664" i="22"/>
  <c r="B303" i="22"/>
  <c r="B1478" i="22"/>
  <c r="B127" i="22"/>
  <c r="B52" i="22"/>
  <c r="B1732" i="22"/>
  <c r="B949" i="22"/>
  <c r="B768" i="22"/>
  <c r="B1668" i="22"/>
  <c r="B92" i="22"/>
  <c r="B602" i="22"/>
  <c r="B533" i="22"/>
  <c r="B1249" i="22"/>
  <c r="B98" i="22"/>
  <c r="B693" i="22"/>
  <c r="B725" i="22"/>
  <c r="B528" i="22"/>
  <c r="B554" i="22"/>
  <c r="B396" i="22"/>
  <c r="B764" i="22"/>
  <c r="B329" i="22"/>
  <c r="B1603" i="22"/>
  <c r="B562" i="22"/>
  <c r="B1963" i="22"/>
  <c r="B130" i="22"/>
  <c r="B1897" i="22"/>
  <c r="B2107" i="22"/>
  <c r="B1718" i="22"/>
  <c r="B413" i="22"/>
  <c r="B2128" i="22"/>
  <c r="B1623" i="22"/>
  <c r="B953" i="22"/>
  <c r="B1388" i="22"/>
  <c r="B415" i="22"/>
  <c r="B1466" i="22"/>
  <c r="B913" i="22"/>
  <c r="B1227" i="22"/>
  <c r="B791" i="22"/>
  <c r="B362" i="22"/>
  <c r="B593" i="22"/>
  <c r="B1278" i="22"/>
  <c r="B1630" i="22"/>
  <c r="B1311" i="22"/>
  <c r="B771" i="22"/>
  <c r="B1775" i="22"/>
  <c r="B97" i="22"/>
  <c r="B163" i="22"/>
  <c r="B732" i="22"/>
  <c r="B281" i="22"/>
  <c r="B58" i="22"/>
  <c r="B139" i="22"/>
  <c r="B758" i="22"/>
  <c r="B882" i="22"/>
  <c r="B1752" i="22"/>
  <c r="B1428" i="22"/>
  <c r="B765" i="22"/>
  <c r="B1406" i="22"/>
  <c r="B912" i="22"/>
  <c r="B1969" i="22"/>
  <c r="B730" i="22"/>
  <c r="B479" i="22"/>
  <c r="B1793" i="22"/>
  <c r="B1472" i="22"/>
  <c r="B24" i="22"/>
  <c r="B2094" i="22"/>
  <c r="B836" i="22"/>
  <c r="B493" i="22"/>
  <c r="B485" i="22"/>
  <c r="B796" i="22"/>
  <c r="B746" i="22"/>
  <c r="B699" i="22"/>
  <c r="B657" i="22"/>
  <c r="B1690" i="22"/>
  <c r="B535" i="22"/>
  <c r="B736" i="22"/>
  <c r="B403" i="22"/>
  <c r="B1172" i="22"/>
  <c r="B1739" i="22"/>
  <c r="B1557" i="22"/>
  <c r="B1451" i="22"/>
  <c r="B266" i="22"/>
  <c r="B417" i="22"/>
  <c r="B662" i="22"/>
  <c r="B174" i="22"/>
  <c r="B874" i="22"/>
  <c r="B1584" i="22"/>
  <c r="B491" i="22"/>
  <c r="B29" i="22"/>
  <c r="B2070" i="22"/>
  <c r="B346" i="22"/>
  <c r="B1938" i="22"/>
  <c r="B142" i="22"/>
  <c r="B477" i="22"/>
  <c r="B108" i="22"/>
  <c r="B2143" i="22"/>
  <c r="B1261" i="22"/>
  <c r="B279" i="22"/>
  <c r="B370" i="22"/>
  <c r="B1973" i="22"/>
  <c r="B2145" i="22"/>
  <c r="B475" i="22"/>
  <c r="B531" i="22"/>
  <c r="B102" i="22"/>
  <c r="B89" i="22"/>
  <c r="B356" i="22"/>
  <c r="B924" i="22"/>
  <c r="B897" i="22"/>
  <c r="B393" i="22"/>
  <c r="B23" i="22"/>
  <c r="E12" i="33" l="1"/>
  <c r="E103" i="33"/>
  <c r="E91" i="33"/>
  <c r="E51" i="33"/>
  <c r="E44" i="33"/>
  <c r="E122" i="33"/>
  <c r="E114" i="33"/>
  <c r="I98" i="33"/>
  <c r="I90" i="33"/>
  <c r="I67" i="33"/>
  <c r="I58" i="33"/>
  <c r="I35" i="33"/>
  <c r="I23" i="33"/>
  <c r="M110" i="33"/>
  <c r="M83" i="33"/>
  <c r="Q83" i="33"/>
  <c r="Q19" i="33"/>
  <c r="E107" i="33"/>
  <c r="E100" i="33"/>
  <c r="E96" i="33"/>
  <c r="E67" i="33"/>
  <c r="E60" i="33"/>
  <c r="E43" i="33"/>
  <c r="I131" i="33"/>
  <c r="I123" i="33"/>
  <c r="I75" i="33"/>
  <c r="I66" i="33"/>
  <c r="I34" i="33"/>
  <c r="M90" i="33"/>
  <c r="M39" i="33"/>
  <c r="Q99" i="33"/>
  <c r="Q35" i="33"/>
  <c r="E83" i="33"/>
  <c r="E76" i="33"/>
  <c r="E59" i="33"/>
  <c r="I130" i="33"/>
  <c r="I122" i="33"/>
  <c r="I115" i="33"/>
  <c r="I74" i="33"/>
  <c r="I51" i="33"/>
  <c r="I42" i="33"/>
  <c r="I18" i="33"/>
  <c r="M115" i="33"/>
  <c r="M103" i="33"/>
  <c r="Q115" i="33"/>
  <c r="E14" i="33"/>
  <c r="E98" i="33"/>
  <c r="E28" i="33"/>
  <c r="E130" i="33"/>
  <c r="I114" i="33"/>
  <c r="I106" i="33"/>
  <c r="I99" i="33"/>
  <c r="I82" i="33"/>
  <c r="I50" i="33"/>
  <c r="Q142" i="27"/>
  <c r="I142" i="27"/>
  <c r="E142" i="27"/>
  <c r="M142" i="27"/>
  <c r="Q122" i="27"/>
  <c r="M122" i="27"/>
  <c r="I122" i="27"/>
  <c r="E122" i="27"/>
  <c r="Q110" i="27"/>
  <c r="I110" i="27"/>
  <c r="E110" i="27"/>
  <c r="Q94" i="27"/>
  <c r="I94" i="27"/>
  <c r="E94" i="27"/>
  <c r="M94" i="27"/>
  <c r="Q74" i="27"/>
  <c r="M74" i="27"/>
  <c r="E74" i="27"/>
  <c r="I74" i="27"/>
  <c r="Q58" i="27"/>
  <c r="M58" i="27"/>
  <c r="E58" i="27"/>
  <c r="I58" i="27"/>
  <c r="Q46" i="27"/>
  <c r="M46" i="27"/>
  <c r="I46" i="27"/>
  <c r="E46" i="27"/>
  <c r="Q34" i="27"/>
  <c r="M34" i="27"/>
  <c r="I34" i="27"/>
  <c r="E34" i="27"/>
  <c r="Q26" i="27"/>
  <c r="M26" i="27"/>
  <c r="E26" i="27"/>
  <c r="I26" i="27"/>
  <c r="Q141" i="27"/>
  <c r="M141" i="27"/>
  <c r="I141" i="27"/>
  <c r="E141" i="27"/>
  <c r="Q121" i="27"/>
  <c r="M121" i="27"/>
  <c r="E121" i="27"/>
  <c r="I121" i="27"/>
  <c r="M105" i="27"/>
  <c r="E105" i="27"/>
  <c r="Q105" i="27"/>
  <c r="I105" i="27"/>
  <c r="Q93" i="27"/>
  <c r="M93" i="27"/>
  <c r="E93" i="27"/>
  <c r="I93" i="27"/>
  <c r="Q73" i="27"/>
  <c r="M73" i="27"/>
  <c r="I73" i="27"/>
  <c r="E73" i="27"/>
  <c r="Q57" i="27"/>
  <c r="M57" i="27"/>
  <c r="I57" i="27"/>
  <c r="E57" i="27"/>
  <c r="Q41" i="27"/>
  <c r="M41" i="27"/>
  <c r="I41" i="27"/>
  <c r="E41" i="27"/>
  <c r="Q33" i="27"/>
  <c r="M33" i="27"/>
  <c r="I33" i="27"/>
  <c r="E33" i="27"/>
  <c r="Q29" i="27"/>
  <c r="M29" i="27"/>
  <c r="E29" i="27"/>
  <c r="I29" i="27"/>
  <c r="Q17" i="27"/>
  <c r="M17" i="27"/>
  <c r="E17" i="27"/>
  <c r="I17" i="27"/>
  <c r="Q129" i="33"/>
  <c r="M129" i="33"/>
  <c r="I129" i="33"/>
  <c r="Q125" i="33"/>
  <c r="M125" i="33"/>
  <c r="I125" i="33"/>
  <c r="E125" i="33"/>
  <c r="Q121" i="33"/>
  <c r="M121" i="33"/>
  <c r="I121" i="33"/>
  <c r="Q117" i="33"/>
  <c r="M117" i="33"/>
  <c r="I117" i="33"/>
  <c r="E117" i="33"/>
  <c r="Q113" i="33"/>
  <c r="M113" i="33"/>
  <c r="I113" i="33"/>
  <c r="Q109" i="33"/>
  <c r="M109" i="33"/>
  <c r="I109" i="33"/>
  <c r="E109" i="33"/>
  <c r="Q105" i="33"/>
  <c r="M105" i="33"/>
  <c r="I105" i="33"/>
  <c r="E105" i="33"/>
  <c r="Q101" i="33"/>
  <c r="M101" i="33"/>
  <c r="I101" i="33"/>
  <c r="E101" i="33"/>
  <c r="Q97" i="33"/>
  <c r="M97" i="33"/>
  <c r="I97" i="33"/>
  <c r="E97" i="33"/>
  <c r="Q93" i="33"/>
  <c r="M93" i="33"/>
  <c r="I93" i="33"/>
  <c r="E93" i="33"/>
  <c r="Q89" i="33"/>
  <c r="M89" i="33"/>
  <c r="I89" i="33"/>
  <c r="E89" i="33"/>
  <c r="Q85" i="33"/>
  <c r="M85" i="33"/>
  <c r="I85" i="33"/>
  <c r="E85" i="33"/>
  <c r="Q81" i="33"/>
  <c r="M81" i="33"/>
  <c r="I81" i="33"/>
  <c r="E81" i="33"/>
  <c r="Q77" i="33"/>
  <c r="M77" i="33"/>
  <c r="I77" i="33"/>
  <c r="E77" i="33"/>
  <c r="Q73" i="33"/>
  <c r="M73" i="33"/>
  <c r="I73" i="33"/>
  <c r="E73" i="33"/>
  <c r="Q69" i="33"/>
  <c r="M69" i="33"/>
  <c r="I69" i="33"/>
  <c r="E69" i="33"/>
  <c r="Q65" i="33"/>
  <c r="M65" i="33"/>
  <c r="I65" i="33"/>
  <c r="E65" i="33"/>
  <c r="Q61" i="33"/>
  <c r="M61" i="33"/>
  <c r="I61" i="33"/>
  <c r="E61" i="33"/>
  <c r="Q57" i="33"/>
  <c r="M57" i="33"/>
  <c r="I57" i="33"/>
  <c r="E57" i="33"/>
  <c r="Q53" i="33"/>
  <c r="M53" i="33"/>
  <c r="I53" i="33"/>
  <c r="E53" i="33"/>
  <c r="Q49" i="33"/>
  <c r="M49" i="33"/>
  <c r="I49" i="33"/>
  <c r="E49" i="33"/>
  <c r="Q45" i="33"/>
  <c r="M45" i="33"/>
  <c r="I45" i="33"/>
  <c r="E45" i="33"/>
  <c r="Q41" i="33"/>
  <c r="M41" i="33"/>
  <c r="I41" i="33"/>
  <c r="E41" i="33"/>
  <c r="Q37" i="33"/>
  <c r="M37" i="33"/>
  <c r="I37" i="33"/>
  <c r="E37" i="33"/>
  <c r="Q33" i="33"/>
  <c r="M33" i="33"/>
  <c r="I33" i="33"/>
  <c r="E33" i="33"/>
  <c r="Q29" i="33"/>
  <c r="M29" i="33"/>
  <c r="I29" i="33"/>
  <c r="E29" i="33"/>
  <c r="Q25" i="33"/>
  <c r="M25" i="33"/>
  <c r="I25" i="33"/>
  <c r="E25" i="33"/>
  <c r="Q21" i="33"/>
  <c r="M21" i="33"/>
  <c r="I21" i="33"/>
  <c r="E21" i="33"/>
  <c r="Q17" i="33"/>
  <c r="M17" i="33"/>
  <c r="I17" i="33"/>
  <c r="E17" i="33"/>
  <c r="Q13" i="33"/>
  <c r="M13" i="33"/>
  <c r="I13" i="33"/>
  <c r="E13" i="33"/>
  <c r="Q9" i="33"/>
  <c r="M9" i="33"/>
  <c r="I9" i="33"/>
  <c r="E9" i="33"/>
  <c r="E129" i="33"/>
  <c r="E113" i="33"/>
  <c r="Q134" i="27"/>
  <c r="I134" i="27"/>
  <c r="E134" i="27"/>
  <c r="M134" i="27"/>
  <c r="Q114" i="27"/>
  <c r="M114" i="27"/>
  <c r="I114" i="27"/>
  <c r="E114" i="27"/>
  <c r="Q98" i="27"/>
  <c r="M98" i="27"/>
  <c r="I98" i="27"/>
  <c r="E98" i="27"/>
  <c r="Q78" i="27"/>
  <c r="M78" i="27"/>
  <c r="I78" i="27"/>
  <c r="E78" i="27"/>
  <c r="Q62" i="27"/>
  <c r="M62" i="27"/>
  <c r="I62" i="27"/>
  <c r="E62" i="27"/>
  <c r="Q42" i="27"/>
  <c r="M42" i="27"/>
  <c r="E42" i="27"/>
  <c r="I42" i="27"/>
  <c r="Q14" i="27"/>
  <c r="M14" i="27"/>
  <c r="I14" i="27"/>
  <c r="E14" i="27"/>
  <c r="Q10" i="27"/>
  <c r="M10" i="27"/>
  <c r="E10" i="27"/>
  <c r="Q145" i="27"/>
  <c r="M145" i="27"/>
  <c r="I145" i="27"/>
  <c r="E145" i="27"/>
  <c r="Q129" i="27"/>
  <c r="M129" i="27"/>
  <c r="I129" i="27"/>
  <c r="Q113" i="27"/>
  <c r="M113" i="27"/>
  <c r="I113" i="27"/>
  <c r="E113" i="27"/>
  <c r="Q97" i="27"/>
  <c r="M97" i="27"/>
  <c r="I97" i="27"/>
  <c r="E97" i="27"/>
  <c r="Q81" i="27"/>
  <c r="M81" i="27"/>
  <c r="E81" i="27"/>
  <c r="Q65" i="27"/>
  <c r="I65" i="27"/>
  <c r="M65" i="27"/>
  <c r="Q49" i="27"/>
  <c r="M49" i="27"/>
  <c r="I49" i="27"/>
  <c r="E49" i="27"/>
  <c r="Q21" i="27"/>
  <c r="I21" i="27"/>
  <c r="E21" i="27"/>
  <c r="M144" i="27"/>
  <c r="Q144" i="27"/>
  <c r="E144" i="27"/>
  <c r="I144" i="27"/>
  <c r="Q132" i="27"/>
  <c r="M132" i="27"/>
  <c r="I132" i="27"/>
  <c r="E132" i="27"/>
  <c r="Q120" i="27"/>
  <c r="M120" i="27"/>
  <c r="I120" i="27"/>
  <c r="E120" i="27"/>
  <c r="Q108" i="27"/>
  <c r="M108" i="27"/>
  <c r="I108" i="27"/>
  <c r="E108" i="27"/>
  <c r="Q96" i="27"/>
  <c r="M96" i="27"/>
  <c r="I96" i="27"/>
  <c r="E96" i="27"/>
  <c r="Q84" i="27"/>
  <c r="M84" i="27"/>
  <c r="I84" i="27"/>
  <c r="E84" i="27"/>
  <c r="Q68" i="27"/>
  <c r="M68" i="27"/>
  <c r="E68" i="27"/>
  <c r="I68" i="27"/>
  <c r="Q56" i="27"/>
  <c r="I56" i="27"/>
  <c r="E56" i="27"/>
  <c r="M56" i="27"/>
  <c r="Q36" i="27"/>
  <c r="M36" i="27"/>
  <c r="E36" i="27"/>
  <c r="I36" i="27"/>
  <c r="Q32" i="27"/>
  <c r="M32" i="27"/>
  <c r="I32" i="27"/>
  <c r="E32" i="27"/>
  <c r="Q16" i="27"/>
  <c r="M16" i="27"/>
  <c r="I16" i="27"/>
  <c r="E16" i="27"/>
  <c r="E8" i="33"/>
  <c r="Q8" i="33"/>
  <c r="E128" i="33"/>
  <c r="I128" i="33"/>
  <c r="Q128" i="33"/>
  <c r="Q124" i="33"/>
  <c r="E124" i="33"/>
  <c r="I124" i="33"/>
  <c r="M124" i="33"/>
  <c r="E120" i="33"/>
  <c r="M120" i="33"/>
  <c r="I120" i="33"/>
  <c r="Q120" i="33"/>
  <c r="Q116" i="33"/>
  <c r="M116" i="33"/>
  <c r="E116" i="33"/>
  <c r="I116" i="33"/>
  <c r="E112" i="33"/>
  <c r="I112" i="33"/>
  <c r="M112" i="33"/>
  <c r="Q112" i="33"/>
  <c r="Q108" i="33"/>
  <c r="E108" i="33"/>
  <c r="I108" i="33"/>
  <c r="M108" i="33"/>
  <c r="M104" i="33"/>
  <c r="I104" i="33"/>
  <c r="E104" i="33"/>
  <c r="Q104" i="33"/>
  <c r="Q100" i="33"/>
  <c r="M100" i="33"/>
  <c r="I100" i="33"/>
  <c r="I96" i="33"/>
  <c r="Q96" i="33"/>
  <c r="Q92" i="33"/>
  <c r="I92" i="33"/>
  <c r="M92" i="33"/>
  <c r="M88" i="33"/>
  <c r="I88" i="33"/>
  <c r="Q88" i="33"/>
  <c r="E88" i="33"/>
  <c r="Q84" i="33"/>
  <c r="M84" i="33"/>
  <c r="I84" i="33"/>
  <c r="M80" i="33"/>
  <c r="I80" i="33"/>
  <c r="E80" i="33"/>
  <c r="Q80" i="33"/>
  <c r="Q76" i="33"/>
  <c r="I76" i="33"/>
  <c r="M76" i="33"/>
  <c r="M72" i="33"/>
  <c r="I72" i="33"/>
  <c r="Q72" i="33"/>
  <c r="E72" i="33"/>
  <c r="Q68" i="33"/>
  <c r="I68" i="33"/>
  <c r="M68" i="33"/>
  <c r="M64" i="33"/>
  <c r="I64" i="33"/>
  <c r="E64" i="33"/>
  <c r="Q64" i="33"/>
  <c r="Q60" i="33"/>
  <c r="I60" i="33"/>
  <c r="M60" i="33"/>
  <c r="M56" i="33"/>
  <c r="I56" i="33"/>
  <c r="Q56" i="33"/>
  <c r="E56" i="33"/>
  <c r="Q52" i="33"/>
  <c r="I52" i="33"/>
  <c r="M52" i="33"/>
  <c r="M48" i="33"/>
  <c r="I48" i="33"/>
  <c r="E48" i="33"/>
  <c r="Q48" i="33"/>
  <c r="Q44" i="33"/>
  <c r="I44" i="33"/>
  <c r="M44" i="33"/>
  <c r="M40" i="33"/>
  <c r="I40" i="33"/>
  <c r="Q40" i="33"/>
  <c r="E40" i="33"/>
  <c r="Q36" i="33"/>
  <c r="I36" i="33"/>
  <c r="M36" i="33"/>
  <c r="M32" i="33"/>
  <c r="I32" i="33"/>
  <c r="E32" i="33"/>
  <c r="Q32" i="33"/>
  <c r="Q28" i="33"/>
  <c r="I28" i="33"/>
  <c r="M28" i="33"/>
  <c r="M24" i="33"/>
  <c r="I24" i="33"/>
  <c r="Q24" i="33"/>
  <c r="E24" i="33"/>
  <c r="Q20" i="33"/>
  <c r="I20" i="33"/>
  <c r="M20" i="33"/>
  <c r="M16" i="33"/>
  <c r="E16" i="33"/>
  <c r="Q16" i="33"/>
  <c r="I16" i="33"/>
  <c r="Q12" i="33"/>
  <c r="I12" i="33"/>
  <c r="M12" i="33"/>
  <c r="I8" i="33"/>
  <c r="E84" i="33"/>
  <c r="E68" i="33"/>
  <c r="E52" i="33"/>
  <c r="E36" i="33"/>
  <c r="E20" i="33"/>
  <c r="M128" i="33"/>
  <c r="I10" i="27"/>
  <c r="Q146" i="27"/>
  <c r="I146" i="27"/>
  <c r="E146" i="27"/>
  <c r="M146" i="27"/>
  <c r="Q138" i="27"/>
  <c r="M138" i="27"/>
  <c r="I138" i="27"/>
  <c r="E138" i="27"/>
  <c r="Q130" i="27"/>
  <c r="M130" i="27"/>
  <c r="I130" i="27"/>
  <c r="E130" i="27"/>
  <c r="Q126" i="27"/>
  <c r="I126" i="27"/>
  <c r="E126" i="27"/>
  <c r="M126" i="27"/>
  <c r="Q118" i="27"/>
  <c r="I118" i="27"/>
  <c r="E118" i="27"/>
  <c r="M118" i="27"/>
  <c r="Q106" i="27"/>
  <c r="M106" i="27"/>
  <c r="I106" i="27"/>
  <c r="E106" i="27"/>
  <c r="I102" i="27"/>
  <c r="E102" i="27"/>
  <c r="M102" i="27"/>
  <c r="Q102" i="27"/>
  <c r="Q90" i="27"/>
  <c r="M90" i="27"/>
  <c r="E90" i="27"/>
  <c r="I90" i="27"/>
  <c r="Q86" i="27"/>
  <c r="E86" i="27"/>
  <c r="M86" i="27"/>
  <c r="I86" i="27"/>
  <c r="Q82" i="27"/>
  <c r="M82" i="27"/>
  <c r="I82" i="27"/>
  <c r="E82" i="27"/>
  <c r="Q70" i="27"/>
  <c r="E70" i="27"/>
  <c r="I70" i="27"/>
  <c r="M70" i="27"/>
  <c r="Q66" i="27"/>
  <c r="M66" i="27"/>
  <c r="I66" i="27"/>
  <c r="E66" i="27"/>
  <c r="Q54" i="27"/>
  <c r="M54" i="27"/>
  <c r="E54" i="27"/>
  <c r="I54" i="27"/>
  <c r="Q50" i="27"/>
  <c r="M50" i="27"/>
  <c r="I50" i="27"/>
  <c r="E50" i="27"/>
  <c r="Q38" i="27"/>
  <c r="M38" i="27"/>
  <c r="E38" i="27"/>
  <c r="I38" i="27"/>
  <c r="Q30" i="27"/>
  <c r="M30" i="27"/>
  <c r="I30" i="27"/>
  <c r="E30" i="27"/>
  <c r="Q22" i="27"/>
  <c r="M22" i="27"/>
  <c r="E22" i="27"/>
  <c r="I22" i="27"/>
  <c r="Q18" i="27"/>
  <c r="M18" i="27"/>
  <c r="I18" i="27"/>
  <c r="E18" i="27"/>
  <c r="M110" i="27"/>
  <c r="Q137" i="27"/>
  <c r="M137" i="27"/>
  <c r="E137" i="27"/>
  <c r="I137" i="27"/>
  <c r="Q133" i="27"/>
  <c r="I133" i="27"/>
  <c r="M133" i="27"/>
  <c r="E133" i="27"/>
  <c r="Q125" i="27"/>
  <c r="M125" i="27"/>
  <c r="I125" i="27"/>
  <c r="E125" i="27"/>
  <c r="Q117" i="27"/>
  <c r="I117" i="27"/>
  <c r="M117" i="27"/>
  <c r="E117" i="27"/>
  <c r="Q109" i="27"/>
  <c r="M109" i="27"/>
  <c r="I109" i="27"/>
  <c r="E109" i="27"/>
  <c r="Q101" i="27"/>
  <c r="I101" i="27"/>
  <c r="M101" i="27"/>
  <c r="E101" i="27"/>
  <c r="Q89" i="27"/>
  <c r="M89" i="27"/>
  <c r="I89" i="27"/>
  <c r="E89" i="27"/>
  <c r="Q85" i="27"/>
  <c r="I85" i="27"/>
  <c r="M85" i="27"/>
  <c r="E85" i="27"/>
  <c r="Q77" i="27"/>
  <c r="I77" i="27"/>
  <c r="E77" i="27"/>
  <c r="M77" i="27"/>
  <c r="Q69" i="27"/>
  <c r="M69" i="27"/>
  <c r="I69" i="27"/>
  <c r="E69" i="27"/>
  <c r="Q61" i="27"/>
  <c r="M61" i="27"/>
  <c r="E61" i="27"/>
  <c r="I61" i="27"/>
  <c r="Q53" i="27"/>
  <c r="I53" i="27"/>
  <c r="M53" i="27"/>
  <c r="E53" i="27"/>
  <c r="Q45" i="27"/>
  <c r="M45" i="27"/>
  <c r="I45" i="27"/>
  <c r="E45" i="27"/>
  <c r="Q37" i="27"/>
  <c r="I37" i="27"/>
  <c r="M37" i="27"/>
  <c r="E37" i="27"/>
  <c r="Q25" i="27"/>
  <c r="M25" i="27"/>
  <c r="I25" i="27"/>
  <c r="E25" i="27"/>
  <c r="Q13" i="27"/>
  <c r="M13" i="27"/>
  <c r="I13" i="27"/>
  <c r="E13" i="27"/>
  <c r="Q9" i="27"/>
  <c r="M9" i="27"/>
  <c r="I9" i="27"/>
  <c r="E9" i="27"/>
  <c r="Q148" i="27"/>
  <c r="M148" i="27"/>
  <c r="I148" i="27"/>
  <c r="E148" i="27"/>
  <c r="M140" i="27"/>
  <c r="Q140" i="27"/>
  <c r="I140" i="27"/>
  <c r="E140" i="27"/>
  <c r="Q136" i="27"/>
  <c r="M136" i="27"/>
  <c r="I136" i="27"/>
  <c r="M128" i="27"/>
  <c r="Q128" i="27"/>
  <c r="E128" i="27"/>
  <c r="Q124" i="27"/>
  <c r="M124" i="27"/>
  <c r="I124" i="27"/>
  <c r="E124" i="27"/>
  <c r="Q116" i="27"/>
  <c r="M116" i="27"/>
  <c r="I116" i="27"/>
  <c r="E116" i="27"/>
  <c r="Q112" i="27"/>
  <c r="M112" i="27"/>
  <c r="E112" i="27"/>
  <c r="I112" i="27"/>
  <c r="Q104" i="27"/>
  <c r="M104" i="27"/>
  <c r="I104" i="27"/>
  <c r="E104" i="27"/>
  <c r="Q100" i="27"/>
  <c r="M100" i="27"/>
  <c r="I100" i="27"/>
  <c r="E100" i="27"/>
  <c r="Q92" i="27"/>
  <c r="M92" i="27"/>
  <c r="I92" i="27"/>
  <c r="E92" i="27"/>
  <c r="M88" i="27"/>
  <c r="Q88" i="27"/>
  <c r="E88" i="27"/>
  <c r="I88" i="27"/>
  <c r="Q80" i="27"/>
  <c r="M80" i="27"/>
  <c r="I80" i="27"/>
  <c r="E80" i="27"/>
  <c r="Q76" i="27"/>
  <c r="M76" i="27"/>
  <c r="I76" i="27"/>
  <c r="E76" i="27"/>
  <c r="Q72" i="27"/>
  <c r="I72" i="27"/>
  <c r="M72" i="27"/>
  <c r="Q64" i="27"/>
  <c r="M64" i="27"/>
  <c r="I64" i="27"/>
  <c r="E64" i="27"/>
  <c r="Q60" i="27"/>
  <c r="M60" i="27"/>
  <c r="I60" i="27"/>
  <c r="E60" i="27"/>
  <c r="Q52" i="27"/>
  <c r="M52" i="27"/>
  <c r="I52" i="27"/>
  <c r="E52" i="27"/>
  <c r="Q48" i="27"/>
  <c r="M48" i="27"/>
  <c r="I48" i="27"/>
  <c r="E48" i="27"/>
  <c r="Q44" i="27"/>
  <c r="M44" i="27"/>
  <c r="I44" i="27"/>
  <c r="E44" i="27"/>
  <c r="Q40" i="27"/>
  <c r="I40" i="27"/>
  <c r="E40" i="27"/>
  <c r="M40" i="27"/>
  <c r="Q28" i="27"/>
  <c r="M28" i="27"/>
  <c r="I28" i="27"/>
  <c r="E28" i="27"/>
  <c r="Q24" i="27"/>
  <c r="E24" i="27"/>
  <c r="M24" i="27"/>
  <c r="Q20" i="27"/>
  <c r="M20" i="27"/>
  <c r="I20" i="27"/>
  <c r="Q12" i="27"/>
  <c r="M12" i="27"/>
  <c r="I12" i="27"/>
  <c r="E12" i="27"/>
  <c r="M147" i="27"/>
  <c r="I147" i="27"/>
  <c r="Q147" i="27"/>
  <c r="E147" i="27"/>
  <c r="Q143" i="27"/>
  <c r="M143" i="27"/>
  <c r="I143" i="27"/>
  <c r="Q139" i="27"/>
  <c r="M139" i="27"/>
  <c r="I139" i="27"/>
  <c r="E139" i="27"/>
  <c r="Q135" i="27"/>
  <c r="M135" i="27"/>
  <c r="I135" i="27"/>
  <c r="E135" i="27"/>
  <c r="Q131" i="27"/>
  <c r="M131" i="27"/>
  <c r="I131" i="27"/>
  <c r="E131" i="27"/>
  <c r="Q127" i="27"/>
  <c r="M127" i="27"/>
  <c r="I127" i="27"/>
  <c r="E127" i="27"/>
  <c r="Q123" i="27"/>
  <c r="M123" i="27"/>
  <c r="I123" i="27"/>
  <c r="E123" i="27"/>
  <c r="M119" i="27"/>
  <c r="I119" i="27"/>
  <c r="Q119" i="27"/>
  <c r="E119" i="27"/>
  <c r="Q115" i="27"/>
  <c r="M115" i="27"/>
  <c r="I115" i="27"/>
  <c r="E115" i="27"/>
  <c r="Q111" i="27"/>
  <c r="M111" i="27"/>
  <c r="I111" i="27"/>
  <c r="E111" i="27"/>
  <c r="Q107" i="27"/>
  <c r="M107" i="27"/>
  <c r="I107" i="27"/>
  <c r="E107" i="27"/>
  <c r="Q103" i="27"/>
  <c r="M103" i="27"/>
  <c r="I103" i="27"/>
  <c r="E103" i="27"/>
  <c r="Q99" i="27"/>
  <c r="M99" i="27"/>
  <c r="I99" i="27"/>
  <c r="E99" i="27"/>
  <c r="M95" i="27"/>
  <c r="I95" i="27"/>
  <c r="Q95" i="27"/>
  <c r="E95" i="27"/>
  <c r="Q91" i="27"/>
  <c r="M91" i="27"/>
  <c r="I91" i="27"/>
  <c r="E91" i="27"/>
  <c r="Q87" i="27"/>
  <c r="M87" i="27"/>
  <c r="I87" i="27"/>
  <c r="E87" i="27"/>
  <c r="Q83" i="27"/>
  <c r="M83" i="27"/>
  <c r="I83" i="27"/>
  <c r="E83" i="27"/>
  <c r="M79" i="27"/>
  <c r="Q79" i="27"/>
  <c r="I79" i="27"/>
  <c r="M75" i="27"/>
  <c r="Q75" i="27"/>
  <c r="I75" i="27"/>
  <c r="E75" i="27"/>
  <c r="M71" i="27"/>
  <c r="Q71" i="27"/>
  <c r="I71" i="27"/>
  <c r="E71" i="27"/>
  <c r="M67" i="27"/>
  <c r="Q67" i="27"/>
  <c r="I67" i="27"/>
  <c r="E67" i="27"/>
  <c r="M63" i="27"/>
  <c r="Q63" i="27"/>
  <c r="I63" i="27"/>
  <c r="E63" i="27"/>
  <c r="M59" i="27"/>
  <c r="Q59" i="27"/>
  <c r="I59" i="27"/>
  <c r="E59" i="27"/>
  <c r="M55" i="27"/>
  <c r="Q55" i="27"/>
  <c r="I55" i="27"/>
  <c r="E55" i="27"/>
  <c r="M51" i="27"/>
  <c r="Q51" i="27"/>
  <c r="I51" i="27"/>
  <c r="E51" i="27"/>
  <c r="M47" i="27"/>
  <c r="Q47" i="27"/>
  <c r="I47" i="27"/>
  <c r="E47" i="27"/>
  <c r="M43" i="27"/>
  <c r="Q43" i="27"/>
  <c r="I43" i="27"/>
  <c r="E43" i="27"/>
  <c r="Q39" i="27"/>
  <c r="M39" i="27"/>
  <c r="I39" i="27"/>
  <c r="E39" i="27"/>
  <c r="Q35" i="27"/>
  <c r="M35" i="27"/>
  <c r="I35" i="27"/>
  <c r="E35" i="27"/>
  <c r="Q31" i="27"/>
  <c r="M31" i="27"/>
  <c r="I31" i="27"/>
  <c r="E31" i="27"/>
  <c r="Q27" i="27"/>
  <c r="M27" i="27"/>
  <c r="I27" i="27"/>
  <c r="E27" i="27"/>
  <c r="Q23" i="27"/>
  <c r="M23" i="27"/>
  <c r="I23" i="27"/>
  <c r="E23" i="27"/>
  <c r="Q19" i="27"/>
  <c r="M19" i="27"/>
  <c r="I19" i="27"/>
  <c r="E19" i="27"/>
  <c r="Q15" i="27"/>
  <c r="M15" i="27"/>
  <c r="I15" i="27"/>
  <c r="E15" i="27"/>
  <c r="M8" i="33"/>
  <c r="E121" i="33"/>
  <c r="M96" i="33"/>
  <c r="E136" i="27"/>
  <c r="E79" i="27"/>
  <c r="M21" i="27"/>
  <c r="Q11" i="27"/>
  <c r="M11" i="27"/>
  <c r="I11" i="27"/>
  <c r="E11" i="27"/>
  <c r="E131" i="33"/>
  <c r="Q127" i="33"/>
  <c r="M127" i="33"/>
  <c r="E127" i="33"/>
  <c r="M123" i="33"/>
  <c r="E123" i="33"/>
  <c r="Q119" i="33"/>
  <c r="E119" i="33"/>
  <c r="E115" i="33"/>
  <c r="Q111" i="33"/>
  <c r="M111" i="33"/>
  <c r="E111" i="33"/>
  <c r="M107" i="33"/>
  <c r="Q103" i="33"/>
  <c r="Q95" i="33"/>
  <c r="M95" i="33"/>
  <c r="M91" i="33"/>
  <c r="Q87" i="33"/>
  <c r="Q79" i="33"/>
  <c r="M75" i="33"/>
  <c r="Q71" i="33"/>
  <c r="M67" i="33"/>
  <c r="Q63" i="33"/>
  <c r="M59" i="33"/>
  <c r="Q55" i="33"/>
  <c r="M51" i="33"/>
  <c r="Q47" i="33"/>
  <c r="M43" i="33"/>
  <c r="Q39" i="33"/>
  <c r="M35" i="33"/>
  <c r="Q31" i="33"/>
  <c r="M27" i="33"/>
  <c r="Q23" i="33"/>
  <c r="M19" i="33"/>
  <c r="I19" i="33"/>
  <c r="I15" i="33"/>
  <c r="Q15" i="33"/>
  <c r="M11" i="33"/>
  <c r="Q132" i="33"/>
  <c r="M132" i="33"/>
  <c r="E132" i="33"/>
  <c r="I132" i="33"/>
  <c r="E11" i="33"/>
  <c r="E106" i="33"/>
  <c r="E99" i="33"/>
  <c r="I127" i="33"/>
  <c r="I119" i="33"/>
  <c r="I111" i="33"/>
  <c r="I103" i="33"/>
  <c r="I95" i="33"/>
  <c r="I87" i="33"/>
  <c r="I79" i="33"/>
  <c r="I71" i="33"/>
  <c r="I63" i="33"/>
  <c r="I55" i="33"/>
  <c r="I47" i="33"/>
  <c r="I39" i="33"/>
  <c r="I31" i="33"/>
  <c r="M131" i="33"/>
  <c r="M99" i="33"/>
  <c r="Q130" i="33"/>
  <c r="M130" i="33"/>
  <c r="Q126" i="33"/>
  <c r="Q122" i="33"/>
  <c r="Q118" i="33"/>
  <c r="M118" i="33"/>
  <c r="Q114" i="33"/>
  <c r="M114" i="33"/>
  <c r="Q110" i="33"/>
  <c r="Q106" i="33"/>
  <c r="Q102" i="33"/>
  <c r="M102" i="33"/>
  <c r="Q98" i="33"/>
  <c r="M98" i="33"/>
  <c r="Q94" i="33"/>
  <c r="E94" i="33"/>
  <c r="Q90" i="33"/>
  <c r="E90" i="33"/>
  <c r="Q86" i="33"/>
  <c r="E86" i="33"/>
  <c r="M86" i="33"/>
  <c r="Q82" i="33"/>
  <c r="M82" i="33"/>
  <c r="E82" i="33"/>
  <c r="Q78" i="33"/>
  <c r="M78" i="33"/>
  <c r="E78" i="33"/>
  <c r="Q74" i="33"/>
  <c r="M74" i="33"/>
  <c r="E74" i="33"/>
  <c r="Q70" i="33"/>
  <c r="M70" i="33"/>
  <c r="E70" i="33"/>
  <c r="Q66" i="33"/>
  <c r="M66" i="33"/>
  <c r="E66" i="33"/>
  <c r="Q62" i="33"/>
  <c r="M62" i="33"/>
  <c r="E62" i="33"/>
  <c r="Q58" i="33"/>
  <c r="M58" i="33"/>
  <c r="E58" i="33"/>
  <c r="Q54" i="33"/>
  <c r="M54" i="33"/>
  <c r="E54" i="33"/>
  <c r="Q50" i="33"/>
  <c r="M50" i="33"/>
  <c r="E50" i="33"/>
  <c r="Q46" i="33"/>
  <c r="M46" i="33"/>
  <c r="E46" i="33"/>
  <c r="Q42" i="33"/>
  <c r="M42" i="33"/>
  <c r="E42" i="33"/>
  <c r="Q38" i="33"/>
  <c r="M38" i="33"/>
  <c r="E38" i="33"/>
  <c r="Q34" i="33"/>
  <c r="M34" i="33"/>
  <c r="E34" i="33"/>
  <c r="Q30" i="33"/>
  <c r="M30" i="33"/>
  <c r="E30" i="33"/>
  <c r="Q26" i="33"/>
  <c r="M26" i="33"/>
  <c r="E26" i="33"/>
  <c r="I26" i="33"/>
  <c r="Q22" i="33"/>
  <c r="M22" i="33"/>
  <c r="I22" i="33"/>
  <c r="E22" i="33"/>
  <c r="Q18" i="33"/>
  <c r="M18" i="33"/>
  <c r="E18" i="33"/>
  <c r="Q14" i="33"/>
  <c r="M14" i="33"/>
  <c r="Q10" i="33"/>
  <c r="M10" i="33"/>
  <c r="I10" i="33"/>
  <c r="E10" i="33"/>
  <c r="E102" i="33"/>
  <c r="E95" i="33"/>
  <c r="E87" i="33"/>
  <c r="E79" i="33"/>
  <c r="E71" i="33"/>
  <c r="E63" i="33"/>
  <c r="E55" i="33"/>
  <c r="E47" i="33"/>
  <c r="E39" i="33"/>
  <c r="E31" i="33"/>
  <c r="E23" i="33"/>
  <c r="E15" i="33"/>
  <c r="I126" i="33"/>
  <c r="I118" i="33"/>
  <c r="I110" i="33"/>
  <c r="I102" i="33"/>
  <c r="I94" i="33"/>
  <c r="I86" i="33"/>
  <c r="I78" i="33"/>
  <c r="I70" i="33"/>
  <c r="I62" i="33"/>
  <c r="I54" i="33"/>
  <c r="I46" i="33"/>
  <c r="I38" i="33"/>
  <c r="I30" i="33"/>
  <c r="I27" i="33"/>
  <c r="M126" i="33"/>
  <c r="M119" i="33"/>
  <c r="M94" i="33"/>
  <c r="M87" i="33"/>
  <c r="M79" i="33"/>
  <c r="M63" i="33"/>
  <c r="M47" i="33"/>
  <c r="M31" i="33"/>
  <c r="M15" i="33"/>
  <c r="Q123" i="33"/>
  <c r="Q107" i="33"/>
  <c r="Q91" i="33"/>
  <c r="Q75" i="33"/>
  <c r="Q59" i="33"/>
  <c r="Q43" i="33"/>
  <c r="Q27" i="33"/>
  <c r="Q11" i="33"/>
  <c r="P1192" i="22" l="1"/>
  <c r="P903" i="22"/>
  <c r="P2177" i="22"/>
  <c r="P2238" i="22"/>
  <c r="P1680" i="22"/>
  <c r="P750" i="22"/>
  <c r="P1628" i="22"/>
  <c r="P575" i="22"/>
  <c r="P926" i="22"/>
  <c r="P1956" i="22"/>
  <c r="P286" i="22"/>
  <c r="P642" i="22"/>
  <c r="P1593" i="22"/>
  <c r="P197" i="22"/>
  <c r="P701" i="22"/>
  <c r="P1345" i="22"/>
  <c r="P1898" i="22"/>
  <c r="P1471" i="22"/>
  <c r="P1152" i="22"/>
  <c r="P1114" i="22"/>
  <c r="P1541" i="22"/>
  <c r="P1804" i="22"/>
  <c r="P741" i="22"/>
  <c r="P520" i="22"/>
  <c r="P1534" i="22"/>
  <c r="P1985" i="22"/>
  <c r="P1186" i="22"/>
  <c r="P114" i="22"/>
  <c r="P1548" i="22"/>
  <c r="P760" i="22"/>
  <c r="B2008" i="22"/>
  <c r="B636" i="22"/>
  <c r="B1192" i="22"/>
  <c r="B903" i="22"/>
  <c r="B2177" i="22"/>
  <c r="B2238" i="22"/>
  <c r="B1680" i="22"/>
  <c r="B750" i="22"/>
  <c r="B1628" i="22"/>
  <c r="B575" i="22"/>
  <c r="B926" i="22"/>
  <c r="B1956" i="22"/>
  <c r="B286" i="22"/>
  <c r="B642" i="22"/>
  <c r="B1593" i="22"/>
  <c r="B197" i="22"/>
  <c r="B701" i="22"/>
  <c r="B1345" i="22"/>
  <c r="B1898" i="22"/>
  <c r="B1471" i="22"/>
  <c r="B1152" i="22"/>
  <c r="B1114" i="22"/>
  <c r="B1541" i="22"/>
  <c r="B1804" i="22"/>
  <c r="B741" i="22"/>
  <c r="B520" i="22"/>
  <c r="B1534" i="22"/>
  <c r="B1985" i="22"/>
  <c r="B1186" i="22"/>
  <c r="B114" i="22"/>
  <c r="B1548" i="22"/>
  <c r="B760" i="22"/>
  <c r="C894" i="22"/>
  <c r="C2228" i="22"/>
  <c r="C855" i="22"/>
  <c r="C132" i="22"/>
  <c r="C1869" i="22"/>
  <c r="C828" i="22"/>
  <c r="C377" i="22"/>
  <c r="C1841" i="22"/>
  <c r="C895" i="22"/>
  <c r="C1270" i="22"/>
  <c r="C419" i="22"/>
  <c r="C1240" i="22"/>
  <c r="C1053" i="22"/>
  <c r="C2008" i="22"/>
  <c r="C636" i="22"/>
  <c r="H636" i="22" s="1"/>
  <c r="C1192" i="22"/>
  <c r="C903" i="22"/>
  <c r="C2177" i="22"/>
  <c r="N2177" i="22" s="1"/>
  <c r="C2238" i="22"/>
  <c r="H2238" i="22" s="1"/>
  <c r="C1680" i="22"/>
  <c r="N1680" i="22" s="1"/>
  <c r="C750" i="22"/>
  <c r="C1628" i="22"/>
  <c r="H1628" i="22" s="1"/>
  <c r="C575" i="22"/>
  <c r="H575" i="22" s="1"/>
  <c r="C926" i="22"/>
  <c r="C1956" i="22"/>
  <c r="C286" i="22"/>
  <c r="N286" i="22" s="1"/>
  <c r="C642" i="22"/>
  <c r="H642" i="22" s="1"/>
  <c r="C1593" i="22"/>
  <c r="N1593" i="22" s="1"/>
  <c r="C197" i="22"/>
  <c r="C701" i="22"/>
  <c r="H701" i="22" s="1"/>
  <c r="C1345" i="22"/>
  <c r="H1345" i="22" s="1"/>
  <c r="C1898" i="22"/>
  <c r="C1471" i="22"/>
  <c r="C1152" i="22"/>
  <c r="N1152" i="22" s="1"/>
  <c r="C1114" i="22"/>
  <c r="H1114" i="22" s="1"/>
  <c r="C1541" i="22"/>
  <c r="N1541" i="22" s="1"/>
  <c r="C1804" i="22"/>
  <c r="C741" i="22"/>
  <c r="H741" i="22" s="1"/>
  <c r="C520" i="22"/>
  <c r="H520" i="22" s="1"/>
  <c r="C1534" i="22"/>
  <c r="C1985" i="22"/>
  <c r="C1186" i="22"/>
  <c r="K1186" i="22" s="1"/>
  <c r="C114" i="22"/>
  <c r="K114" i="22" s="1"/>
  <c r="C1548" i="22"/>
  <c r="C760" i="22"/>
  <c r="N2008" i="22" l="1"/>
  <c r="H2008" i="22"/>
  <c r="K2008" i="22"/>
  <c r="E2008" i="22"/>
  <c r="N2228" i="22"/>
  <c r="H2228" i="22"/>
  <c r="K2228" i="22"/>
  <c r="E2228" i="22"/>
  <c r="N1270" i="22"/>
  <c r="H1270" i="22"/>
  <c r="K1270" i="22"/>
  <c r="E1270" i="22"/>
  <c r="K895" i="22"/>
  <c r="H895" i="22"/>
  <c r="E895" i="22"/>
  <c r="N895" i="22"/>
  <c r="K894" i="22"/>
  <c r="E894" i="22"/>
  <c r="H894" i="22"/>
  <c r="N894" i="22"/>
  <c r="N1240" i="22"/>
  <c r="H1240" i="22"/>
  <c r="E1240" i="22"/>
  <c r="K1240" i="22"/>
  <c r="N1841" i="22"/>
  <c r="H1841" i="22"/>
  <c r="K1841" i="22"/>
  <c r="E1841" i="22"/>
  <c r="N132" i="22"/>
  <c r="H132" i="22"/>
  <c r="K132" i="22"/>
  <c r="E132" i="22"/>
  <c r="N828" i="22"/>
  <c r="H828" i="22"/>
  <c r="K828" i="22"/>
  <c r="E828" i="22"/>
  <c r="K1053" i="22"/>
  <c r="E1053" i="22"/>
  <c r="N1053" i="22"/>
  <c r="H1053" i="22"/>
  <c r="K1869" i="22"/>
  <c r="E1869" i="22"/>
  <c r="N1869" i="22"/>
  <c r="H1869" i="22"/>
  <c r="K419" i="22"/>
  <c r="N419" i="22"/>
  <c r="E419" i="22"/>
  <c r="H419" i="22"/>
  <c r="K377" i="22"/>
  <c r="E377" i="22"/>
  <c r="H377" i="22"/>
  <c r="N377" i="22"/>
  <c r="K855" i="22"/>
  <c r="E855" i="22"/>
  <c r="N855" i="22"/>
  <c r="H855" i="22"/>
  <c r="N636" i="22"/>
  <c r="H1186" i="22"/>
  <c r="H286" i="22"/>
  <c r="N1628" i="22"/>
  <c r="E1541" i="22"/>
  <c r="K1680" i="22"/>
  <c r="E1593" i="22"/>
  <c r="H1152" i="22"/>
  <c r="H2177" i="22"/>
  <c r="N741" i="22"/>
  <c r="K1593" i="22"/>
  <c r="E1680" i="22"/>
  <c r="K1541" i="22"/>
  <c r="N701" i="22"/>
  <c r="N197" i="22"/>
  <c r="H197" i="22"/>
  <c r="K197" i="22"/>
  <c r="E197" i="22"/>
  <c r="N1985" i="22"/>
  <c r="E1985" i="22"/>
  <c r="K1985" i="22"/>
  <c r="H1985" i="22"/>
  <c r="N1956" i="22"/>
  <c r="K1956" i="22"/>
  <c r="H1956" i="22"/>
  <c r="N903" i="22"/>
  <c r="K903" i="22"/>
  <c r="H903" i="22"/>
  <c r="N1804" i="22"/>
  <c r="H1804" i="22"/>
  <c r="K1804" i="22"/>
  <c r="E1804" i="22"/>
  <c r="N750" i="22"/>
  <c r="H750" i="22"/>
  <c r="K750" i="22"/>
  <c r="E750" i="22"/>
  <c r="E903" i="22"/>
  <c r="E1956" i="22"/>
  <c r="H760" i="22"/>
  <c r="E760" i="22"/>
  <c r="N760" i="22"/>
  <c r="K760" i="22"/>
  <c r="N1471" i="22"/>
  <c r="K1471" i="22"/>
  <c r="H1471" i="22"/>
  <c r="E1471" i="22"/>
  <c r="E1548" i="22"/>
  <c r="E1186" i="22"/>
  <c r="E1534" i="22"/>
  <c r="E741" i="22"/>
  <c r="E1114" i="22"/>
  <c r="E701" i="22"/>
  <c r="E642" i="22"/>
  <c r="E1628" i="22"/>
  <c r="E2238" i="22"/>
  <c r="E636" i="22"/>
  <c r="H1548" i="22"/>
  <c r="H1541" i="22"/>
  <c r="H1593" i="22"/>
  <c r="H1680" i="22"/>
  <c r="K741" i="22"/>
  <c r="K1114" i="22"/>
  <c r="K701" i="22"/>
  <c r="K642" i="22"/>
  <c r="K1628" i="22"/>
  <c r="K2238" i="22"/>
  <c r="K636" i="22"/>
  <c r="K1548" i="22"/>
  <c r="N1548" i="22"/>
  <c r="N114" i="22"/>
  <c r="N1345" i="22"/>
  <c r="E1898" i="22"/>
  <c r="E926" i="22"/>
  <c r="E1192" i="22"/>
  <c r="H114" i="22"/>
  <c r="K1534" i="22"/>
  <c r="K1898" i="22"/>
  <c r="K926" i="22"/>
  <c r="K1192" i="22"/>
  <c r="N1186" i="22"/>
  <c r="N520" i="22"/>
  <c r="N1114" i="22"/>
  <c r="N642" i="22"/>
  <c r="N575" i="22"/>
  <c r="N2238" i="22"/>
  <c r="E114" i="22"/>
  <c r="E520" i="22"/>
  <c r="E1152" i="22"/>
  <c r="E1345" i="22"/>
  <c r="E286" i="22"/>
  <c r="E575" i="22"/>
  <c r="E2177" i="22"/>
  <c r="H1534" i="22"/>
  <c r="H1898" i="22"/>
  <c r="H926" i="22"/>
  <c r="H1192" i="22"/>
  <c r="K520" i="22"/>
  <c r="K1152" i="22"/>
  <c r="K1345" i="22"/>
  <c r="K286" i="22"/>
  <c r="K575" i="22"/>
  <c r="K2177" i="22"/>
  <c r="N1534" i="22"/>
  <c r="N1898" i="22"/>
  <c r="N926" i="22"/>
  <c r="N1192" i="22"/>
  <c r="T8" i="33"/>
  <c r="C1733" i="22" l="1"/>
  <c r="C1011" i="22"/>
  <c r="C63" i="22"/>
  <c r="C152" i="22"/>
  <c r="C1978" i="22"/>
  <c r="C2146" i="22"/>
  <c r="C1317" i="22"/>
  <c r="C1632" i="22"/>
  <c r="C227" i="22"/>
  <c r="C548" i="22"/>
  <c r="C2230" i="22"/>
  <c r="C1766" i="22"/>
  <c r="C509" i="22"/>
  <c r="C40" i="22"/>
  <c r="C1710" i="22"/>
  <c r="C1412" i="22"/>
  <c r="C1396" i="22"/>
  <c r="C330" i="22"/>
  <c r="C919" i="22"/>
  <c r="C848" i="22"/>
  <c r="C876" i="22"/>
  <c r="C2133" i="22"/>
  <c r="C59" i="22"/>
  <c r="C1708" i="22"/>
  <c r="C542" i="22"/>
  <c r="C1955" i="22"/>
  <c r="C2217" i="22"/>
  <c r="B63" i="22"/>
  <c r="B152" i="22"/>
  <c r="B1978" i="22"/>
  <c r="B2146" i="22"/>
  <c r="B1317" i="22"/>
  <c r="B1632" i="22"/>
  <c r="B227" i="22"/>
  <c r="B548" i="22"/>
  <c r="B2230" i="22"/>
  <c r="B1766" i="22"/>
  <c r="B509" i="22"/>
  <c r="B40" i="22"/>
  <c r="B1710" i="22"/>
  <c r="B1412" i="22"/>
  <c r="B1396" i="22"/>
  <c r="B330" i="22"/>
  <c r="B919" i="22"/>
  <c r="B848" i="22"/>
  <c r="B876" i="22"/>
  <c r="B2133" i="22"/>
  <c r="B59" i="22"/>
  <c r="B1708" i="22"/>
  <c r="B542" i="22"/>
  <c r="B2217" i="22"/>
  <c r="B365" i="22" l="1"/>
  <c r="C365" i="22"/>
  <c r="E365" i="22" s="1"/>
  <c r="P365" i="22"/>
  <c r="N365" i="22" l="1"/>
  <c r="K365" i="22"/>
  <c r="H365" i="22"/>
  <c r="E8" i="27" l="1"/>
  <c r="I8" i="27"/>
  <c r="M8" i="27"/>
  <c r="Q8" i="27"/>
  <c r="T8" i="27"/>
  <c r="P610" i="22"/>
  <c r="P1746" i="22"/>
  <c r="P1507" i="22"/>
  <c r="P1410" i="22"/>
  <c r="P1594" i="22"/>
  <c r="P2019" i="22"/>
  <c r="P1393" i="22"/>
  <c r="P2347" i="22"/>
  <c r="P1481" i="22"/>
  <c r="P454" i="22"/>
  <c r="P1789" i="22"/>
  <c r="P1527" i="22"/>
  <c r="P1826" i="22"/>
  <c r="P166" i="22"/>
  <c r="P997" i="22"/>
  <c r="P674" i="22"/>
  <c r="P1304" i="22"/>
  <c r="P1662" i="22"/>
  <c r="P171" i="22"/>
  <c r="P1465" i="22"/>
  <c r="P1547" i="22"/>
  <c r="P711" i="22"/>
  <c r="P1828" i="22"/>
  <c r="P962" i="22"/>
  <c r="P2303" i="22"/>
  <c r="P497" i="22"/>
  <c r="P361" i="22"/>
  <c r="P74" i="22"/>
  <c r="P1046" i="22"/>
  <c r="P647" i="22"/>
  <c r="P410" i="22"/>
  <c r="P1045" i="22"/>
  <c r="P1283" i="22"/>
  <c r="P1670" i="22"/>
  <c r="P1213" i="22"/>
  <c r="P2231" i="22"/>
  <c r="P646" i="22"/>
  <c r="P128" i="22"/>
  <c r="P47" i="22"/>
  <c r="P1280" i="22"/>
  <c r="P1535" i="22"/>
  <c r="P658" i="22"/>
  <c r="P1861" i="22"/>
  <c r="P1156" i="22"/>
  <c r="P870" i="22"/>
  <c r="P940" i="22"/>
  <c r="P1034" i="22"/>
  <c r="P613" i="22"/>
  <c r="P1275" i="22"/>
  <c r="P1949" i="22"/>
  <c r="P980" i="22"/>
  <c r="P1848" i="22"/>
  <c r="P384" i="22"/>
  <c r="P442" i="22"/>
  <c r="P80" i="22"/>
  <c r="P546" i="22"/>
  <c r="P822" i="22"/>
  <c r="P294" i="22"/>
  <c r="P86" i="22"/>
  <c r="P1005" i="22"/>
  <c r="P251" i="22"/>
  <c r="P2355" i="22"/>
  <c r="P671" i="22"/>
  <c r="P250" i="22"/>
  <c r="P1286" i="22"/>
  <c r="P289" i="22"/>
  <c r="P2282" i="22"/>
  <c r="P894" i="22"/>
  <c r="P229" i="22"/>
  <c r="P443" i="22"/>
  <c r="P751" i="22"/>
  <c r="P274" i="22"/>
  <c r="P1177" i="22"/>
  <c r="P2075" i="22"/>
  <c r="P308" i="22"/>
  <c r="P2332" i="22"/>
  <c r="P291" i="22"/>
  <c r="P984" i="22"/>
  <c r="P2228" i="22"/>
  <c r="P75" i="22"/>
  <c r="P1222" i="22"/>
  <c r="P1323" i="22"/>
  <c r="P1601" i="22"/>
  <c r="P202" i="22"/>
  <c r="P1844" i="22"/>
  <c r="P1830" i="22"/>
  <c r="P159" i="22"/>
  <c r="P1265" i="22"/>
  <c r="P1563" i="22"/>
  <c r="P1058" i="22"/>
  <c r="P1673" i="22"/>
  <c r="P961" i="22"/>
  <c r="P1536" i="22"/>
  <c r="P915" i="22"/>
  <c r="P2304" i="22"/>
  <c r="P2115" i="22"/>
  <c r="P1642" i="22"/>
  <c r="P247" i="22"/>
  <c r="P1386" i="22"/>
  <c r="P744" i="22"/>
  <c r="P1260" i="22"/>
  <c r="P359" i="22"/>
  <c r="P1492" i="22"/>
  <c r="P1159" i="22"/>
  <c r="P549" i="22"/>
  <c r="P1077" i="22"/>
  <c r="P2239" i="22"/>
  <c r="P488" i="22"/>
  <c r="P1203" i="22"/>
  <c r="P77" i="22"/>
  <c r="P1656" i="22"/>
  <c r="P316" i="22"/>
  <c r="P569" i="22"/>
  <c r="P1496" i="22"/>
  <c r="P634" i="22"/>
  <c r="P1178" i="22"/>
  <c r="P561" i="22"/>
  <c r="P776" i="22"/>
  <c r="P1285" i="22"/>
  <c r="P2083" i="22"/>
  <c r="P1520" i="22"/>
  <c r="P1871" i="22"/>
  <c r="P547" i="22"/>
  <c r="P718" i="22"/>
  <c r="P934" i="22"/>
  <c r="P444" i="22"/>
  <c r="P1408" i="22"/>
  <c r="P1332" i="22"/>
  <c r="P857" i="22"/>
  <c r="P1573" i="22"/>
  <c r="P943" i="22"/>
  <c r="P91" i="22"/>
  <c r="P1711" i="22"/>
  <c r="P2173" i="22"/>
  <c r="P1334" i="22"/>
  <c r="P2193" i="22"/>
  <c r="P864" i="22"/>
  <c r="P1923" i="22"/>
  <c r="P14" i="22"/>
  <c r="P2176" i="22"/>
  <c r="P176" i="22"/>
  <c r="P1422" i="22"/>
  <c r="P1113" i="22"/>
  <c r="P256" i="22"/>
  <c r="P1925" i="22"/>
  <c r="P1716" i="22"/>
  <c r="P941" i="22"/>
  <c r="P1959" i="22"/>
  <c r="P117" i="22"/>
  <c r="P39" i="22"/>
  <c r="P1792" i="22"/>
  <c r="P481" i="22"/>
  <c r="P262" i="22"/>
  <c r="P307" i="22"/>
  <c r="P1071" i="22"/>
  <c r="P946" i="22"/>
  <c r="P947" i="22"/>
  <c r="P1009" i="22"/>
  <c r="P1905" i="22"/>
  <c r="P95" i="22"/>
  <c r="P1411" i="22"/>
  <c r="P2138" i="22"/>
  <c r="P2358" i="22"/>
  <c r="P843" i="22"/>
  <c r="P337" i="22"/>
  <c r="P35" i="22"/>
  <c r="P1961" i="22"/>
  <c r="P830" i="22"/>
  <c r="P1030" i="22"/>
  <c r="P1303" i="22"/>
  <c r="P67" i="22"/>
  <c r="P824" i="22"/>
  <c r="P1558" i="22"/>
  <c r="P54" i="22"/>
  <c r="P324" i="22"/>
  <c r="P160" i="22"/>
  <c r="P1322" i="22"/>
  <c r="P608" i="22"/>
  <c r="P1835" i="22"/>
  <c r="P2071" i="22"/>
  <c r="P259" i="22"/>
  <c r="P81" i="22"/>
  <c r="P1296" i="22"/>
  <c r="P1714" i="22"/>
  <c r="P1744" i="22"/>
  <c r="P407" i="22"/>
  <c r="P426" i="22"/>
  <c r="P685" i="22"/>
  <c r="P421" i="22"/>
  <c r="P2033" i="22"/>
  <c r="P1073" i="22"/>
  <c r="P1849" i="22"/>
  <c r="P855" i="22"/>
  <c r="P132" i="22"/>
  <c r="P1869" i="22"/>
  <c r="P828" i="22"/>
  <c r="P2139" i="22"/>
  <c r="P596" i="22"/>
  <c r="P956" i="22"/>
  <c r="P1819" i="22"/>
  <c r="P1166" i="22"/>
  <c r="P1687" i="22"/>
  <c r="P1585" i="22"/>
  <c r="P2210" i="22"/>
  <c r="P580" i="22"/>
  <c r="P1088" i="22"/>
  <c r="P1029" i="22"/>
  <c r="P2028" i="22"/>
  <c r="P621" i="22"/>
  <c r="P532" i="22"/>
  <c r="P851" i="22"/>
  <c r="P2179" i="22"/>
  <c r="P819" i="22"/>
  <c r="P458" i="22"/>
  <c r="P228" i="22"/>
  <c r="P1086" i="22"/>
  <c r="P1414" i="22"/>
  <c r="P1094" i="22"/>
  <c r="P789" i="22"/>
  <c r="P2130" i="22"/>
  <c r="P1638" i="22"/>
  <c r="P923" i="22"/>
  <c r="P996" i="22"/>
  <c r="P22" i="22"/>
  <c r="P191" i="22"/>
  <c r="P1555" i="22"/>
  <c r="P888" i="22"/>
  <c r="P2354" i="22"/>
  <c r="P1914" i="22"/>
  <c r="P1392" i="22"/>
  <c r="P2113" i="22"/>
  <c r="P100" i="22"/>
  <c r="P412" i="22"/>
  <c r="P416" i="22"/>
  <c r="P2333" i="22"/>
  <c r="P1616" i="22"/>
  <c r="P1515" i="22"/>
  <c r="P945" i="22"/>
  <c r="P679" i="22"/>
  <c r="P2018" i="22"/>
  <c r="P827" i="22"/>
  <c r="P1645" i="22"/>
  <c r="P1139" i="22"/>
  <c r="P1771" i="22"/>
  <c r="P83" i="22"/>
  <c r="P380" i="22"/>
  <c r="P1247" i="22"/>
  <c r="P66" i="22"/>
  <c r="P2365" i="22"/>
  <c r="P1006" i="22"/>
  <c r="P1532" i="22"/>
  <c r="P355" i="22"/>
  <c r="P1129" i="22"/>
  <c r="P399" i="22"/>
  <c r="P666" i="22"/>
  <c r="P801" i="22"/>
  <c r="P1242" i="22"/>
  <c r="P1719" i="22"/>
  <c r="P84" i="22"/>
  <c r="P749" i="22"/>
  <c r="P859" i="22"/>
  <c r="P1604" i="22"/>
  <c r="P1818" i="22"/>
  <c r="P29" i="22"/>
  <c r="P2145" i="22"/>
  <c r="P403" i="22"/>
  <c r="P897" i="22"/>
  <c r="P1584" i="22"/>
  <c r="P23" i="22"/>
  <c r="P1451" i="22"/>
  <c r="P485" i="22"/>
  <c r="P102" i="22"/>
  <c r="P2350" i="22"/>
  <c r="P475" i="22"/>
  <c r="P2070" i="22"/>
  <c r="P142" i="22"/>
  <c r="P2143" i="22"/>
  <c r="P874" i="22"/>
  <c r="P1938" i="22"/>
  <c r="P377" i="22"/>
  <c r="P1822" i="22"/>
  <c r="P2244" i="22"/>
  <c r="P1773" i="22"/>
  <c r="P2000" i="22"/>
  <c r="P374" i="22"/>
  <c r="P2160" i="22"/>
  <c r="P1644" i="22"/>
  <c r="P96" i="22"/>
  <c r="P2118" i="22"/>
  <c r="P2367" i="22"/>
  <c r="P249" i="22"/>
  <c r="P862" i="22"/>
  <c r="P238" i="22"/>
  <c r="P759" i="22"/>
  <c r="P2042" i="22"/>
  <c r="P482" i="22"/>
  <c r="P2201" i="22"/>
  <c r="P1944" i="22"/>
  <c r="P253" i="22"/>
  <c r="P1924" i="22"/>
  <c r="P1502" i="22"/>
  <c r="P70" i="22"/>
  <c r="P766" i="22"/>
  <c r="P1179" i="22"/>
  <c r="P1693" i="22"/>
  <c r="P94" i="22"/>
  <c r="P1307" i="22"/>
  <c r="P1041" i="22"/>
  <c r="P170" i="22"/>
  <c r="P1316" i="22"/>
  <c r="P1072" i="22"/>
  <c r="P457" i="22"/>
  <c r="P2298" i="22"/>
  <c r="P1259" i="22"/>
  <c r="P1706" i="22"/>
  <c r="P1140" i="22"/>
  <c r="P235" i="22"/>
  <c r="P2043" i="22"/>
  <c r="P1543" i="22"/>
  <c r="P875" i="22"/>
  <c r="P1456" i="22"/>
  <c r="P2202" i="22"/>
  <c r="P239" i="22"/>
  <c r="P2140" i="22"/>
  <c r="P212" i="22"/>
  <c r="P16" i="22"/>
  <c r="P2164" i="22"/>
  <c r="P1602" i="22"/>
  <c r="P332" i="22"/>
  <c r="P1796" i="22"/>
  <c r="P643" i="22"/>
  <c r="P1331" i="22"/>
  <c r="P668" i="22"/>
  <c r="P719" i="22"/>
  <c r="P1335" i="22"/>
  <c r="P195" i="22"/>
  <c r="P624" i="22"/>
  <c r="P1723" i="22"/>
  <c r="P715" i="22"/>
  <c r="P1137" i="22"/>
  <c r="P2357" i="22"/>
  <c r="P928" i="22"/>
  <c r="P1529" i="22"/>
  <c r="P1870" i="22"/>
  <c r="P2352" i="22"/>
  <c r="P522" i="22"/>
  <c r="P649" i="22"/>
  <c r="P136" i="22"/>
  <c r="P1737" i="22"/>
  <c r="P938" i="22"/>
  <c r="P1574" i="22"/>
  <c r="P1934" i="22"/>
  <c r="P582" i="22"/>
  <c r="P459" i="22"/>
  <c r="P230" i="22"/>
  <c r="P581" i="22"/>
  <c r="P1443" i="22"/>
  <c r="P1333" i="22"/>
  <c r="P439" i="22"/>
  <c r="P1599" i="22"/>
  <c r="P1841" i="22"/>
  <c r="P2349" i="22"/>
  <c r="P333" i="22"/>
  <c r="P972" i="22"/>
  <c r="P64" i="22"/>
  <c r="P1910" i="22"/>
  <c r="P2168" i="22"/>
  <c r="P342" i="22"/>
  <c r="P1782" i="22"/>
  <c r="P1441" i="22"/>
  <c r="P300" i="22"/>
  <c r="P31" i="22"/>
  <c r="P1748" i="22"/>
  <c r="P1776" i="22"/>
  <c r="P1917" i="22"/>
  <c r="P2339" i="22"/>
  <c r="P2208" i="22"/>
  <c r="P1648" i="22"/>
  <c r="P1906" i="22"/>
  <c r="P1123" i="22"/>
  <c r="P825" i="22"/>
  <c r="P1300" i="22"/>
  <c r="P2100" i="22"/>
  <c r="P25" i="22"/>
  <c r="P968" i="22"/>
  <c r="P2257" i="22"/>
  <c r="P2221" i="22"/>
  <c r="P993" i="22"/>
  <c r="P503" i="22"/>
  <c r="P1409" i="22"/>
  <c r="P585" i="22"/>
  <c r="P141" i="22"/>
  <c r="P1348" i="22"/>
  <c r="P151" i="22"/>
  <c r="P472" i="22"/>
  <c r="P350" i="22"/>
  <c r="P1469" i="22"/>
  <c r="P1610" i="22"/>
  <c r="P1115" i="22"/>
  <c r="P883" i="22"/>
  <c r="P1397" i="22"/>
  <c r="P499" i="22"/>
  <c r="P2276" i="22"/>
  <c r="P2010" i="22"/>
  <c r="P2112" i="22"/>
  <c r="P190" i="22"/>
  <c r="P244" i="22"/>
  <c r="P1592" i="22"/>
  <c r="P989" i="22"/>
  <c r="P451" i="22"/>
  <c r="P970" i="22"/>
  <c r="P1188" i="22"/>
  <c r="P1098" i="22"/>
  <c r="P435" i="22"/>
  <c r="P579" i="22"/>
  <c r="P800" i="22"/>
  <c r="P1202" i="22"/>
  <c r="P557" i="22"/>
  <c r="P1579" i="22"/>
  <c r="P437" i="22"/>
  <c r="P1927" i="22"/>
  <c r="P1321" i="22"/>
  <c r="P829" i="22"/>
  <c r="P1524" i="22"/>
  <c r="P2295" i="22"/>
  <c r="P11" i="22"/>
  <c r="P1056" i="22"/>
  <c r="P1096" i="22"/>
  <c r="P50" i="22"/>
  <c r="P1657" i="22"/>
  <c r="P161" i="22"/>
  <c r="P691" i="22"/>
  <c r="P1823" i="22"/>
  <c r="P1682" i="22"/>
  <c r="P304" i="22"/>
  <c r="P215" i="22"/>
  <c r="P1446" i="22"/>
  <c r="P2084" i="22"/>
  <c r="P1834" i="22"/>
  <c r="P2319" i="22"/>
  <c r="P1382" i="22"/>
  <c r="P2005" i="22"/>
  <c r="P1421" i="22"/>
  <c r="P465" i="22"/>
  <c r="P1514" i="22"/>
  <c r="P1383" i="22"/>
  <c r="P1903" i="22"/>
  <c r="P73" i="22"/>
  <c r="P1187" i="22"/>
  <c r="P2024" i="22"/>
  <c r="P2152" i="22"/>
  <c r="P729" i="22"/>
  <c r="P1027" i="22"/>
  <c r="P1217" i="22"/>
  <c r="P1561" i="22"/>
  <c r="P1589" i="22"/>
  <c r="P1728" i="22"/>
  <c r="P987" i="22"/>
  <c r="P2151" i="22"/>
  <c r="P1093" i="22"/>
  <c r="P2023" i="22"/>
  <c r="P1385" i="22"/>
  <c r="P2068" i="22"/>
  <c r="P2185" i="22"/>
  <c r="P632" i="22"/>
  <c r="P723" i="22"/>
  <c r="P839" i="22"/>
  <c r="P2002" i="22"/>
  <c r="P430" i="22"/>
  <c r="P1231" i="22"/>
  <c r="P917" i="22"/>
  <c r="P2172" i="22"/>
  <c r="P2252" i="22"/>
  <c r="P1020" i="22"/>
  <c r="P1413" i="22"/>
  <c r="P1618" i="22"/>
  <c r="P2106" i="22"/>
  <c r="P1377" i="22"/>
  <c r="P600" i="22"/>
  <c r="P1404" i="22"/>
  <c r="P1430" i="22"/>
  <c r="P1438" i="22"/>
  <c r="P1462" i="22"/>
  <c r="P1352" i="22"/>
  <c r="P2317" i="22"/>
  <c r="P2337" i="22"/>
  <c r="P2325" i="22"/>
  <c r="P309" i="22"/>
  <c r="P1164" i="22"/>
  <c r="P712" i="22"/>
  <c r="P1485" i="22"/>
  <c r="P196" i="22"/>
  <c r="P901" i="22"/>
  <c r="P13" i="22"/>
  <c r="P2248" i="22"/>
  <c r="P1928" i="22"/>
  <c r="P242" i="22"/>
  <c r="P2288" i="22"/>
  <c r="P2034" i="22"/>
  <c r="P1019" i="22"/>
  <c r="P1779" i="22"/>
  <c r="P971" i="22"/>
  <c r="P1339" i="22"/>
  <c r="P1551" i="22"/>
  <c r="P1908" i="22"/>
  <c r="P1252" i="22"/>
  <c r="P1832" i="22"/>
  <c r="P168" i="22"/>
  <c r="P2029" i="22"/>
  <c r="P258" i="22"/>
  <c r="P65" i="22"/>
  <c r="P1806" i="22"/>
  <c r="P2182" i="22"/>
  <c r="P1724" i="22"/>
  <c r="P336" i="22"/>
  <c r="P1619" i="22"/>
  <c r="P1904" i="22"/>
  <c r="P1885" i="22"/>
  <c r="P572" i="22"/>
  <c r="P1509" i="22"/>
  <c r="P1353" i="22"/>
  <c r="P1519" i="22"/>
  <c r="P2209" i="22"/>
  <c r="P1571" i="22"/>
  <c r="P460" i="22"/>
  <c r="P1236" i="22"/>
  <c r="P774" i="22"/>
  <c r="P910" i="22"/>
  <c r="P702" i="22"/>
  <c r="P752" i="22"/>
  <c r="P277" i="22"/>
  <c r="P1712" i="22"/>
  <c r="P1244" i="22"/>
  <c r="P385" i="22"/>
  <c r="P663" i="22"/>
  <c r="P1432" i="22"/>
  <c r="P2166" i="22"/>
  <c r="P1614" i="22"/>
  <c r="P198" i="22"/>
  <c r="P295" i="22"/>
  <c r="P530" i="22"/>
  <c r="P1845" i="22"/>
  <c r="P1293" i="22"/>
  <c r="P1487" i="22"/>
  <c r="P1829" i="22"/>
  <c r="P204" i="22"/>
  <c r="P186" i="22"/>
  <c r="P805" i="22"/>
  <c r="P1272" i="22"/>
  <c r="P486" i="22"/>
  <c r="P1735" i="22"/>
  <c r="P1608" i="22"/>
  <c r="P1121" i="22"/>
  <c r="P1162" i="22"/>
  <c r="P514" i="22"/>
  <c r="P1142" i="22"/>
  <c r="P1649" i="22"/>
  <c r="P1637" i="22"/>
  <c r="P1066" i="22"/>
  <c r="P1171" i="22"/>
  <c r="P1103" i="22"/>
  <c r="P1958" i="22"/>
  <c r="P2284" i="22"/>
  <c r="P464" i="22"/>
  <c r="P2327" i="22"/>
  <c r="P1510" i="22"/>
  <c r="P349" i="22"/>
  <c r="P1197" i="22"/>
  <c r="P1239" i="22"/>
  <c r="P43" i="22"/>
  <c r="P1082" i="22"/>
  <c r="P1346" i="22"/>
  <c r="P598" i="22"/>
  <c r="P2058" i="22"/>
  <c r="P936" i="22"/>
  <c r="P1007" i="22"/>
  <c r="P320" i="22"/>
  <c r="P690" i="22"/>
  <c r="P245" i="22"/>
  <c r="P583" i="22"/>
  <c r="P218" i="22"/>
  <c r="P1306" i="22"/>
  <c r="P2232" i="22"/>
  <c r="P951" i="22"/>
  <c r="P1764" i="22"/>
  <c r="P537" i="22"/>
  <c r="P2153" i="22"/>
  <c r="P2054" i="22"/>
  <c r="P1028" i="22"/>
  <c r="P952" i="22"/>
  <c r="P344" i="22"/>
  <c r="P635" i="22"/>
  <c r="P2289" i="22"/>
  <c r="P1454" i="22"/>
  <c r="P821" i="22"/>
  <c r="P1800" i="22"/>
  <c r="P1014" i="22"/>
  <c r="P2192" i="22"/>
  <c r="P2051" i="22"/>
  <c r="P243" i="22"/>
  <c r="P1702" i="22"/>
  <c r="P1401" i="22"/>
  <c r="P1624" i="22"/>
  <c r="P976" i="22"/>
  <c r="P1012" i="22"/>
  <c r="P803" i="22"/>
  <c r="P42" i="22"/>
  <c r="P2198" i="22"/>
  <c r="P1268" i="22"/>
  <c r="P147" i="22"/>
  <c r="P2057" i="22"/>
  <c r="P1756" i="22"/>
  <c r="P106" i="22"/>
  <c r="P2240" i="22"/>
  <c r="P1154" i="22"/>
  <c r="P2047" i="22"/>
  <c r="P1181" i="22"/>
  <c r="P676" i="22"/>
  <c r="P1477" i="22"/>
  <c r="P470" i="22"/>
  <c r="P845" i="22"/>
  <c r="P1354" i="22"/>
  <c r="P1948" i="22"/>
  <c r="P232" i="22"/>
  <c r="P1216" i="22"/>
  <c r="P285" i="22"/>
  <c r="P1743" i="22"/>
  <c r="P1219" i="22"/>
  <c r="P2272" i="22"/>
  <c r="P1506" i="22"/>
  <c r="P1893" i="22"/>
  <c r="P2278" i="22"/>
  <c r="P2109" i="22"/>
  <c r="P1882" i="22"/>
  <c r="P315" i="22"/>
  <c r="P1831" i="22"/>
  <c r="P1405" i="22"/>
  <c r="P267" i="22"/>
  <c r="P921" i="22"/>
  <c r="P1763" i="22"/>
  <c r="P338" i="22"/>
  <c r="P167" i="22"/>
  <c r="P1467" i="22"/>
  <c r="P1448" i="22"/>
  <c r="P1660" i="22"/>
  <c r="P495" i="22"/>
  <c r="P1375" i="22"/>
  <c r="P609" i="22"/>
  <c r="P732" i="22"/>
  <c r="P535" i="22"/>
  <c r="P362" i="22"/>
  <c r="P2055" i="22"/>
  <c r="P736" i="22"/>
  <c r="P541" i="22"/>
  <c r="P1478" i="22"/>
  <c r="P949" i="22"/>
  <c r="P1278" i="22"/>
  <c r="P693" i="22"/>
  <c r="P281" i="22"/>
  <c r="P2016" i="22"/>
  <c r="P370" i="22"/>
  <c r="P24" i="22"/>
  <c r="P764" i="22"/>
  <c r="P533" i="22"/>
  <c r="P1772" i="22"/>
  <c r="P1311" i="22"/>
  <c r="P2107" i="22"/>
  <c r="P174" i="22"/>
  <c r="P953" i="22"/>
  <c r="P415" i="22"/>
  <c r="P1690" i="22"/>
  <c r="P491" i="22"/>
  <c r="P1249" i="22"/>
  <c r="P2342" i="22"/>
  <c r="P528" i="22"/>
  <c r="P1557" i="22"/>
  <c r="P52" i="22"/>
  <c r="P531" i="22"/>
  <c r="P562" i="22"/>
  <c r="P393" i="22"/>
  <c r="P1892" i="22"/>
  <c r="P796" i="22"/>
  <c r="P913" i="22"/>
  <c r="P662" i="22"/>
  <c r="P1939" i="22"/>
  <c r="P1261" i="22"/>
  <c r="P1718" i="22"/>
  <c r="P1276" i="22"/>
  <c r="P657" i="22"/>
  <c r="P396" i="22"/>
  <c r="P1668" i="22"/>
  <c r="P730" i="22"/>
  <c r="P664" i="22"/>
  <c r="P1752" i="22"/>
  <c r="P139" i="22"/>
  <c r="P1319" i="22"/>
  <c r="P127" i="22"/>
  <c r="P746" i="22"/>
  <c r="P92" i="22"/>
  <c r="P1775" i="22"/>
  <c r="P266" i="22"/>
  <c r="P1993" i="22"/>
  <c r="P554" i="22"/>
  <c r="P356" i="22"/>
  <c r="P924" i="22"/>
  <c r="P1388" i="22"/>
  <c r="P477" i="22"/>
  <c r="P1696" i="22"/>
  <c r="P882" i="22"/>
  <c r="P1963" i="22"/>
  <c r="P413" i="22"/>
  <c r="P1897" i="22"/>
  <c r="P2229" i="22"/>
  <c r="P912" i="22"/>
  <c r="P98" i="22"/>
  <c r="P2006" i="22"/>
  <c r="P2351" i="22"/>
  <c r="P1533" i="22"/>
  <c r="P2195" i="22"/>
  <c r="P725" i="22"/>
  <c r="P493" i="22"/>
  <c r="P765" i="22"/>
  <c r="P1035" i="22"/>
  <c r="P2344" i="22"/>
  <c r="P2310" i="22"/>
  <c r="P1732" i="22"/>
  <c r="P108" i="22"/>
  <c r="P1428" i="22"/>
  <c r="P2320" i="22"/>
  <c r="P1623" i="22"/>
  <c r="P97" i="22"/>
  <c r="P1603" i="22"/>
  <c r="P2094" i="22"/>
  <c r="P1472" i="22"/>
  <c r="P1362" i="22"/>
  <c r="P1969" i="22"/>
  <c r="P163" i="22"/>
  <c r="P771" i="22"/>
  <c r="P329" i="22"/>
  <c r="P303" i="22"/>
  <c r="P1793" i="22"/>
  <c r="P2128" i="22"/>
  <c r="P185" i="22"/>
  <c r="P1862" i="22"/>
  <c r="P417" i="22"/>
  <c r="P1466" i="22"/>
  <c r="P1406" i="22"/>
  <c r="P791" i="22"/>
  <c r="P89" i="22"/>
  <c r="P130" i="22"/>
  <c r="P2348" i="22"/>
  <c r="P1024" i="22"/>
  <c r="P699" i="22"/>
  <c r="P279" i="22"/>
  <c r="P58" i="22"/>
  <c r="P1630" i="22"/>
  <c r="P1227" i="22"/>
  <c r="P758" i="22"/>
  <c r="P836" i="22"/>
  <c r="P593" i="22"/>
  <c r="P1755" i="22"/>
  <c r="P1754" i="22"/>
  <c r="P1172" i="22"/>
  <c r="P2039" i="22"/>
  <c r="P1739" i="22"/>
  <c r="P1973" i="22"/>
  <c r="P346" i="22"/>
  <c r="P602" i="22"/>
  <c r="P479" i="22"/>
  <c r="P1001" i="22"/>
  <c r="P895" i="22"/>
  <c r="P2312" i="22"/>
  <c r="P2121" i="22"/>
  <c r="P1314" i="22"/>
  <c r="P1577" i="22"/>
  <c r="P1105" i="22"/>
  <c r="P44" i="22"/>
  <c r="P1581" i="22"/>
  <c r="P893" i="22"/>
  <c r="P1023" i="22"/>
  <c r="P680" i="22"/>
  <c r="P1988" i="22"/>
  <c r="P686" i="22"/>
  <c r="P2011" i="22"/>
  <c r="P2322" i="22"/>
  <c r="P1674" i="22"/>
  <c r="P1586" i="22"/>
  <c r="P1387" i="22"/>
  <c r="P1990" i="22"/>
  <c r="P18" i="22"/>
  <c r="P10" i="22"/>
  <c r="P1864" i="22"/>
  <c r="P1184" i="22"/>
  <c r="P1398" i="22"/>
  <c r="P1664" i="22"/>
  <c r="P567" i="22"/>
  <c r="P379" i="22"/>
  <c r="P1491" i="22"/>
  <c r="P1473" i="22"/>
  <c r="P2338" i="22"/>
  <c r="P1384" i="22"/>
  <c r="P2161" i="22"/>
  <c r="P1060" i="22"/>
  <c r="P326" i="22"/>
  <c r="P287" i="22"/>
  <c r="P1431" i="22"/>
  <c r="P2052" i="22"/>
  <c r="P1169" i="22"/>
  <c r="P969" i="22"/>
  <c r="P1498" i="22"/>
  <c r="P1979" i="22"/>
  <c r="P1037" i="22"/>
  <c r="P2294" i="22"/>
  <c r="P1650" i="22"/>
  <c r="P1989" i="22"/>
  <c r="P847" i="22"/>
  <c r="P2359" i="22"/>
  <c r="P540" i="22"/>
  <c r="P1503" i="22"/>
  <c r="P2044" i="22"/>
  <c r="P1929" i="22"/>
  <c r="P1365" i="22"/>
  <c r="P375" i="22"/>
  <c r="P2021" i="22"/>
  <c r="P591" i="22"/>
  <c r="P626" i="22"/>
  <c r="P1544" i="22"/>
  <c r="P1560" i="22"/>
  <c r="P955" i="22"/>
  <c r="P1721" i="22"/>
  <c r="P871" i="22"/>
  <c r="P1852" i="22"/>
  <c r="P1389" i="22"/>
  <c r="P33" i="22"/>
  <c r="P1838" i="22"/>
  <c r="P1549" i="22"/>
  <c r="P890" i="22"/>
  <c r="P184" i="22"/>
  <c r="P423" i="22"/>
  <c r="P2102" i="22"/>
  <c r="P252" i="22"/>
  <c r="P2343" i="22"/>
  <c r="P60" i="22"/>
  <c r="P619" i="22"/>
  <c r="P452" i="22"/>
  <c r="P1879" i="22"/>
  <c r="P2308" i="22"/>
  <c r="P2242" i="22"/>
  <c r="P1309" i="22"/>
  <c r="P38" i="22"/>
  <c r="P179" i="22"/>
  <c r="P157" i="22"/>
  <c r="P814" i="22"/>
  <c r="P599" i="22"/>
  <c r="P1837" i="22"/>
  <c r="P2318" i="22"/>
  <c r="P1337" i="22"/>
  <c r="P327" i="22"/>
  <c r="P2190" i="22"/>
  <c r="P2017" i="22"/>
  <c r="P1851" i="22"/>
  <c r="P109" i="22"/>
  <c r="P709" i="22"/>
  <c r="P2259" i="22"/>
  <c r="P1358" i="22"/>
  <c r="P698" i="22"/>
  <c r="P669" i="22"/>
  <c r="P2266" i="22"/>
  <c r="P2036" i="22"/>
  <c r="P1189" i="22"/>
  <c r="P684" i="22"/>
  <c r="P471" i="22"/>
  <c r="P1867" i="22"/>
  <c r="P422" i="22"/>
  <c r="P1015" i="22"/>
  <c r="P957" i="22"/>
  <c r="P652" i="22"/>
  <c r="P240" i="22"/>
  <c r="P981" i="22"/>
  <c r="P1817" i="22"/>
  <c r="P1821" i="22"/>
  <c r="P340" i="22"/>
  <c r="P1920" i="22"/>
  <c r="P1127" i="22"/>
  <c r="P861" i="22"/>
  <c r="P2154" i="22"/>
  <c r="P2111" i="22"/>
  <c r="P604" i="22"/>
  <c r="P815" i="22"/>
  <c r="P164" i="22"/>
  <c r="P1080" i="22"/>
  <c r="P524" i="22"/>
  <c r="P1273" i="22"/>
  <c r="P681" i="22"/>
  <c r="P1825" i="22"/>
  <c r="P1998" i="22"/>
  <c r="P985" i="22"/>
  <c r="P357" i="22"/>
  <c r="P205" i="22"/>
  <c r="P1622" i="22"/>
  <c r="P224" i="22"/>
  <c r="P900" i="22"/>
  <c r="P1070" i="22"/>
  <c r="P116" i="22"/>
  <c r="P731" i="22"/>
  <c r="P1018" i="22"/>
  <c r="P965" i="22"/>
  <c r="P2247" i="22"/>
  <c r="P2037" i="22"/>
  <c r="P2104" i="22"/>
  <c r="P1341" i="22"/>
  <c r="P770" i="22"/>
  <c r="P1394" i="22"/>
  <c r="P2281" i="22"/>
  <c r="P1607" i="22"/>
  <c r="P1270" i="22"/>
  <c r="P419" i="22"/>
  <c r="P1025" i="22"/>
  <c r="P2187" i="22"/>
  <c r="P2127" i="22"/>
  <c r="P1418" i="22"/>
  <c r="P1457" i="22"/>
  <c r="P146" i="22"/>
  <c r="P272" i="22"/>
  <c r="P1639" i="22"/>
  <c r="P1057" i="22"/>
  <c r="P644" i="22"/>
  <c r="P735" i="22"/>
  <c r="P1168" i="22"/>
  <c r="P1921" i="22"/>
  <c r="P1161" i="22"/>
  <c r="P1629" i="22"/>
  <c r="P206" i="22"/>
  <c r="P1370" i="22"/>
  <c r="P721" i="22"/>
  <c r="P2163" i="22"/>
  <c r="P1277" i="22"/>
  <c r="P1240" i="22"/>
  <c r="P172" i="22"/>
  <c r="P813" i="22"/>
  <c r="P1238" i="22"/>
  <c r="P145" i="22"/>
  <c r="P2136" i="22"/>
  <c r="P2260" i="22"/>
  <c r="P105" i="22"/>
  <c r="P2336" i="22"/>
  <c r="P2053" i="22"/>
  <c r="P467" i="22"/>
  <c r="P804" i="22"/>
  <c r="P1952" i="22"/>
  <c r="P659" i="22"/>
  <c r="P1916" i="22"/>
  <c r="P552" i="22"/>
  <c r="P290" i="22"/>
  <c r="P979" i="22"/>
  <c r="P670" i="22"/>
  <c r="P2141" i="22"/>
  <c r="P1516" i="22"/>
  <c r="P1643" i="22"/>
  <c r="P660" i="22"/>
  <c r="P1455" i="22"/>
  <c r="P578" i="22"/>
  <c r="P863" i="22"/>
  <c r="P1282" i="22"/>
  <c r="P1135" i="22"/>
  <c r="P210" i="22"/>
  <c r="P2364" i="22"/>
  <c r="P1661" i="22"/>
  <c r="P280" i="22"/>
  <c r="P854" i="22"/>
  <c r="P879" i="22"/>
  <c r="P887" i="22"/>
  <c r="P1313" i="22"/>
  <c r="P445" i="22"/>
  <c r="P1705" i="22"/>
  <c r="P1031" i="22"/>
  <c r="P1180" i="22"/>
  <c r="P1655" i="22"/>
  <c r="P1689" i="22"/>
  <c r="P1368" i="22"/>
  <c r="P322" i="22"/>
  <c r="P1876" i="22"/>
  <c r="P126" i="22"/>
  <c r="P1437" i="22"/>
  <c r="P2009" i="22"/>
  <c r="P2253" i="22"/>
  <c r="P2015" i="22"/>
  <c r="P885" i="22"/>
  <c r="P1338" i="22"/>
  <c r="P667" i="22"/>
  <c r="P2205" i="22"/>
  <c r="P214" i="22"/>
  <c r="P513" i="22"/>
  <c r="P1493" i="22"/>
  <c r="P1587" i="22"/>
  <c r="P1902" i="22"/>
  <c r="P2157" i="22"/>
  <c r="P1646" i="22"/>
  <c r="P389" i="22"/>
  <c r="P2162" i="22"/>
  <c r="P1757" i="22"/>
  <c r="P786" i="22"/>
  <c r="P352" i="22"/>
  <c r="P144" i="22"/>
  <c r="P1263" i="22"/>
  <c r="P1894" i="22"/>
  <c r="P1198" i="22"/>
  <c r="P1883" i="22"/>
  <c r="P2264" i="22"/>
  <c r="P382" i="22"/>
  <c r="P328" i="22"/>
  <c r="P1004" i="22"/>
  <c r="P1297" i="22"/>
  <c r="P1950" i="22"/>
  <c r="P2092" i="22"/>
  <c r="P298" i="22"/>
  <c r="P28" i="22"/>
  <c r="P26" i="22"/>
  <c r="P665" i="22"/>
  <c r="P1765" i="22"/>
  <c r="P706" i="22"/>
  <c r="P364" i="22"/>
  <c r="P209" i="22"/>
  <c r="P264" i="22"/>
  <c r="P904" i="22"/>
  <c r="P816" i="22"/>
  <c r="P111" i="22"/>
  <c r="P1679" i="22"/>
  <c r="P1953" i="22"/>
  <c r="P2170" i="22"/>
  <c r="P1266" i="22"/>
  <c r="P1878" i="22"/>
  <c r="P1790" i="22"/>
  <c r="P85" i="22"/>
  <c r="P1174" i="22"/>
  <c r="P884" i="22"/>
  <c r="P2085" i="22"/>
  <c r="P1042" i="22"/>
  <c r="P409" i="22"/>
  <c r="P1327" i="22"/>
  <c r="P1305" i="22"/>
  <c r="P1474" i="22"/>
  <c r="P1795" i="22"/>
  <c r="P1669" i="22"/>
  <c r="P1729" i="22"/>
  <c r="P606" i="22"/>
  <c r="P1659" i="22"/>
  <c r="P739" i="22"/>
  <c r="P1926" i="22"/>
  <c r="P2142" i="22"/>
  <c r="P1486" i="22"/>
  <c r="P620" i="22"/>
  <c r="P1479" i="22"/>
  <c r="P675" i="22"/>
  <c r="P1100" i="22"/>
  <c r="P1753" i="22"/>
  <c r="P966" i="22"/>
  <c r="P1253" i="22"/>
  <c r="P558" i="22"/>
  <c r="P1932" i="22"/>
  <c r="P2215" i="22"/>
  <c r="P990" i="22"/>
  <c r="P2126" i="22"/>
  <c r="P394" i="22"/>
  <c r="P158" i="22"/>
  <c r="P1954" i="22"/>
  <c r="P899" i="22"/>
  <c r="P1340" i="22"/>
  <c r="P1290" i="22"/>
  <c r="P283" i="22"/>
  <c r="P2147" i="22"/>
  <c r="P278" i="22"/>
  <c r="P799" i="22"/>
  <c r="P392" i="22"/>
  <c r="P1937" i="22"/>
  <c r="P1833" i="22"/>
  <c r="P150" i="22"/>
  <c r="P661" i="22"/>
  <c r="P761" i="22"/>
  <c r="P2059" i="22"/>
  <c r="P605" i="22"/>
  <c r="P1699" i="22"/>
  <c r="P515" i="22"/>
  <c r="P398" i="22"/>
  <c r="P896" i="22"/>
  <c r="P2134" i="22"/>
  <c r="P551" i="22"/>
  <c r="P1683" i="22"/>
  <c r="P565" i="22"/>
  <c r="P1987" i="22"/>
  <c r="P1734" i="22"/>
  <c r="P1530" i="22"/>
  <c r="P311" i="22"/>
  <c r="P817" i="22"/>
  <c r="P1992" i="22"/>
  <c r="P317" i="22"/>
  <c r="P2088" i="22"/>
  <c r="P1379" i="22"/>
  <c r="P1777" i="22"/>
  <c r="P794" i="22"/>
  <c r="P2223" i="22"/>
  <c r="P960" i="22"/>
  <c r="P1635" i="22"/>
  <c r="P722" i="22"/>
  <c r="P743" i="22"/>
  <c r="P292" i="22"/>
  <c r="P1981" i="22"/>
  <c r="P954" i="22"/>
  <c r="P1458" i="22"/>
  <c r="P1631" i="22"/>
  <c r="P1095" i="22"/>
  <c r="P1026" i="22"/>
  <c r="P1235" i="22"/>
  <c r="P773" i="22"/>
  <c r="P2132" i="22"/>
  <c r="P1591" i="22"/>
  <c r="P2066" i="22"/>
  <c r="P1347" i="22"/>
  <c r="P1143" i="22"/>
  <c r="P2069" i="22"/>
  <c r="P1051" i="22"/>
  <c r="P367" i="22"/>
  <c r="P1301" i="22"/>
  <c r="P2306" i="22"/>
  <c r="P2080" i="22"/>
  <c r="P1036" i="22"/>
  <c r="P1195" i="22"/>
  <c r="P841" i="22"/>
  <c r="P1144" i="22"/>
  <c r="P1248" i="22"/>
  <c r="P199" i="22"/>
  <c r="P1976" i="22"/>
  <c r="P846" i="22"/>
  <c r="P134" i="22"/>
  <c r="P2095" i="22"/>
  <c r="P877" i="22"/>
  <c r="P1554" i="22"/>
  <c r="P1640" i="22"/>
  <c r="P963" i="22"/>
  <c r="P118" i="22"/>
  <c r="P1373" i="22"/>
  <c r="P1575" i="22"/>
  <c r="P1890" i="22"/>
  <c r="P1228" i="22"/>
  <c r="P1167" i="22"/>
  <c r="P1165" i="22"/>
  <c r="P727" i="22"/>
  <c r="P577" i="22"/>
  <c r="P2040" i="22"/>
  <c r="P1109" i="22"/>
  <c r="P1355" i="22"/>
  <c r="P46" i="22"/>
  <c r="P1780" i="22"/>
  <c r="P438" i="22"/>
  <c r="P1318" i="22"/>
  <c r="P629" i="22"/>
  <c r="P1919" i="22"/>
  <c r="P1590" i="22"/>
  <c r="P694" i="22"/>
  <c r="P1330" i="22"/>
  <c r="P1207" i="22"/>
  <c r="P1329" i="22"/>
  <c r="P1357" i="22"/>
  <c r="P2156" i="22"/>
  <c r="P1972" i="22"/>
  <c r="P563" i="22"/>
  <c r="P1850" i="22"/>
  <c r="P2169" i="22"/>
  <c r="P1108" i="22"/>
  <c r="P2137" i="22"/>
  <c r="P2067" i="22"/>
  <c r="P1704" i="22"/>
  <c r="P2218" i="22"/>
  <c r="P41" i="22"/>
  <c r="P1896" i="22"/>
  <c r="P1298" i="22"/>
  <c r="P1676" i="22"/>
  <c r="P189" i="22"/>
  <c r="P1279" i="22"/>
  <c r="P1583" i="22"/>
  <c r="P1349" i="22"/>
  <c r="P2184" i="22"/>
  <c r="P1665" i="22"/>
  <c r="P2279" i="22"/>
  <c r="P898" i="22"/>
  <c r="P1212" i="22"/>
  <c r="P463" i="22"/>
  <c r="P1617" i="22"/>
  <c r="P2026" i="22"/>
  <c r="P1663" i="22"/>
  <c r="P1049" i="22"/>
  <c r="P1620" i="22"/>
  <c r="P1807" i="22"/>
  <c r="P1912" i="22"/>
  <c r="P1667" i="22"/>
  <c r="P257" i="22"/>
  <c r="P489" i="22"/>
  <c r="P587" i="22"/>
  <c r="P1701" i="22"/>
  <c r="P1918" i="22"/>
  <c r="P1887" i="22"/>
  <c r="P1863" i="22"/>
  <c r="P1595" i="22"/>
  <c r="P2035" i="22"/>
  <c r="P811" i="22"/>
  <c r="P2082" i="22"/>
  <c r="P1232" i="22"/>
  <c r="P2286" i="22"/>
  <c r="P866" i="22"/>
  <c r="P2314" i="22"/>
  <c r="P756" i="22"/>
  <c r="P1700" i="22"/>
  <c r="P153" i="22"/>
  <c r="P363" i="22"/>
  <c r="P1559" i="22"/>
  <c r="P1124" i="22"/>
  <c r="P1651" i="22"/>
  <c r="P1931" i="22"/>
  <c r="P2013" i="22"/>
  <c r="P1986" i="22"/>
  <c r="P2321" i="22"/>
  <c r="P2148" i="22"/>
  <c r="P2119" i="22"/>
  <c r="P1880" i="22"/>
  <c r="P1447" i="22"/>
  <c r="P726" i="22"/>
  <c r="P226" i="22"/>
  <c r="P1761" i="22"/>
  <c r="P1801" i="22"/>
  <c r="P742" i="22"/>
  <c r="P1886" i="22"/>
  <c r="P1740" i="22"/>
  <c r="P1022" i="22"/>
  <c r="P1512" i="22"/>
  <c r="P1805" i="22"/>
  <c r="P1234" i="22"/>
  <c r="P1220" i="22"/>
  <c r="P1182" i="22"/>
  <c r="P2004" i="22"/>
  <c r="P1078" i="22"/>
  <c r="P1691" i="22"/>
  <c r="P1243" i="22"/>
  <c r="P798" i="22"/>
  <c r="P391" i="22"/>
  <c r="P115" i="22"/>
  <c r="P2241" i="22"/>
  <c r="P505" i="22"/>
  <c r="P69" i="22"/>
  <c r="P234" i="22"/>
  <c r="P2116" i="22"/>
  <c r="P837" i="22"/>
  <c r="P2189" i="22"/>
  <c r="P1995" i="22"/>
  <c r="P1813" i="22"/>
  <c r="P850" i="22"/>
  <c r="P1122" i="22"/>
  <c r="P1356" i="22"/>
  <c r="P1208" i="22"/>
  <c r="P1564" i="22"/>
  <c r="P1745" i="22"/>
  <c r="P1464" i="22"/>
  <c r="P270" i="22"/>
  <c r="P641" i="22"/>
  <c r="P318" i="22"/>
  <c r="P617" i="22"/>
  <c r="P1615" i="22"/>
  <c r="P2249" i="22"/>
  <c r="P2299" i="22"/>
  <c r="P1666" i="22"/>
  <c r="P1539" i="22"/>
  <c r="P597" i="22"/>
  <c r="P178" i="22"/>
  <c r="P90" i="22"/>
  <c r="P1808" i="22"/>
  <c r="P1424" i="22"/>
  <c r="P436" i="22"/>
  <c r="P1233" i="22"/>
  <c r="P1970" i="22"/>
  <c r="P673" i="22"/>
  <c r="P1634" i="22"/>
  <c r="P425" i="22"/>
  <c r="P1423" i="22"/>
  <c r="P1262" i="22"/>
  <c r="P918" i="22"/>
  <c r="P807" i="22"/>
  <c r="P2117" i="22"/>
  <c r="P1991" i="22"/>
  <c r="P400" i="22"/>
  <c r="P1326" i="22"/>
  <c r="P1725" i="22"/>
  <c r="P1380" i="22"/>
  <c r="P1092" i="22"/>
  <c r="P991" i="22"/>
  <c r="P2149" i="22"/>
  <c r="P1960" i="22"/>
  <c r="P1803" i="22"/>
  <c r="P1901" i="22"/>
  <c r="P1811" i="22"/>
  <c r="P1429" i="22"/>
  <c r="P2328" i="22"/>
  <c r="P886" i="22"/>
  <c r="P2216" i="22"/>
  <c r="P1853" i="22"/>
  <c r="P1909" i="22"/>
  <c r="P755" i="22"/>
  <c r="P775" i="22"/>
  <c r="P1016" i="22"/>
  <c r="P2003" i="22"/>
  <c r="P1402" i="22"/>
  <c r="P1839" i="22"/>
  <c r="P964" i="22"/>
  <c r="P222" i="22"/>
  <c r="P1868" i="22"/>
  <c r="P143" i="22"/>
  <c r="P849" i="22"/>
  <c r="P1151" i="22"/>
  <c r="P787" i="22"/>
  <c r="P1366" i="22"/>
  <c r="P1767" i="22"/>
  <c r="P2226" i="22"/>
  <c r="P1738" i="22"/>
  <c r="P1452" i="22"/>
  <c r="P1768" i="22"/>
  <c r="P1501" i="22"/>
  <c r="P2060" i="22"/>
  <c r="P1877" i="22"/>
  <c r="P672" i="22"/>
  <c r="P120" i="22"/>
  <c r="P1974" i="22"/>
  <c r="P948" i="22"/>
  <c r="P246" i="22"/>
  <c r="P1675" i="22"/>
  <c r="P1652" i="22"/>
  <c r="P1567" i="22"/>
  <c r="P1175" i="22"/>
  <c r="P125" i="22"/>
  <c r="P1854" i="22"/>
  <c r="P219" i="22"/>
  <c r="P2270" i="22"/>
  <c r="P2251" i="22"/>
  <c r="P1110" i="22"/>
  <c r="P165" i="22"/>
  <c r="P1061" i="22"/>
  <c r="P754" i="22"/>
  <c r="P2196" i="22"/>
  <c r="P720" i="22"/>
  <c r="P1698" i="22"/>
  <c r="P1281" i="22"/>
  <c r="P1221" i="22"/>
  <c r="P2305" i="22"/>
  <c r="P373" i="22"/>
  <c r="P834" i="22"/>
  <c r="P1104" i="22"/>
  <c r="P762" i="22"/>
  <c r="P1930" i="22"/>
  <c r="P911" i="22"/>
  <c r="P889" i="22"/>
  <c r="P2267" i="22"/>
  <c r="P2300" i="22"/>
  <c r="P296" i="22"/>
  <c r="P1120" i="22"/>
  <c r="P1425" i="22"/>
  <c r="P916" i="22"/>
  <c r="P216" i="22"/>
  <c r="P1395" i="22"/>
  <c r="P441" i="22"/>
  <c r="P682" i="22"/>
  <c r="P507" i="22"/>
  <c r="P1999" i="22"/>
  <c r="P12" i="22"/>
  <c r="P790" i="22"/>
  <c r="P103" i="22"/>
  <c r="P1360" i="22"/>
  <c r="P717" i="22"/>
  <c r="P1328" i="22"/>
  <c r="P1059" i="22"/>
  <c r="P2062" i="22"/>
  <c r="P2225" i="22"/>
  <c r="P376" i="22"/>
  <c r="P1475" i="22"/>
  <c r="P402" i="22"/>
  <c r="P1289" i="22"/>
  <c r="P1090" i="22"/>
  <c r="P175" i="22"/>
  <c r="P1131" i="22"/>
  <c r="P1971" i="22"/>
  <c r="P1858" i="22"/>
  <c r="P2093" i="22"/>
  <c r="P922" i="22"/>
  <c r="P1812" i="22"/>
  <c r="P1895" i="22"/>
  <c r="P504" i="22"/>
  <c r="P2155" i="22"/>
  <c r="P1947" i="22"/>
  <c r="P1778" i="22"/>
  <c r="P1750" i="22"/>
  <c r="P1378" i="22"/>
  <c r="P2293" i="22"/>
  <c r="P1523" i="22"/>
  <c r="P221" i="22"/>
  <c r="P1933" i="22"/>
  <c r="P2219" i="22"/>
  <c r="P1118" i="22"/>
  <c r="P1415" i="22"/>
  <c r="P2065" i="22"/>
  <c r="P476" i="22"/>
  <c r="P306" i="22"/>
  <c r="P1598" i="22"/>
  <c r="P1055" i="22"/>
  <c r="P2174" i="22"/>
  <c r="P1325" i="22"/>
  <c r="P1545" i="22"/>
  <c r="P995" i="22"/>
  <c r="P456" i="22"/>
  <c r="P1781" i="22"/>
  <c r="P793" i="22"/>
  <c r="P902" i="22"/>
  <c r="P1730" i="22"/>
  <c r="P1369" i="22"/>
  <c r="P1476" i="22"/>
  <c r="P1442" i="22"/>
  <c r="P559" i="22"/>
  <c r="P2180" i="22"/>
  <c r="P395" i="22"/>
  <c r="P568" i="22"/>
  <c r="P639" i="22"/>
  <c r="P930" i="22"/>
  <c r="P124" i="22"/>
  <c r="P588" i="22"/>
  <c r="P1572" i="22"/>
  <c r="P728" i="22"/>
  <c r="P17" i="22"/>
  <c r="P713" i="22"/>
  <c r="P2073" i="22"/>
  <c r="P2292" i="22"/>
  <c r="P2097" i="22"/>
  <c r="P2048" i="22"/>
  <c r="P2285" i="22"/>
  <c r="P1460" i="22"/>
  <c r="P1692" i="22"/>
  <c r="P101" i="22"/>
  <c r="P1106" i="22"/>
  <c r="P1816" i="22"/>
  <c r="P1957" i="22"/>
  <c r="P506" i="22"/>
  <c r="P1201" i="22"/>
  <c r="P432" i="22"/>
  <c r="P1083" i="22"/>
  <c r="P757" i="22"/>
  <c r="P784" i="22"/>
  <c r="P2076" i="22"/>
  <c r="P1568" i="22"/>
  <c r="P1966" i="22"/>
  <c r="P556" i="22"/>
  <c r="P1210" i="22"/>
  <c r="P1612" i="22"/>
  <c r="P502" i="22"/>
  <c r="P777" i="22"/>
  <c r="P1258" i="22"/>
  <c r="P1111" i="22"/>
  <c r="P653" i="22"/>
  <c r="P427" i="22"/>
  <c r="P288" i="22"/>
  <c r="P200" i="22"/>
  <c r="P1155" i="22"/>
  <c r="P2366" i="22"/>
  <c r="P1193" i="22"/>
  <c r="P927" i="22"/>
  <c r="P623" i="22"/>
  <c r="P500" i="22"/>
  <c r="P905" i="22"/>
  <c r="P2199" i="22"/>
  <c r="P61" i="22"/>
  <c r="P2105" i="22"/>
  <c r="P2063" i="22"/>
  <c r="P335" i="22"/>
  <c r="P1069" i="22"/>
  <c r="P566" i="22"/>
  <c r="P1600" i="22"/>
  <c r="P806" i="22"/>
  <c r="P2255" i="22"/>
  <c r="P1653" i="22"/>
  <c r="P2269" i="22"/>
  <c r="P2050" i="22"/>
  <c r="P792" i="22"/>
  <c r="P1609" i="22"/>
  <c r="P1256" i="22"/>
  <c r="P519" i="22"/>
  <c r="P1942" i="22"/>
  <c r="P625" i="22"/>
  <c r="P1717" i="22"/>
  <c r="P1847" i="22"/>
  <c r="P1116" i="22"/>
  <c r="P1292" i="22"/>
  <c r="P1722" i="22"/>
  <c r="P79" i="22"/>
  <c r="P2129" i="22"/>
  <c r="P2274" i="22"/>
  <c r="P2236" i="22"/>
  <c r="P1996" i="22"/>
  <c r="P1975" i="22"/>
  <c r="P1288" i="22"/>
  <c r="P508" i="22"/>
  <c r="P1726" i="22"/>
  <c r="P1899" i="22"/>
  <c r="P1713" i="22"/>
  <c r="P1866" i="22"/>
  <c r="P1063" i="22"/>
  <c r="P1511" i="22"/>
  <c r="P2074" i="22"/>
  <c r="P1840" i="22"/>
  <c r="P833" i="22"/>
  <c r="P473" i="22"/>
  <c r="P1084" i="22"/>
  <c r="P345" i="22"/>
  <c r="P405" i="22"/>
  <c r="P1459" i="22"/>
  <c r="P2027" i="22"/>
  <c r="P88" i="22"/>
  <c r="P710" i="22"/>
  <c r="P564" i="22"/>
  <c r="P586" i="22"/>
  <c r="P2341" i="22"/>
  <c r="P2122" i="22"/>
  <c r="P1112" i="22"/>
  <c r="P455" i="22"/>
  <c r="P677" i="22"/>
  <c r="P2099" i="22"/>
  <c r="P1435" i="22"/>
  <c r="P539" i="22"/>
  <c r="P30" i="22"/>
  <c r="P589" i="22"/>
  <c r="P2326" i="22"/>
  <c r="P208" i="22"/>
  <c r="P2078" i="22"/>
  <c r="P878" i="22"/>
  <c r="P545" i="22"/>
  <c r="P354" i="22"/>
  <c r="P1641" i="22"/>
  <c r="P2108" i="22"/>
  <c r="P1048" i="22"/>
  <c r="P1480" i="22"/>
  <c r="P1183" i="22"/>
  <c r="P538" i="22"/>
  <c r="P323" i="22"/>
  <c r="P411" i="22"/>
  <c r="P2186" i="22"/>
  <c r="P1626" i="22"/>
  <c r="P254" i="22"/>
  <c r="P1218" i="22"/>
  <c r="P511" i="22"/>
  <c r="P1133" i="22"/>
  <c r="P678" i="22"/>
  <c r="P867" i="22"/>
  <c r="P1426" i="22"/>
  <c r="P2261" i="22"/>
  <c r="P1633" i="22"/>
  <c r="P237" i="22"/>
  <c r="P2001" i="22"/>
  <c r="P1074" i="22"/>
  <c r="P2287" i="22"/>
  <c r="P1381" i="22"/>
  <c r="P992" i="22"/>
  <c r="P612" i="22"/>
  <c r="P351" i="22"/>
  <c r="P869" i="22"/>
  <c r="P1254" i="22"/>
  <c r="P748" i="22"/>
  <c r="P1128" i="22"/>
  <c r="P1686" i="22"/>
  <c r="P447" i="22"/>
  <c r="P1694" i="22"/>
  <c r="P2131" i="22"/>
  <c r="P71" i="22"/>
  <c r="P939" i="22"/>
  <c r="P1881" i="22"/>
  <c r="P832" i="22"/>
  <c r="P182" i="22"/>
  <c r="P780" i="22"/>
  <c r="P510" i="22"/>
  <c r="P753" i="22"/>
  <c r="P275" i="22"/>
  <c r="P406" i="22"/>
  <c r="P466" i="22"/>
  <c r="P2311" i="22"/>
  <c r="P1504" i="22"/>
  <c r="P802" i="22"/>
  <c r="P2022" i="22"/>
  <c r="P53" i="22"/>
  <c r="P544" i="22"/>
  <c r="P1119" i="22"/>
  <c r="P1047" i="22"/>
  <c r="P2360" i="22"/>
  <c r="P1052" i="22"/>
  <c r="P2307" i="22"/>
  <c r="P595" i="22"/>
  <c r="P988" i="22"/>
  <c r="P2014" i="22"/>
  <c r="P1064" i="22"/>
  <c r="P1997" i="22"/>
  <c r="P2313" i="22"/>
  <c r="P909" i="22"/>
  <c r="P1945" i="22"/>
  <c r="P498" i="22"/>
  <c r="P933" i="22"/>
  <c r="P576" i="22"/>
  <c r="P183" i="22"/>
  <c r="P1967" i="22"/>
  <c r="P614" i="22"/>
  <c r="P2368" i="22"/>
  <c r="P248" i="22"/>
  <c r="P2258" i="22"/>
  <c r="P1343" i="22"/>
  <c r="P2091" i="22"/>
  <c r="P891" i="22"/>
  <c r="P1513" i="22"/>
  <c r="P131" i="22"/>
  <c r="P1911" i="22"/>
  <c r="P321" i="22"/>
  <c r="P1736" i="22"/>
  <c r="P1351" i="22"/>
  <c r="P2256" i="22"/>
  <c r="P2212" i="22"/>
  <c r="P446" i="22"/>
  <c r="P1000" i="22"/>
  <c r="P1720" i="22"/>
  <c r="P1053" i="22"/>
  <c r="P560" i="22"/>
  <c r="P104" i="22"/>
  <c r="P2296" i="22"/>
  <c r="P986" i="22"/>
  <c r="P133" i="22"/>
  <c r="P180" i="22"/>
  <c r="P1613" i="22"/>
  <c r="P860" i="22"/>
  <c r="P707" i="22"/>
  <c r="P490" i="22"/>
  <c r="P1759" i="22"/>
  <c r="P1715" i="22"/>
  <c r="P387" i="22"/>
  <c r="P56" i="22"/>
  <c r="P353" i="22"/>
  <c r="P655" i="22"/>
  <c r="P1376" i="22"/>
  <c r="P779" i="22"/>
  <c r="P1364" i="22"/>
  <c r="P2087" i="22"/>
  <c r="P1190" i="22"/>
  <c r="P920" i="22"/>
  <c r="P937" i="22"/>
  <c r="P1552" i="22"/>
  <c r="P630" i="22"/>
  <c r="P461" i="22"/>
  <c r="P1709" i="22"/>
  <c r="P1087" i="22"/>
  <c r="P2008" i="22"/>
  <c r="P1965" i="22"/>
  <c r="P450" i="22"/>
  <c r="P1065" i="22"/>
  <c r="P1450" i="22"/>
  <c r="P1596" i="22"/>
  <c r="P1312" i="22"/>
  <c r="P1141" i="22"/>
  <c r="P808" i="22"/>
  <c r="P840" i="22"/>
  <c r="P173" i="22"/>
  <c r="P785" i="22"/>
  <c r="P631" i="22"/>
  <c r="P1707" i="22"/>
  <c r="P1791" i="22"/>
  <c r="P767" i="22"/>
  <c r="P1770" i="22"/>
  <c r="P162" i="22"/>
  <c r="P2089" i="22"/>
  <c r="P1033" i="22"/>
  <c r="P408" i="22"/>
  <c r="P314" i="22"/>
  <c r="P236" i="22"/>
  <c r="P2280" i="22"/>
  <c r="P1983" i="22"/>
  <c r="P704" i="22"/>
  <c r="P1427" i="22"/>
  <c r="P424" i="22"/>
  <c r="P93" i="22"/>
  <c r="P122" i="22"/>
  <c r="P697" i="22"/>
  <c r="P2291" i="22"/>
  <c r="P368" i="22"/>
  <c r="P1907" i="22"/>
  <c r="P1799" i="22"/>
  <c r="P1697" i="22"/>
  <c r="P1294" i="22"/>
  <c r="P1859" i="22"/>
  <c r="P1946" i="22"/>
  <c r="P2222" i="22"/>
  <c r="P1390" i="22"/>
  <c r="P2032" i="22"/>
  <c r="P2056" i="22"/>
  <c r="P2031" i="22"/>
  <c r="P1246" i="22"/>
  <c r="P2203" i="22"/>
  <c r="P2273" i="22"/>
  <c r="P1062" i="22"/>
  <c r="P935" i="22"/>
  <c r="P810" i="22"/>
  <c r="P265" i="22"/>
  <c r="P716" i="22"/>
  <c r="P2123" i="22"/>
  <c r="P797" i="22"/>
  <c r="P518" i="22"/>
  <c r="P121" i="22"/>
  <c r="P2135" i="22"/>
  <c r="P1391" i="22"/>
  <c r="P1163" i="22"/>
  <c r="P2072" i="22"/>
  <c r="P1484" i="22"/>
  <c r="P1017" i="22"/>
  <c r="P601" i="22"/>
  <c r="P696" i="22"/>
  <c r="P2159" i="22"/>
  <c r="P213" i="22"/>
  <c r="P1021" i="22"/>
  <c r="P1125" i="22"/>
  <c r="P325" i="22"/>
  <c r="P140" i="22"/>
  <c r="P188" i="22"/>
  <c r="P2175" i="22"/>
  <c r="P1214" i="22"/>
  <c r="P1372" i="22"/>
  <c r="P76" i="22"/>
  <c r="P1040" i="22"/>
  <c r="P1569" i="22"/>
  <c r="P469" i="22"/>
  <c r="P842" i="22"/>
  <c r="P483" i="22"/>
  <c r="P72" i="22"/>
  <c r="P1783" i="22"/>
  <c r="P1749" i="22"/>
  <c r="P835" i="22"/>
  <c r="P1794" i="22"/>
  <c r="P2144" i="22"/>
  <c r="P1320" i="22"/>
  <c r="P1627" i="22"/>
  <c r="P1271" i="22"/>
  <c r="P225" i="22"/>
  <c r="P714" i="22"/>
  <c r="P1742" i="22"/>
  <c r="P925" i="22"/>
  <c r="P1374" i="22"/>
  <c r="P1621" i="22"/>
  <c r="P1758" i="22"/>
  <c r="P1196" i="22"/>
  <c r="P1101" i="22"/>
  <c r="P21" i="22"/>
  <c r="P737" i="22"/>
  <c r="P512" i="22"/>
  <c r="P1158" i="22"/>
  <c r="P207" i="22"/>
  <c r="P341" i="22"/>
  <c r="P2041" i="22"/>
  <c r="P113" i="22"/>
  <c r="P297" i="22"/>
  <c r="P1097" i="22"/>
  <c r="P1785" i="22"/>
  <c r="P8" i="22"/>
  <c r="P2061" i="22"/>
  <c r="P2340" i="22"/>
  <c r="P932" i="22"/>
  <c r="P1797" i="22"/>
  <c r="P87" i="22"/>
  <c r="P1922" i="22"/>
  <c r="P1068" i="22"/>
  <c r="P1578" i="22"/>
  <c r="P187" i="22"/>
  <c r="P462" i="22"/>
  <c r="P284" i="22"/>
  <c r="P908" i="22"/>
  <c r="P1684" i="22"/>
  <c r="P2227" i="22"/>
  <c r="P838" i="22"/>
  <c r="P273" i="22"/>
  <c r="P999" i="22"/>
  <c r="P1407" i="22"/>
  <c r="P1237" i="22"/>
  <c r="P1138" i="22"/>
  <c r="P2125" i="22"/>
  <c r="P1553" i="22"/>
  <c r="P2334" i="22"/>
  <c r="P1566" i="22"/>
  <c r="P2250" i="22"/>
  <c r="P156" i="22"/>
  <c r="P1091" i="22"/>
  <c r="P705" i="22"/>
  <c r="P1843" i="22"/>
  <c r="P1597" i="22"/>
  <c r="P831" i="22"/>
  <c r="P1860" i="22"/>
  <c r="P2197" i="22"/>
  <c r="P931" i="22"/>
  <c r="P1815" i="22"/>
  <c r="P1941" i="22"/>
  <c r="P1836" i="22"/>
  <c r="P1038" i="22"/>
  <c r="P2200" i="22"/>
  <c r="P2077" i="22"/>
  <c r="P1295" i="22"/>
  <c r="P527" i="22"/>
  <c r="P2353" i="22"/>
  <c r="P651" i="22"/>
  <c r="P1678" i="22"/>
  <c r="P1367" i="22"/>
  <c r="P137" i="22"/>
  <c r="P603" i="22"/>
  <c r="P369" i="22"/>
  <c r="P1787" i="22"/>
  <c r="P135" i="22"/>
  <c r="P1528" i="22"/>
  <c r="P1518" i="22"/>
  <c r="P2271" i="22"/>
  <c r="P1206" i="22"/>
  <c r="P590" i="22"/>
  <c r="P627" i="22"/>
  <c r="P2103" i="22"/>
  <c r="P853" i="22"/>
  <c r="P2290" i="22"/>
  <c r="P1936" i="22"/>
  <c r="P1264" i="22"/>
  <c r="P2120" i="22"/>
  <c r="P107" i="22"/>
  <c r="P534" i="22"/>
  <c r="P119" i="22"/>
  <c r="P865" i="22"/>
  <c r="P1403" i="22"/>
  <c r="P2246" i="22"/>
  <c r="P2206" i="22"/>
  <c r="P1039" i="22"/>
  <c r="P32" i="22"/>
  <c r="P2335" i="22"/>
  <c r="P781" i="22"/>
  <c r="P1872" i="22"/>
  <c r="P293" i="22"/>
  <c r="P611" i="22"/>
  <c r="P2150" i="22"/>
  <c r="P36" i="22"/>
  <c r="P1229" i="22"/>
  <c r="P1251" i="22"/>
  <c r="P201" i="22"/>
  <c r="P241" i="22"/>
  <c r="P1483" i="22"/>
  <c r="P1170" i="22"/>
  <c r="P2204" i="22"/>
  <c r="P856" i="22"/>
  <c r="P695" i="22"/>
  <c r="P645" i="22"/>
  <c r="P1463" i="22"/>
  <c r="P573" i="22"/>
  <c r="P1982" i="22"/>
  <c r="P1191" i="22"/>
  <c r="P914" i="22"/>
  <c r="P747" i="22"/>
  <c r="P431" i="22"/>
  <c r="P1230" i="22"/>
  <c r="P414" i="22"/>
  <c r="P1542" i="22"/>
  <c r="P1461" i="22"/>
  <c r="P2110" i="22"/>
  <c r="P2165" i="22"/>
  <c r="P302" i="22"/>
  <c r="P2045" i="22"/>
  <c r="P78" i="22"/>
  <c r="P526" i="22"/>
  <c r="P2346" i="22"/>
  <c r="P1951" i="22"/>
  <c r="P453" i="22"/>
  <c r="P434" i="22"/>
  <c r="P282" i="22"/>
  <c r="P1342" i="22"/>
  <c r="P1802" i="22"/>
  <c r="P1964" i="22"/>
  <c r="P1130" i="22"/>
  <c r="P1940" i="22"/>
  <c r="P2167" i="22"/>
  <c r="P1521" i="22"/>
  <c r="P82" i="22"/>
  <c r="P2345" i="22"/>
  <c r="P62" i="22"/>
  <c r="P1977" i="22"/>
  <c r="P1857" i="22"/>
  <c r="P555" i="22"/>
  <c r="P231" i="22"/>
  <c r="P1310" i="22"/>
  <c r="P1468" i="22"/>
  <c r="P2124" i="22"/>
  <c r="P2301" i="22"/>
  <c r="P49" i="22"/>
  <c r="P2064" i="22"/>
  <c r="P1526" i="22"/>
  <c r="P553" i="22"/>
  <c r="P1824" i="22"/>
  <c r="P974" i="22"/>
  <c r="P2213" i="22"/>
  <c r="P2324" i="22"/>
  <c r="P703" i="22"/>
  <c r="P1913" i="22"/>
  <c r="P429" i="22"/>
  <c r="P2268" i="22"/>
  <c r="P1453" i="22"/>
  <c r="P1962" i="22"/>
  <c r="P812" i="22"/>
  <c r="P1433" i="22"/>
  <c r="P494" i="22"/>
  <c r="P1582" i="22"/>
  <c r="P1209" i="22"/>
  <c r="P1126" i="22"/>
  <c r="P129" i="22"/>
  <c r="P2188" i="22"/>
  <c r="P301" i="22"/>
  <c r="P769" i="22"/>
  <c r="P858" i="22"/>
  <c r="P1695" i="22"/>
  <c r="P57" i="22"/>
  <c r="P496" i="22"/>
  <c r="P474" i="22"/>
  <c r="P967" i="22"/>
  <c r="P1611" i="22"/>
  <c r="P1194" i="22"/>
  <c r="P1636" i="22"/>
  <c r="P1416" i="22"/>
  <c r="P1002" i="22"/>
  <c r="P1225" i="22"/>
  <c r="P1508" i="22"/>
  <c r="P2020" i="22"/>
  <c r="P313" i="22"/>
  <c r="P449" i="22"/>
  <c r="P194" i="22"/>
  <c r="P1570" i="22"/>
  <c r="P27" i="22"/>
  <c r="P1153" i="22"/>
  <c r="P529" i="22"/>
  <c r="P390" i="22"/>
  <c r="P2171" i="22"/>
  <c r="P852" i="22"/>
  <c r="P1267" i="22"/>
  <c r="P1884" i="22"/>
  <c r="P1497" i="22"/>
  <c r="P149" i="22"/>
  <c r="P1562" i="22"/>
  <c r="P448" i="22"/>
  <c r="P268" i="22"/>
  <c r="P683" i="22"/>
  <c r="P480" i="22"/>
  <c r="P2262" i="22"/>
  <c r="P1008" i="22"/>
  <c r="P1747" i="22"/>
  <c r="P404" i="22"/>
  <c r="P1160" i="22"/>
  <c r="P271" i="22"/>
  <c r="P1798" i="22"/>
  <c r="P1274" i="22"/>
  <c r="P2086" i="22"/>
  <c r="P1751" i="22"/>
  <c r="P155" i="22"/>
  <c r="P1199" i="22"/>
  <c r="P700" i="22"/>
  <c r="P1308" i="22"/>
  <c r="P260" i="22"/>
  <c r="P1215" i="22"/>
  <c r="P2309" i="22"/>
  <c r="P339" i="22"/>
  <c r="P1117" i="22"/>
  <c r="P1888" i="22"/>
  <c r="P1500" i="22"/>
  <c r="P1531" i="22"/>
  <c r="P1855" i="22"/>
  <c r="P492" i="22"/>
  <c r="P1525" i="22"/>
  <c r="P1291" i="22"/>
  <c r="P2224" i="22"/>
  <c r="P99" i="22"/>
  <c r="P1685" i="22"/>
  <c r="P1445" i="22"/>
  <c r="P68" i="22"/>
  <c r="P973" i="22"/>
  <c r="P2234" i="22"/>
  <c r="P263" i="22"/>
  <c r="P2356" i="22"/>
  <c r="P347" i="22"/>
  <c r="P386" i="22"/>
  <c r="P331" i="22"/>
  <c r="P637" i="22"/>
  <c r="P1688" i="22"/>
  <c r="P978" i="22"/>
  <c r="P310" i="22"/>
  <c r="P607" i="22"/>
  <c r="P1827" i="22"/>
  <c r="P2245" i="22"/>
  <c r="P2101" i="22"/>
  <c r="P584" i="22"/>
  <c r="P1625" i="22"/>
  <c r="P1490" i="22"/>
  <c r="P1148" i="22"/>
  <c r="P220" i="22"/>
  <c r="P1915" i="22"/>
  <c r="P2363" i="22"/>
  <c r="P782" i="22"/>
  <c r="P1173" i="22"/>
  <c r="P203" i="22"/>
  <c r="P1400" i="22"/>
  <c r="P740" i="22"/>
  <c r="P1013" i="22"/>
  <c r="P2254" i="22"/>
  <c r="P343" i="22"/>
  <c r="P2049" i="22"/>
  <c r="P1361" i="22"/>
  <c r="P516" i="22"/>
  <c r="P1565" i="22"/>
  <c r="P1344" i="22"/>
  <c r="P650" i="22"/>
  <c r="P1703" i="22"/>
  <c r="P1299" i="22"/>
  <c r="P1874" i="22"/>
  <c r="P2214" i="22"/>
  <c r="P1814" i="22"/>
  <c r="P478" i="22"/>
  <c r="P1769" i="22"/>
  <c r="P1269" i="22"/>
  <c r="P844" i="22"/>
  <c r="P1968" i="22"/>
  <c r="P1935" i="22"/>
  <c r="P724" i="22"/>
  <c r="P2025" i="22"/>
  <c r="P1671" i="22"/>
  <c r="P1672" i="22"/>
  <c r="P1681" i="22"/>
  <c r="P543" i="22"/>
  <c r="P618" i="22"/>
  <c r="P738" i="22"/>
  <c r="P2330" i="22"/>
  <c r="P1576" i="22"/>
  <c r="P2233" i="22"/>
  <c r="P1865" i="22"/>
  <c r="P193" i="22"/>
  <c r="P15" i="22"/>
  <c r="P906" i="22"/>
  <c r="P360" i="22"/>
  <c r="P1223" i="22"/>
  <c r="P1205" i="22"/>
  <c r="P892" i="22"/>
  <c r="P217" i="22"/>
  <c r="P1204" i="22"/>
  <c r="P381" i="22"/>
  <c r="P1399" i="22"/>
  <c r="P733" i="22"/>
  <c r="P2211" i="22"/>
  <c r="P1363" i="22"/>
  <c r="P2237" i="22"/>
  <c r="P868" i="22"/>
  <c r="P312" i="22"/>
  <c r="P523" i="22"/>
  <c r="P1250" i="22"/>
  <c r="P1099" i="22"/>
  <c r="P1809" i="22"/>
  <c r="P1076" i="22"/>
  <c r="P1434" i="22"/>
  <c r="P1226" i="22"/>
  <c r="P1050" i="22"/>
  <c r="P1900" i="22"/>
  <c r="P484" i="22"/>
  <c r="P1762" i="22"/>
  <c r="P1003" i="22"/>
  <c r="P2275" i="22"/>
  <c r="P2158" i="22"/>
  <c r="P1102" i="22"/>
  <c r="P233" i="22"/>
  <c r="P640" i="22"/>
  <c r="P1149" i="22"/>
  <c r="P1449" i="22"/>
  <c r="P1588" i="22"/>
  <c r="P1654" i="22"/>
  <c r="P269" i="22"/>
  <c r="P536" i="22"/>
  <c r="P2098" i="22"/>
  <c r="P1089" i="22"/>
  <c r="P1081" i="22"/>
  <c r="P2178" i="22"/>
  <c r="P638" i="22"/>
  <c r="P1546" i="22"/>
  <c r="P959" i="22"/>
  <c r="P734" i="22"/>
  <c r="P592" i="22"/>
  <c r="P1810" i="22"/>
  <c r="P2277" i="22"/>
  <c r="P371" i="22"/>
  <c r="P1846" i="22"/>
  <c r="P1943" i="22"/>
  <c r="P276" i="22"/>
  <c r="P1741" i="22"/>
  <c r="P1302" i="22"/>
  <c r="P1145" i="22"/>
  <c r="P2329" i="22"/>
  <c r="P348" i="22"/>
  <c r="P1494" i="22"/>
  <c r="P994" i="22"/>
  <c r="P1350" i="22"/>
  <c r="P1324" i="22"/>
  <c r="P2361" i="22"/>
  <c r="P826" i="22"/>
  <c r="P1032" i="22"/>
  <c r="P1891" i="22"/>
  <c r="P2194" i="22"/>
  <c r="P1211" i="22"/>
  <c r="P1786" i="22"/>
  <c r="P1980" i="22"/>
  <c r="P1067" i="22"/>
  <c r="P2012" i="22"/>
  <c r="P2030" i="22"/>
  <c r="P594" i="22"/>
  <c r="P2362" i="22"/>
  <c r="P177" i="22"/>
  <c r="P998" i="22"/>
  <c r="P1054" i="22"/>
  <c r="P2096" i="22"/>
  <c r="P788" i="22"/>
  <c r="P37" i="22"/>
  <c r="P2283" i="22"/>
  <c r="P1505" i="22"/>
  <c r="P820" i="22"/>
  <c r="P1470" i="22"/>
  <c r="P574" i="22"/>
  <c r="P2235" i="22"/>
  <c r="P1419" i="22"/>
  <c r="P2315" i="22"/>
  <c r="P1176" i="22"/>
  <c r="P1359" i="22"/>
  <c r="P1185" i="22"/>
  <c r="P401" i="22"/>
  <c r="P261" i="22"/>
  <c r="P299" i="22"/>
  <c r="P397" i="22"/>
  <c r="P2297" i="22"/>
  <c r="P2007" i="22"/>
  <c r="P654" i="22"/>
  <c r="P1489" i="22"/>
  <c r="P1440" i="22"/>
  <c r="P1540" i="22"/>
  <c r="P929" i="22"/>
  <c r="P1079" i="22"/>
  <c r="P907" i="22"/>
  <c r="P372" i="22"/>
  <c r="P1517" i="22"/>
  <c r="P2114" i="22"/>
  <c r="P223" i="22"/>
  <c r="P944" i="22"/>
  <c r="P1647" i="22"/>
  <c r="P2046" i="22"/>
  <c r="P778" i="22"/>
  <c r="P1677" i="22"/>
  <c r="P2331" i="22"/>
  <c r="P656" i="22"/>
  <c r="P1873" i="22"/>
  <c r="P112" i="22"/>
  <c r="P1371" i="22"/>
  <c r="P1010" i="22"/>
  <c r="P1136" i="22"/>
  <c r="P123" i="22"/>
  <c r="P958" i="22"/>
  <c r="P1134" i="22"/>
  <c r="P19" i="22"/>
  <c r="P1731" i="22"/>
  <c r="P1482" i="22"/>
  <c r="P418" i="22"/>
  <c r="P1420" i="22"/>
  <c r="P1606" i="22"/>
  <c r="P1727" i="22"/>
  <c r="P255" i="22"/>
  <c r="P942" i="22"/>
  <c r="P1556" i="22"/>
  <c r="P55" i="22"/>
  <c r="P687" i="22"/>
  <c r="P975" i="22"/>
  <c r="P633" i="22"/>
  <c r="P1107" i="22"/>
  <c r="P2243" i="22"/>
  <c r="P1550" i="22"/>
  <c r="P809" i="22"/>
  <c r="P2183" i="22"/>
  <c r="P873" i="22"/>
  <c r="P1336" i="22"/>
  <c r="P525" i="22"/>
  <c r="P1150" i="22"/>
  <c r="P1820" i="22"/>
  <c r="P2090" i="22"/>
  <c r="P383" i="22"/>
  <c r="P138" i="22"/>
  <c r="P2181" i="22"/>
  <c r="P550" i="22"/>
  <c r="P440" i="22"/>
  <c r="P148" i="22"/>
  <c r="P1658" i="22"/>
  <c r="P1760" i="22"/>
  <c r="P1315" i="22"/>
  <c r="P154" i="22"/>
  <c r="P2323" i="22"/>
  <c r="P1856" i="22"/>
  <c r="P433" i="22"/>
  <c r="P20" i="22"/>
  <c r="P616" i="22"/>
  <c r="P192" i="22"/>
  <c r="P501" i="22"/>
  <c r="P110" i="22"/>
  <c r="P2265" i="22"/>
  <c r="P1495" i="22"/>
  <c r="P1224" i="22"/>
  <c r="P420" i="22"/>
  <c r="P1538" i="22"/>
  <c r="P689" i="22"/>
  <c r="P1889" i="22"/>
  <c r="P2191" i="22"/>
  <c r="P181" i="22"/>
  <c r="P1984" i="22"/>
  <c r="P571" i="22"/>
  <c r="P2263" i="22"/>
  <c r="P950" i="22"/>
  <c r="P1774" i="22"/>
  <c r="P763" i="22"/>
  <c r="P1580" i="22"/>
  <c r="P1537" i="22"/>
  <c r="P468" i="22"/>
  <c r="P2207" i="22"/>
  <c r="P1147" i="22"/>
  <c r="P378" i="22"/>
  <c r="P1245" i="22"/>
  <c r="P1157" i="22"/>
  <c r="P1436" i="22"/>
  <c r="P818" i="22"/>
  <c r="P305" i="22"/>
  <c r="P1733" i="22"/>
  <c r="P1011" i="22"/>
  <c r="P1287" i="22"/>
  <c r="P1255" i="22"/>
  <c r="P51" i="22"/>
  <c r="P487" i="22"/>
  <c r="P795" i="22"/>
  <c r="P2302" i="22"/>
  <c r="P1146" i="22"/>
  <c r="P783" i="22"/>
  <c r="P628" i="22"/>
  <c r="P688" i="22"/>
  <c r="P768" i="22"/>
  <c r="P521" i="22"/>
  <c r="P428" i="22"/>
  <c r="P880" i="22"/>
  <c r="P1994" i="22"/>
  <c r="P34" i="22"/>
  <c r="P45" i="22"/>
  <c r="P1488" i="22"/>
  <c r="P211" i="22"/>
  <c r="P1257" i="22"/>
  <c r="P1043" i="22"/>
  <c r="P2316" i="22"/>
  <c r="P1439" i="22"/>
  <c r="P615" i="22"/>
  <c r="P1842" i="22"/>
  <c r="P1788" i="22"/>
  <c r="P1522" i="22"/>
  <c r="P1200" i="22"/>
  <c r="P708" i="22"/>
  <c r="P1444" i="22"/>
  <c r="P570" i="22"/>
  <c r="P2081" i="22"/>
  <c r="P48" i="22"/>
  <c r="P1075" i="22"/>
  <c r="P9" i="22"/>
  <c r="P872" i="22"/>
  <c r="P1284" i="22"/>
  <c r="P823" i="22"/>
  <c r="P334" i="22"/>
  <c r="P388" i="22"/>
  <c r="B1255" i="22"/>
  <c r="B51" i="22"/>
  <c r="B487" i="22"/>
  <c r="B795" i="22"/>
  <c r="B2302" i="22"/>
  <c r="B1146" i="22"/>
  <c r="B783" i="22"/>
  <c r="B628" i="22"/>
  <c r="B688" i="22"/>
  <c r="B521" i="22"/>
  <c r="B428" i="22"/>
  <c r="B880" i="22"/>
  <c r="B1994" i="22"/>
  <c r="B34" i="22"/>
  <c r="B45" i="22"/>
  <c r="B1488" i="22"/>
  <c r="B211" i="22"/>
  <c r="B1257" i="22"/>
  <c r="B1043" i="22"/>
  <c r="B2316" i="22"/>
  <c r="B1439" i="22"/>
  <c r="B615" i="22"/>
  <c r="B1788" i="22"/>
  <c r="B1522" i="22"/>
  <c r="B1200" i="22"/>
  <c r="B708" i="22"/>
  <c r="B1444" i="22"/>
  <c r="B570" i="22"/>
  <c r="B48" i="22"/>
  <c r="B1075" i="22"/>
  <c r="C1255" i="22"/>
  <c r="C51" i="22"/>
  <c r="C487" i="22"/>
  <c r="C795" i="22"/>
  <c r="C2302" i="22"/>
  <c r="C1146" i="22"/>
  <c r="C783" i="22"/>
  <c r="C628" i="22"/>
  <c r="C688" i="22"/>
  <c r="C768" i="22"/>
  <c r="C521" i="22"/>
  <c r="C428" i="22"/>
  <c r="C880" i="22"/>
  <c r="C1994" i="22"/>
  <c r="C34" i="22"/>
  <c r="C45" i="22"/>
  <c r="C1488" i="22"/>
  <c r="C211" i="22"/>
  <c r="C1257" i="22"/>
  <c r="C1043" i="22"/>
  <c r="C2316" i="22"/>
  <c r="C1439" i="22"/>
  <c r="C615" i="22"/>
  <c r="C1842" i="22"/>
  <c r="C1788" i="22"/>
  <c r="C1522" i="22"/>
  <c r="C1200" i="22"/>
  <c r="C708" i="22"/>
  <c r="C1444" i="22"/>
  <c r="C570" i="22"/>
  <c r="C2081" i="22"/>
  <c r="C48" i="22"/>
  <c r="C1075" i="22"/>
  <c r="C304" i="22"/>
  <c r="C1776" i="22"/>
  <c r="C761" i="22"/>
  <c r="C2071" i="22"/>
  <c r="C1514" i="22"/>
  <c r="C1348" i="22"/>
  <c r="C568" i="22"/>
  <c r="C1189" i="22"/>
  <c r="C985" i="22"/>
  <c r="C11" i="22"/>
  <c r="C950" i="22"/>
  <c r="C658" i="22"/>
  <c r="C1594" i="22"/>
  <c r="C596" i="22"/>
  <c r="C9" i="22"/>
  <c r="C819" i="22"/>
  <c r="C1774" i="22"/>
  <c r="C2244" i="22"/>
  <c r="C715" i="22"/>
  <c r="C274" i="22"/>
  <c r="C2104" i="22"/>
  <c r="C763" i="22"/>
  <c r="C581" i="22"/>
  <c r="C308" i="22"/>
  <c r="C1265" i="22"/>
  <c r="C2333" i="22"/>
  <c r="C2272" i="22"/>
  <c r="C65" i="22"/>
  <c r="C456" i="22"/>
  <c r="C849" i="22"/>
  <c r="C230" i="22"/>
  <c r="C491" i="22"/>
  <c r="C1589" i="22"/>
  <c r="C958" i="22"/>
  <c r="C1716" i="22"/>
  <c r="C1503" i="22"/>
  <c r="C1384" i="22"/>
  <c r="C1003" i="22"/>
  <c r="C1319" i="22"/>
  <c r="C1349" i="22"/>
  <c r="C129" i="22"/>
  <c r="C1574" i="22"/>
  <c r="C29" i="22"/>
  <c r="C1880" i="22"/>
  <c r="C484" i="22"/>
  <c r="C640" i="22"/>
  <c r="C1104" i="22"/>
  <c r="C1943" i="22"/>
  <c r="C1050" i="22"/>
  <c r="C685" i="22"/>
  <c r="C915" i="22"/>
  <c r="C1106" i="22"/>
  <c r="C94" i="22"/>
  <c r="C1881" i="22"/>
  <c r="C609" i="22"/>
  <c r="C246" i="22"/>
  <c r="C987" i="22"/>
  <c r="C1332" i="22"/>
  <c r="C82" i="22"/>
  <c r="C1555" i="22"/>
  <c r="C1796" i="22"/>
  <c r="C220" i="22"/>
  <c r="C997" i="22"/>
  <c r="C18" i="22"/>
  <c r="C2172" i="22"/>
  <c r="C2108" i="22"/>
  <c r="C1547" i="22"/>
  <c r="C2242" i="22"/>
  <c r="C1064" i="22"/>
  <c r="C1667" i="22"/>
  <c r="C1580" i="22"/>
  <c r="C24" i="22"/>
  <c r="C176" i="22"/>
  <c r="C60" i="22"/>
  <c r="C2111" i="22"/>
  <c r="C2055" i="22"/>
  <c r="C937" i="22"/>
  <c r="C316" i="22"/>
  <c r="C2180" i="22"/>
  <c r="C1558" i="22"/>
  <c r="C1905" i="22"/>
  <c r="C1537" i="22"/>
  <c r="C2364" i="22"/>
  <c r="C2109" i="22"/>
  <c r="C1939" i="22"/>
  <c r="C2240" i="22"/>
  <c r="C224" i="22"/>
  <c r="C1763" i="22"/>
  <c r="C1999" i="22"/>
  <c r="C657" i="22"/>
  <c r="C1832" i="22"/>
  <c r="C1726" i="22"/>
  <c r="C1273" i="22"/>
  <c r="C1610" i="22"/>
  <c r="C537" i="22"/>
  <c r="C1544" i="22"/>
  <c r="C1421" i="22"/>
  <c r="C144" i="22"/>
  <c r="C1532" i="22"/>
  <c r="C2174" i="22"/>
  <c r="C1923" i="22"/>
  <c r="C2005" i="22"/>
  <c r="C184" i="22"/>
  <c r="C409" i="22"/>
  <c r="C83" i="22"/>
  <c r="C1234" i="22"/>
  <c r="C1084" i="22"/>
  <c r="C1724" i="22"/>
  <c r="C1687" i="22"/>
  <c r="C133" i="22"/>
  <c r="C1294" i="22"/>
  <c r="C951" i="22"/>
  <c r="C337" i="22"/>
  <c r="C1506" i="22"/>
  <c r="C2074" i="22"/>
  <c r="C238" i="22"/>
  <c r="C1640" i="22"/>
  <c r="C539" i="22"/>
  <c r="C2232" i="22"/>
  <c r="C567" i="22"/>
  <c r="C25" i="22"/>
  <c r="C1187" i="22"/>
  <c r="C1092" i="22"/>
  <c r="C1877" i="22"/>
  <c r="C2229" i="22"/>
  <c r="C1450" i="22"/>
  <c r="C336" i="22"/>
  <c r="C422" i="22"/>
  <c r="C1309" i="22"/>
  <c r="C1398" i="22"/>
  <c r="C2135" i="22"/>
  <c r="C829" i="22"/>
  <c r="C824" i="22"/>
  <c r="C792" i="22"/>
  <c r="C174" i="22"/>
  <c r="C1376" i="22"/>
  <c r="C2004" i="22"/>
  <c r="C2201" i="22"/>
  <c r="C1922" i="22"/>
  <c r="C1386" i="22"/>
  <c r="C756" i="22"/>
  <c r="C100" i="22"/>
  <c r="C1282" i="22"/>
  <c r="C1403" i="22"/>
  <c r="C1524" i="22"/>
  <c r="C608" i="22"/>
  <c r="C1549" i="22"/>
  <c r="C1740" i="22"/>
  <c r="C315" i="22"/>
  <c r="C585" i="22"/>
  <c r="C2040" i="22"/>
  <c r="C1557" i="22"/>
  <c r="C1354" i="22"/>
  <c r="C717" i="22"/>
  <c r="C2024" i="22"/>
  <c r="C730" i="22"/>
  <c r="C765" i="22"/>
  <c r="C719" i="22"/>
  <c r="C744" i="22"/>
  <c r="C572" i="22"/>
  <c r="C1103" i="22"/>
  <c r="C2023" i="22"/>
  <c r="C727" i="22"/>
  <c r="C290" i="22"/>
  <c r="C2063" i="22"/>
  <c r="C120" i="22"/>
  <c r="C910" i="22"/>
  <c r="C2363" i="22"/>
  <c r="C671" i="22"/>
  <c r="C257" i="22"/>
  <c r="C196" i="22"/>
  <c r="C723" i="22"/>
  <c r="C1020" i="22"/>
  <c r="C2070" i="22"/>
  <c r="C1139" i="22"/>
  <c r="C1435" i="22"/>
  <c r="C142" i="22"/>
  <c r="C2192" i="22"/>
  <c r="C647" i="22"/>
  <c r="C1352" i="22"/>
  <c r="C232" i="22"/>
  <c r="C2059" i="22"/>
  <c r="C1699" i="22"/>
  <c r="C2043" i="22"/>
  <c r="C102" i="22"/>
  <c r="C1432" i="22"/>
  <c r="C2099" i="22"/>
  <c r="C971" i="22"/>
  <c r="C344" i="22"/>
  <c r="C832" i="22"/>
  <c r="C1394" i="22"/>
  <c r="C1811" i="22"/>
  <c r="C1996" i="22"/>
  <c r="C856" i="22"/>
  <c r="C468" i="22"/>
  <c r="C2207" i="22"/>
  <c r="C1147" i="22"/>
  <c r="C378" i="22"/>
  <c r="C1356" i="22"/>
  <c r="C1023" i="22"/>
  <c r="C1460" i="22"/>
  <c r="C1757" i="22"/>
  <c r="C1577" i="22"/>
  <c r="C1967" i="22"/>
  <c r="C1729" i="22"/>
  <c r="C1745" i="22"/>
  <c r="C413" i="22"/>
  <c r="C1979" i="22"/>
  <c r="C2010" i="22"/>
  <c r="C1598" i="22"/>
  <c r="C2216" i="22"/>
  <c r="C1814" i="22"/>
  <c r="C536" i="22"/>
  <c r="C627" i="22"/>
  <c r="C444" i="22"/>
  <c r="C2144" i="22"/>
  <c r="C454" i="22"/>
  <c r="C1609" i="22"/>
  <c r="C39" i="22"/>
  <c r="C347" i="22"/>
  <c r="C466" i="22"/>
  <c r="C369" i="22"/>
  <c r="C1572" i="22"/>
  <c r="C2356" i="22"/>
  <c r="C1903" i="22"/>
  <c r="C225" i="22"/>
  <c r="C503" i="22"/>
  <c r="C2269" i="22"/>
  <c r="C1236" i="22"/>
  <c r="C255" i="22"/>
  <c r="C237" i="22"/>
  <c r="C2060" i="22"/>
  <c r="C712" i="22"/>
  <c r="C388" i="22"/>
  <c r="C1101" i="22"/>
  <c r="C2353" i="22"/>
  <c r="C1276" i="22"/>
  <c r="C2277" i="22"/>
  <c r="C2362" i="22"/>
  <c r="C1611" i="22"/>
  <c r="C341" i="22"/>
  <c r="C1093" i="22"/>
  <c r="C1713" i="22"/>
  <c r="C935" i="22"/>
  <c r="C1473" i="22"/>
  <c r="C1525" i="22"/>
  <c r="C2357" i="22"/>
  <c r="C1112" i="22"/>
  <c r="C477" i="22"/>
  <c r="C835" i="22"/>
  <c r="C1063" i="22"/>
  <c r="C264" i="22"/>
  <c r="C15" i="22"/>
  <c r="C1565" i="22"/>
  <c r="C1291" i="22"/>
  <c r="C265" i="22"/>
  <c r="C1175" i="22"/>
  <c r="C494" i="22"/>
  <c r="C267" i="22"/>
  <c r="C1119" i="22"/>
  <c r="C1588" i="22"/>
  <c r="C861" i="22"/>
  <c r="C1799" i="22"/>
  <c r="C294" i="22"/>
  <c r="C1283" i="22"/>
  <c r="C561" i="22"/>
  <c r="C1746" i="22"/>
  <c r="C2355" i="22"/>
  <c r="C2115" i="22"/>
  <c r="C830" i="22"/>
  <c r="C1465" i="22"/>
  <c r="C2282" i="22"/>
  <c r="C74" i="22"/>
  <c r="C822" i="22"/>
  <c r="C384" i="22"/>
  <c r="C1280" i="22"/>
  <c r="C250" i="22"/>
  <c r="C442" i="22"/>
  <c r="C1245" i="22"/>
  <c r="C1743" i="22"/>
  <c r="C284" i="22"/>
  <c r="C1800" i="22"/>
  <c r="C497" i="22"/>
  <c r="C441" i="22"/>
  <c r="C1286" i="22"/>
  <c r="C635" i="22"/>
  <c r="C2062" i="22"/>
  <c r="C1264" i="22"/>
  <c r="C601" i="22"/>
  <c r="C1113" i="22"/>
  <c r="C1793" i="22"/>
  <c r="C1272" i="22"/>
  <c r="C1232" i="22"/>
  <c r="C1921" i="22"/>
  <c r="C1858" i="22"/>
  <c r="C1960" i="22"/>
  <c r="C810" i="22"/>
  <c r="C1464" i="22"/>
  <c r="C1854" i="22"/>
  <c r="C346" i="22"/>
  <c r="C579" i="22"/>
  <c r="C1617" i="22"/>
  <c r="C1824" i="22"/>
  <c r="C670" i="22"/>
  <c r="C631" i="22"/>
  <c r="C1220" i="22"/>
  <c r="C1672" i="22"/>
  <c r="C1426" i="22"/>
  <c r="C1823" i="22"/>
  <c r="C933" i="22"/>
  <c r="C1227" i="22"/>
  <c r="C125" i="22"/>
  <c r="C2294" i="22"/>
  <c r="C1781" i="22"/>
  <c r="C1837" i="22"/>
  <c r="C1472" i="22"/>
  <c r="C1771" i="22"/>
  <c r="C2033" i="22"/>
  <c r="C934" i="22"/>
  <c r="C1706" i="22"/>
  <c r="C1515" i="22"/>
  <c r="C2203" i="22"/>
  <c r="C1156" i="22"/>
  <c r="C805" i="22"/>
  <c r="C403" i="22"/>
  <c r="C1813" i="22"/>
  <c r="C1914" i="22"/>
  <c r="C882" i="22"/>
  <c r="C379" i="22"/>
  <c r="C117" i="22"/>
  <c r="C1285" i="22"/>
  <c r="C1015" i="22"/>
  <c r="C1670" i="22"/>
  <c r="C295" i="22"/>
  <c r="C1657" i="22"/>
  <c r="C823" i="22"/>
  <c r="C1188" i="22"/>
  <c r="C540" i="22"/>
  <c r="C481" i="22"/>
  <c r="C1808" i="22"/>
  <c r="C485" i="22"/>
  <c r="C1601" i="22"/>
  <c r="C228" i="22"/>
  <c r="C2166" i="22"/>
  <c r="C1849" i="22"/>
  <c r="C1744" i="22"/>
  <c r="C81" i="22"/>
  <c r="C1946" i="22"/>
  <c r="C1604" i="22"/>
  <c r="C1128" i="22"/>
  <c r="C1496" i="22"/>
  <c r="C1122" i="22"/>
  <c r="C803" i="22"/>
  <c r="C1952" i="22"/>
  <c r="C1529" i="22"/>
  <c r="C946" i="22"/>
  <c r="C1607" i="22"/>
  <c r="C439" i="22"/>
  <c r="C2149" i="22"/>
  <c r="C170" i="22"/>
  <c r="C1157" i="22"/>
  <c r="C1304" i="22"/>
  <c r="C758" i="22"/>
  <c r="C43" i="22"/>
  <c r="C2141" i="22"/>
  <c r="C1052" i="22"/>
  <c r="C1974" i="22"/>
  <c r="C281" i="22"/>
  <c r="C905" i="22"/>
  <c r="C1214" i="22"/>
  <c r="C1406" i="22"/>
  <c r="C2349" i="22"/>
  <c r="C239" i="22"/>
  <c r="C2241" i="22"/>
  <c r="C2306" i="22"/>
  <c r="C153" i="22"/>
  <c r="C178" i="22"/>
  <c r="C2035" i="22"/>
  <c r="C1583" i="22"/>
  <c r="C2156" i="22"/>
  <c r="C1629" i="22"/>
  <c r="C253" i="22"/>
  <c r="C1121" i="22"/>
  <c r="C2348" i="22"/>
  <c r="C2078" i="22"/>
  <c r="C1530" i="22"/>
  <c r="C500" i="22"/>
  <c r="C2260" i="22"/>
  <c r="C160" i="22"/>
  <c r="C1844" i="22"/>
  <c r="C2281" i="22"/>
  <c r="C1141" i="22"/>
  <c r="C952" i="22"/>
  <c r="C1554" i="22"/>
  <c r="C936" i="22"/>
  <c r="C307" i="22"/>
  <c r="C1652" i="22"/>
  <c r="C1835" i="22"/>
  <c r="C1184" i="22"/>
  <c r="C1001" i="22"/>
  <c r="C1466" i="22"/>
  <c r="C885" i="22"/>
  <c r="C389" i="22"/>
  <c r="C798" i="22"/>
  <c r="C44" i="22"/>
  <c r="C1602" i="22"/>
  <c r="C2311" i="22"/>
  <c r="C2248" i="22"/>
  <c r="C1078" i="22"/>
  <c r="C598" i="22"/>
  <c r="C1624" i="22"/>
  <c r="C2288" i="22"/>
  <c r="C215" i="22"/>
  <c r="C2128" i="22"/>
  <c r="C1819" i="22"/>
  <c r="C2002" i="22"/>
  <c r="C1870" i="22"/>
  <c r="C968" i="22"/>
  <c r="C362" i="22"/>
  <c r="C2067" i="22"/>
  <c r="C1252" i="22"/>
  <c r="C871" i="22"/>
  <c r="C402" i="22"/>
  <c r="C1539" i="22"/>
  <c r="C1218" i="22"/>
  <c r="C1006" i="22"/>
  <c r="C1867" i="22"/>
  <c r="C1973" i="22"/>
  <c r="C1803" i="22"/>
  <c r="C1254" i="22"/>
  <c r="C554" i="22"/>
  <c r="C1233" i="22"/>
  <c r="C1790" i="22"/>
  <c r="C1879" i="22"/>
  <c r="C800" i="22"/>
  <c r="C2058" i="22"/>
  <c r="C1620" i="22"/>
  <c r="C2015" i="22"/>
  <c r="C1795" i="22"/>
  <c r="C677" i="22"/>
  <c r="C720" i="22"/>
  <c r="C604" i="22"/>
  <c r="C1462" i="22"/>
  <c r="C1782" i="22"/>
  <c r="C1476" i="22"/>
  <c r="C210" i="22"/>
  <c r="C164" i="22"/>
  <c r="C505" i="22"/>
  <c r="C1385" i="22"/>
  <c r="C552" i="22"/>
  <c r="C533" i="22"/>
  <c r="C2037" i="22"/>
  <c r="C2195" i="22"/>
  <c r="C1487" i="22"/>
  <c r="C2092" i="22"/>
  <c r="C1661" i="22"/>
  <c r="C64" i="22"/>
  <c r="C1279" i="22"/>
  <c r="C2161" i="22"/>
  <c r="C1689" i="22"/>
  <c r="C2086" i="22"/>
  <c r="C134" i="22"/>
  <c r="C1143" i="22"/>
  <c r="C1082" i="22"/>
  <c r="C2162" i="22"/>
  <c r="C327" i="22"/>
  <c r="C1850" i="22"/>
  <c r="C593" i="22"/>
  <c r="C35" i="22"/>
  <c r="C73" i="22"/>
  <c r="C1616" i="22"/>
  <c r="C898" i="22"/>
  <c r="C318" i="22"/>
  <c r="C429" i="22"/>
  <c r="C1750" i="22"/>
  <c r="C2117" i="22"/>
  <c r="C2093" i="22"/>
  <c r="C2154" i="22"/>
  <c r="C395" i="22"/>
  <c r="C963" i="22"/>
  <c r="C916" i="22"/>
  <c r="C1383" i="22"/>
  <c r="C1262" i="22"/>
  <c r="C748" i="22"/>
  <c r="C1174" i="22"/>
  <c r="C1059" i="22"/>
  <c r="C1244" i="22"/>
  <c r="C1125" i="22"/>
  <c r="C1830" i="22"/>
  <c r="C1004" i="22"/>
  <c r="C287" i="22"/>
  <c r="C718" i="22"/>
  <c r="C464" i="22"/>
  <c r="C1643" i="22"/>
  <c r="C2153" i="22"/>
  <c r="C904" i="22"/>
  <c r="C514" i="22"/>
  <c r="C158" i="22"/>
  <c r="C675" i="22"/>
  <c r="C486" i="22"/>
  <c r="C1655" i="22"/>
  <c r="C993" i="22"/>
  <c r="C541" i="22"/>
  <c r="C2365" i="22"/>
  <c r="C1501" i="22"/>
  <c r="C1423" i="22"/>
  <c r="C1761" i="22"/>
  <c r="C350" i="22"/>
  <c r="C2069" i="22"/>
  <c r="C67" i="22"/>
  <c r="C721" i="22"/>
  <c r="C296" i="22"/>
  <c r="C1281" i="22"/>
  <c r="C702" i="22"/>
  <c r="C139" i="22"/>
  <c r="C1486" i="22"/>
  <c r="C1073" i="22"/>
  <c r="C2176" i="22"/>
  <c r="C2187" i="22"/>
  <c r="C1511" i="22"/>
  <c r="C1988" i="22"/>
  <c r="C1454" i="22"/>
  <c r="C145" i="22"/>
  <c r="C1382" i="22"/>
  <c r="C1571" i="22"/>
  <c r="C1851" i="22"/>
  <c r="C33" i="22"/>
  <c r="C2359" i="22"/>
  <c r="C314" i="22"/>
  <c r="C2088" i="22"/>
  <c r="C1737" i="22"/>
  <c r="C1545" i="22"/>
  <c r="C759" i="22"/>
  <c r="C1057" i="22"/>
  <c r="C182" i="22"/>
  <c r="C785" i="22"/>
  <c r="C2271" i="22"/>
  <c r="C938" i="22"/>
  <c r="C566" i="22"/>
  <c r="C649" i="22"/>
  <c r="C186" i="22"/>
  <c r="C1886" i="22"/>
  <c r="C2164" i="22"/>
  <c r="C2027" i="22"/>
  <c r="C2305" i="22"/>
  <c r="C1337" i="22"/>
  <c r="C258" i="22"/>
  <c r="C2139" i="22"/>
  <c r="C1362" i="22"/>
  <c r="C1338" i="22"/>
  <c r="C1351" i="22"/>
  <c r="C1587" i="22"/>
  <c r="C1935" i="22"/>
  <c r="C126" i="22"/>
  <c r="C989" i="22"/>
  <c r="C555" i="22"/>
  <c r="C1720" i="22"/>
  <c r="C1358" i="22"/>
  <c r="C1363" i="22"/>
  <c r="C151" i="22"/>
  <c r="C2127" i="22"/>
  <c r="C1581" i="22"/>
  <c r="C1553" i="22"/>
  <c r="C334" i="22"/>
  <c r="C762" i="22"/>
  <c r="C655" i="22"/>
  <c r="C1692" i="22"/>
  <c r="C2322" i="22"/>
  <c r="C1648" i="22"/>
  <c r="C105" i="22"/>
  <c r="C2057" i="22"/>
  <c r="C2312" i="22"/>
  <c r="C2136" i="22"/>
  <c r="C2065" i="22"/>
  <c r="C1027" i="22"/>
  <c r="C513" i="22"/>
  <c r="C943" i="22"/>
  <c r="C767" i="22"/>
  <c r="C1838" i="22"/>
  <c r="C618" i="22"/>
  <c r="C1229" i="22"/>
  <c r="C1228" i="22"/>
  <c r="C2169" i="22"/>
  <c r="C121" i="22"/>
  <c r="C1370" i="22"/>
  <c r="C453" i="22"/>
  <c r="C1414" i="22"/>
  <c r="C1405" i="22"/>
  <c r="C1402" i="22"/>
  <c r="C244" i="22"/>
  <c r="C1323" i="22"/>
  <c r="C948" i="22"/>
  <c r="C335" i="22"/>
  <c r="C1178" i="22"/>
  <c r="C390" i="22"/>
  <c r="C538" i="22"/>
  <c r="C1041" i="22"/>
  <c r="C150" i="22"/>
  <c r="C293" i="22"/>
  <c r="C2020" i="22"/>
  <c r="C1533" i="22"/>
  <c r="C1948" i="22"/>
  <c r="C438" i="22"/>
  <c r="C1312" i="22"/>
  <c r="C2268" i="22"/>
  <c r="C1958" i="22"/>
  <c r="C2350" i="22"/>
  <c r="C1051" i="22"/>
  <c r="C1845" i="22"/>
  <c r="C2142" i="22"/>
  <c r="C665" i="22"/>
  <c r="C201" i="22"/>
  <c r="C1633" i="22"/>
  <c r="C2029" i="22"/>
  <c r="C1698" i="22"/>
  <c r="C1009" i="22"/>
  <c r="C1339" i="22"/>
  <c r="C1812" i="22"/>
  <c r="C981" i="22"/>
  <c r="C410" i="22"/>
  <c r="C2303" i="22"/>
  <c r="C1120" i="22"/>
  <c r="C2054" i="22"/>
  <c r="C1213" i="22"/>
  <c r="C986" i="22"/>
  <c r="C2274" i="22"/>
  <c r="C1068" i="22"/>
  <c r="C1929" i="22"/>
  <c r="C1684" i="22"/>
  <c r="C248" i="22"/>
  <c r="C243" i="22"/>
  <c r="C2205" i="22"/>
  <c r="C463" i="22"/>
  <c r="C2001" i="22"/>
  <c r="C1707" i="22"/>
  <c r="C1954" i="22"/>
  <c r="C1646" i="22"/>
  <c r="C1770" i="22"/>
  <c r="C731" i="22"/>
  <c r="C705" i="22"/>
  <c r="C252" i="22"/>
  <c r="C746" i="22"/>
  <c r="C610" i="22"/>
  <c r="C1892" i="22"/>
  <c r="C2287" i="22"/>
  <c r="C2009" i="22"/>
  <c r="C2298" i="22"/>
  <c r="C1916" i="22"/>
  <c r="C332" i="22"/>
  <c r="C547" i="22"/>
  <c r="C557" i="22"/>
  <c r="C1890" i="22"/>
  <c r="C1520" i="22"/>
  <c r="C2328" i="22"/>
  <c r="C1990" i="22"/>
  <c r="C303" i="22"/>
  <c r="C451" i="22"/>
  <c r="C528" i="22"/>
  <c r="C16" i="22"/>
  <c r="C807" i="22"/>
  <c r="C646" i="22"/>
  <c r="C458" i="22"/>
  <c r="C949" i="22"/>
  <c r="C1388" i="22"/>
  <c r="C373" i="22"/>
  <c r="C2208" i="22"/>
  <c r="C218" i="22"/>
  <c r="C291" i="22"/>
  <c r="C385" i="22"/>
  <c r="C46" i="22"/>
  <c r="C168" i="22"/>
  <c r="C91" i="22"/>
  <c r="C1005" i="22"/>
  <c r="C1993" i="22"/>
  <c r="C850" i="22"/>
  <c r="C415" i="22"/>
  <c r="C1492" i="22"/>
  <c r="C279" i="22"/>
  <c r="C1828" i="22"/>
  <c r="C1268" i="22"/>
  <c r="C872" i="22"/>
  <c r="C306" i="22"/>
  <c r="C2138" i="22"/>
  <c r="C600" i="22"/>
  <c r="C202" i="22"/>
  <c r="C918" i="22"/>
  <c r="C47" i="22"/>
  <c r="C245" i="22"/>
  <c r="C447" i="22"/>
  <c r="C1925" i="22"/>
  <c r="C1311" i="22"/>
  <c r="C1035" i="22"/>
  <c r="C1247" i="22"/>
  <c r="C2163" i="22"/>
  <c r="C1944" i="22"/>
  <c r="C875" i="22"/>
  <c r="C189" i="22"/>
  <c r="C1172" i="22"/>
  <c r="C262" i="22"/>
  <c r="C2351" i="22"/>
  <c r="C1441" i="22"/>
  <c r="C2304" i="22"/>
  <c r="C1700" i="22"/>
  <c r="C953" i="22"/>
  <c r="C1826" i="22"/>
  <c r="C1507" i="22"/>
  <c r="C2182" i="22"/>
  <c r="C1848" i="22"/>
  <c r="C1730" i="22"/>
  <c r="C1140" i="22"/>
  <c r="C1012" i="22"/>
  <c r="C1171" i="22"/>
  <c r="C1306" i="22"/>
  <c r="C1206" i="22"/>
  <c r="C749" i="22"/>
  <c r="C662" i="22"/>
  <c r="C2200" i="22"/>
  <c r="C984" i="22"/>
  <c r="C1972" i="22"/>
  <c r="C2184" i="22"/>
  <c r="C1249" i="22"/>
  <c r="C1030" i="22"/>
  <c r="C1732" i="22"/>
  <c r="C862" i="22"/>
  <c r="C2256" i="22"/>
  <c r="C1947" i="22"/>
  <c r="C1049" i="22"/>
  <c r="C1862" i="22"/>
  <c r="C940" i="22"/>
  <c r="C482" i="22"/>
  <c r="C363" i="22"/>
  <c r="C663" i="22"/>
  <c r="C928" i="22"/>
  <c r="C1882" i="22"/>
  <c r="C621" i="22"/>
  <c r="C2130" i="22"/>
  <c r="C1805" i="22"/>
  <c r="C801" i="22"/>
  <c r="C643" i="22"/>
  <c r="C300" i="22"/>
  <c r="C1375" i="22"/>
  <c r="C1457" i="22"/>
  <c r="C996" i="22"/>
  <c r="C1066" i="22"/>
  <c r="C979" i="22"/>
  <c r="C122" i="22"/>
  <c r="C1058" i="22"/>
  <c r="C1404" i="22"/>
  <c r="C374" i="22"/>
  <c r="C605" i="22"/>
  <c r="C50" i="22"/>
  <c r="C171" i="22"/>
  <c r="C821" i="22"/>
  <c r="C1789" i="22"/>
  <c r="C2013" i="22"/>
  <c r="C1959" i="22"/>
  <c r="C128" i="22"/>
  <c r="C2140" i="22"/>
  <c r="C1592" i="22"/>
  <c r="C2084" i="22"/>
  <c r="C235" i="22"/>
  <c r="C580" i="22"/>
  <c r="C970" i="22"/>
  <c r="C1295" i="22"/>
  <c r="C2132" i="22"/>
  <c r="C569" i="22"/>
  <c r="C1474" i="22"/>
  <c r="C2239" i="22"/>
  <c r="C2231" i="22"/>
  <c r="C546" i="22"/>
  <c r="C1897" i="22"/>
  <c r="C2018" i="22"/>
  <c r="C889" i="22"/>
  <c r="C1016" i="22"/>
  <c r="C1919" i="22"/>
  <c r="C2259" i="22"/>
  <c r="C1976" i="22"/>
  <c r="C672" i="22"/>
  <c r="C324" i="22"/>
  <c r="C2213" i="22"/>
  <c r="C680" i="22"/>
  <c r="C1007" i="22"/>
  <c r="C698" i="22"/>
  <c r="C143" i="22"/>
  <c r="C729" i="22"/>
  <c r="C639" i="22"/>
  <c r="C1329" i="22"/>
  <c r="C364" i="22"/>
  <c r="C1018" i="22"/>
  <c r="C2047" i="22"/>
  <c r="C2097" i="22"/>
  <c r="C1705" i="22"/>
  <c r="C393" i="22"/>
  <c r="C1995" i="22"/>
  <c r="C2318" i="22"/>
  <c r="C507" i="22"/>
  <c r="C660" i="22"/>
  <c r="C530" i="22"/>
  <c r="C925" i="22"/>
  <c r="C1407" i="22"/>
  <c r="C325" i="22"/>
  <c r="C1195" i="22"/>
  <c r="C115" i="22"/>
  <c r="C1932" i="22"/>
  <c r="C1235" i="22"/>
  <c r="C452" i="22"/>
  <c r="C259" i="22"/>
  <c r="C1477" i="22"/>
  <c r="C1991" i="22"/>
  <c r="C2236" i="22"/>
  <c r="C2209" i="22"/>
  <c r="C1210" i="22"/>
  <c r="C1100" i="22"/>
  <c r="C1036" i="22"/>
  <c r="C2148" i="22"/>
  <c r="C1072" i="22"/>
  <c r="C1512" i="22"/>
  <c r="C1219" i="22"/>
  <c r="C1590" i="22"/>
  <c r="C1920" i="22"/>
  <c r="C408" i="22"/>
  <c r="C1950" i="22"/>
  <c r="C1129" i="22"/>
  <c r="C2279" i="22"/>
  <c r="C2083" i="22"/>
  <c r="C1662" i="22"/>
  <c r="C589" i="22"/>
  <c r="C632" i="22"/>
  <c r="C1963" i="22"/>
  <c r="C1116" i="22"/>
  <c r="C1161" i="22"/>
  <c r="C1292" i="22"/>
  <c r="C2155" i="22"/>
  <c r="C326" i="22"/>
  <c r="C2053" i="22"/>
  <c r="C817" i="22"/>
  <c r="C89" i="22"/>
  <c r="C2284" i="22"/>
  <c r="C827" i="22"/>
  <c r="C1926" i="22"/>
  <c r="C493" i="22"/>
  <c r="C1088" i="22"/>
  <c r="C773" i="22"/>
  <c r="C2202" i="22"/>
  <c r="C1663" i="22"/>
  <c r="C108" i="22"/>
  <c r="C2300" i="22"/>
  <c r="C1316" i="22"/>
  <c r="C2118" i="22"/>
  <c r="C1883" i="22"/>
  <c r="C69" i="22"/>
  <c r="C2295" i="22"/>
  <c r="C578" i="22"/>
  <c r="C502" i="22"/>
  <c r="C249" i="22"/>
  <c r="C1478" i="22"/>
  <c r="C1718" i="22"/>
  <c r="C845" i="22"/>
  <c r="C292" i="22"/>
  <c r="C1109" i="22"/>
  <c r="C421" i="22"/>
  <c r="C1650" i="22"/>
  <c r="C1144" i="22"/>
  <c r="C629" i="22"/>
  <c r="C1887" i="22"/>
  <c r="C266" i="22"/>
  <c r="C2091" i="22"/>
  <c r="C1424" i="22"/>
  <c r="C1047" i="22"/>
  <c r="C693" i="22"/>
  <c r="C329" i="22"/>
  <c r="C1301" i="22"/>
  <c r="C1357" i="22"/>
  <c r="C200" i="22"/>
  <c r="C686" i="22"/>
  <c r="C2126" i="22"/>
  <c r="C965" i="22"/>
  <c r="C495" i="22"/>
  <c r="C2042" i="22"/>
  <c r="C77" i="22"/>
  <c r="C301" i="22"/>
  <c r="C2152" i="22"/>
  <c r="C1878" i="22"/>
  <c r="C1334" i="22"/>
  <c r="C58" i="22"/>
  <c r="C382" i="22"/>
  <c r="C1389" i="22"/>
  <c r="C583" i="22"/>
  <c r="C84" i="22"/>
  <c r="C1475" i="22"/>
  <c r="C488" i="22"/>
  <c r="C86" i="22"/>
  <c r="C1086" i="22"/>
  <c r="C2336" i="22"/>
  <c r="C816" i="22"/>
  <c r="C359" i="22"/>
  <c r="C342" i="22"/>
  <c r="C398" i="22"/>
  <c r="C12" i="22"/>
  <c r="C185" i="22"/>
  <c r="C445" i="22"/>
  <c r="C1543" i="22"/>
  <c r="C426" i="22"/>
  <c r="C2094" i="22"/>
  <c r="C1096" i="22"/>
  <c r="C508" i="22"/>
  <c r="C681" i="22"/>
  <c r="C1480" i="22"/>
  <c r="C2276" i="22"/>
  <c r="C147" i="22"/>
  <c r="C2157" i="22"/>
  <c r="C617" i="22"/>
  <c r="C1307" i="22"/>
  <c r="C2028" i="22"/>
  <c r="C499" i="22"/>
  <c r="C2327" i="22"/>
  <c r="C2219" i="22"/>
  <c r="C661" i="22"/>
  <c r="C1436" i="22"/>
  <c r="C818" i="22"/>
  <c r="C1608" i="22"/>
  <c r="C283" i="22"/>
  <c r="C1666" i="22"/>
  <c r="C96" i="22"/>
  <c r="C2321" i="22"/>
  <c r="C1690" i="22"/>
  <c r="C1455" i="22"/>
  <c r="C1910" i="22"/>
  <c r="C242" i="22"/>
  <c r="C1401" i="22"/>
  <c r="C602" i="22"/>
  <c r="C2068" i="22"/>
  <c r="C1459" i="22"/>
  <c r="C2338" i="22"/>
  <c r="C1094" i="22"/>
  <c r="C1904" i="22"/>
  <c r="C980" i="22"/>
  <c r="C167" i="22"/>
  <c r="C1108" i="22"/>
  <c r="C1711" i="22"/>
  <c r="C1215" i="22"/>
  <c r="C782" i="22"/>
  <c r="C2283" i="22"/>
  <c r="C690" i="22"/>
  <c r="C863" i="22"/>
  <c r="C1046" i="22"/>
  <c r="C739" i="22"/>
  <c r="C1941" i="22"/>
  <c r="C1638" i="22"/>
  <c r="C917" i="22"/>
  <c r="C1899" i="22"/>
  <c r="C2319" i="22"/>
  <c r="C222" i="22"/>
  <c r="C1028" i="22"/>
  <c r="C1449" i="22"/>
  <c r="C1636" i="22"/>
  <c r="C1019" i="22"/>
  <c r="C1222" i="22"/>
  <c r="C1303" i="22"/>
  <c r="C1364" i="22"/>
  <c r="C1949" i="22"/>
  <c r="C1981" i="22"/>
  <c r="C778" i="22"/>
  <c r="C1911" i="22"/>
  <c r="C1242" i="22"/>
  <c r="C962" i="22"/>
  <c r="C1076" i="22"/>
  <c r="C276" i="22"/>
  <c r="C354" i="22"/>
  <c r="C2204" i="22"/>
  <c r="C251" i="22"/>
  <c r="C704" i="22"/>
  <c r="C859" i="22"/>
  <c r="C353" i="22"/>
  <c r="C1727" i="22"/>
  <c r="C1133" i="22"/>
  <c r="C162" i="22"/>
  <c r="C1137" i="22"/>
  <c r="C1410" i="22"/>
  <c r="C1606" i="22"/>
  <c r="C956" i="22"/>
  <c r="C1569" i="22"/>
  <c r="C1274" i="22"/>
  <c r="C1510" i="22"/>
  <c r="C2168" i="22"/>
  <c r="C613" i="22"/>
  <c r="C841" i="22"/>
  <c r="C2075" i="22"/>
  <c r="C1618" i="22"/>
  <c r="C2275" i="22"/>
  <c r="C1237" i="22"/>
  <c r="C975" i="22"/>
  <c r="C839" i="22"/>
  <c r="C906" i="22"/>
  <c r="C1107" i="22"/>
  <c r="C846" i="22"/>
  <c r="C1180" i="22"/>
  <c r="C2254" i="22"/>
  <c r="C992" i="22"/>
  <c r="C2137" i="22"/>
  <c r="C2046" i="22"/>
  <c r="C1395" i="22"/>
  <c r="C448" i="22"/>
  <c r="C1775" i="22"/>
  <c r="C1797" i="22"/>
  <c r="C1090" i="22"/>
  <c r="C1962" i="22"/>
  <c r="C480" i="22"/>
  <c r="C781" i="22"/>
  <c r="C1458" i="22"/>
  <c r="C2036" i="22"/>
  <c r="C2165" i="22"/>
  <c r="C755" i="22"/>
  <c r="C1816" i="22"/>
  <c r="C1703" i="22"/>
  <c r="C205" i="22"/>
  <c r="C1111" i="22"/>
  <c r="C323" i="22"/>
  <c r="C1556" i="22"/>
  <c r="C2224" i="22"/>
  <c r="C192" i="22"/>
  <c r="C797" i="22"/>
  <c r="C1138" i="22"/>
  <c r="C312" i="22"/>
  <c r="C2367" i="22"/>
  <c r="C560" i="22"/>
  <c r="C370" i="22"/>
  <c r="C1942" i="22"/>
  <c r="C888" i="22"/>
  <c r="C1551" i="22"/>
  <c r="C1568" i="22"/>
  <c r="C474" i="22"/>
  <c r="C944" i="22"/>
  <c r="C2340" i="22"/>
  <c r="C707" i="22"/>
  <c r="C1489" i="22"/>
  <c r="C689" i="22"/>
  <c r="C1940" i="22"/>
  <c r="C1470" i="22"/>
  <c r="C204" i="22"/>
  <c r="C2119" i="22"/>
  <c r="C1485" i="22"/>
  <c r="C1827" i="22"/>
  <c r="C1500" i="22"/>
  <c r="C590" i="22"/>
  <c r="C1048" i="22"/>
  <c r="C2331" i="22"/>
  <c r="C1246" i="22"/>
  <c r="C1673" i="22"/>
  <c r="C709" i="22"/>
  <c r="C637" i="22"/>
  <c r="C71" i="22"/>
  <c r="C1798" i="22"/>
  <c r="C406" i="22"/>
  <c r="C1893" i="22"/>
  <c r="C57" i="22"/>
  <c r="C2335" i="22"/>
  <c r="C112" i="22"/>
  <c r="C399" i="22"/>
  <c r="C574" i="22"/>
  <c r="C1039" i="22"/>
  <c r="C1415" i="22"/>
  <c r="C135" i="22"/>
  <c r="C1664" i="22"/>
  <c r="C1820" i="22"/>
  <c r="C273" i="22"/>
  <c r="C193" i="22"/>
  <c r="C860" i="22"/>
  <c r="C1907" i="22"/>
  <c r="C826" i="22"/>
  <c r="C2098" i="22"/>
  <c r="C2334" i="22"/>
  <c r="C2041" i="22"/>
  <c r="C1715" i="22"/>
  <c r="C2234" i="22"/>
  <c r="C1381" i="22"/>
  <c r="C1491" i="22"/>
  <c r="C156" i="22"/>
  <c r="C1915" i="22"/>
  <c r="C1933" i="22"/>
  <c r="C462" i="22"/>
  <c r="C650" i="22"/>
  <c r="C1400" i="22"/>
  <c r="C68" i="22"/>
  <c r="C2264" i="22"/>
  <c r="C673" i="22"/>
  <c r="C1391" i="22"/>
  <c r="C213" i="22"/>
  <c r="C1221" i="22"/>
  <c r="C1647" i="22"/>
  <c r="C1230" i="22"/>
  <c r="C1428" i="22"/>
  <c r="C88" i="22"/>
  <c r="C775" i="22"/>
  <c r="C49" i="22"/>
  <c r="C420" i="22"/>
  <c r="C892" i="22"/>
  <c r="C1966" i="22"/>
  <c r="C1550" i="22"/>
  <c r="C2125" i="22"/>
  <c r="C638" i="22"/>
  <c r="C726" i="22"/>
  <c r="C1769" i="22"/>
  <c r="C1627" i="22"/>
  <c r="C1679" i="22"/>
  <c r="C2025" i="22"/>
  <c r="C716" i="22"/>
  <c r="C1359" i="22"/>
  <c r="C2101" i="22"/>
  <c r="C1809" i="22"/>
  <c r="C1324" i="22"/>
  <c r="C700" i="22"/>
  <c r="C1970" i="22"/>
  <c r="C418" i="22"/>
  <c r="C1542" i="22"/>
  <c r="C1857" i="22"/>
  <c r="C1198" i="22"/>
  <c r="C1889" i="22"/>
  <c r="C853" i="22"/>
  <c r="C2194" i="22"/>
  <c r="C331" i="22"/>
  <c r="C1131" i="22"/>
  <c r="C2326" i="22"/>
  <c r="C1054" i="22"/>
  <c r="C1490" i="22"/>
  <c r="C1681" i="22"/>
  <c r="C864" i="22"/>
  <c r="C556" i="22"/>
  <c r="C922" i="22"/>
  <c r="C1308" i="22"/>
  <c r="C1365" i="22"/>
  <c r="C2030" i="22"/>
  <c r="C386" i="22"/>
  <c r="C654" i="22"/>
  <c r="C1453" i="22"/>
  <c r="C664" i="22"/>
  <c r="C695" i="22"/>
  <c r="C2324" i="22"/>
  <c r="C433" i="22"/>
  <c r="C1753" i="22"/>
  <c r="C1013" i="22"/>
  <c r="C214" i="22"/>
  <c r="C780" i="22"/>
  <c r="C1008" i="22"/>
  <c r="C217" i="22"/>
  <c r="C2245" i="22"/>
  <c r="C1440" i="22"/>
  <c r="C177" i="22"/>
  <c r="C20" i="22"/>
  <c r="C1987" i="22"/>
  <c r="C625" i="22"/>
  <c r="C873" i="22"/>
  <c r="C852" i="22"/>
  <c r="C272" i="22"/>
  <c r="C1183" i="22"/>
  <c r="C998" i="22"/>
  <c r="C401" i="22"/>
  <c r="C383" i="22"/>
  <c r="C1968" i="22"/>
  <c r="C1134" i="22"/>
  <c r="C1634" i="22"/>
  <c r="C1149" i="22"/>
  <c r="C645" i="22"/>
  <c r="C1980" i="22"/>
  <c r="C877" i="22"/>
  <c r="C434" i="22"/>
  <c r="C656" i="22"/>
  <c r="C738" i="22"/>
  <c r="C194" i="22"/>
  <c r="C2263" i="22"/>
  <c r="C2049" i="22"/>
  <c r="C724" i="22"/>
  <c r="C208" i="22"/>
  <c r="C2183" i="22"/>
  <c r="C1913" i="22"/>
  <c r="C510" i="22"/>
  <c r="C1653" i="22"/>
  <c r="C633" i="22"/>
  <c r="C1815" i="22"/>
  <c r="C1010" i="22"/>
  <c r="C496" i="22"/>
  <c r="C1945" i="22"/>
  <c r="C1717" i="22"/>
  <c r="C597" i="22"/>
  <c r="C1735" i="22"/>
  <c r="C492" i="22"/>
  <c r="C181" i="22"/>
  <c r="E181" i="22" s="1"/>
  <c r="C55" i="22"/>
  <c r="C27" i="22"/>
  <c r="C78" i="22"/>
  <c r="C449" i="22"/>
  <c r="C2191" i="22"/>
  <c r="C1677" i="22"/>
  <c r="C687" i="22"/>
  <c r="C1836" i="22"/>
  <c r="C2315" i="22"/>
  <c r="C1493" i="22"/>
  <c r="C612" i="22"/>
  <c r="C793" i="22"/>
  <c r="C1361" i="22"/>
  <c r="C1243" i="22"/>
  <c r="C19" i="22"/>
  <c r="C544" i="22"/>
  <c r="C2012" i="22"/>
  <c r="C999" i="22"/>
  <c r="C1136" i="22"/>
  <c r="C1315" i="22"/>
  <c r="C1843" i="22"/>
  <c r="C2346" i="22"/>
  <c r="C1778" i="22"/>
  <c r="C1508" i="22"/>
  <c r="C1768" i="22"/>
  <c r="C784" i="22"/>
  <c r="C2299" i="22"/>
  <c r="C2361" i="22"/>
  <c r="C371" i="22"/>
  <c r="C691" i="22"/>
  <c r="C1731" i="22"/>
  <c r="C154" i="22"/>
  <c r="C2233" i="22"/>
  <c r="C1217" i="22"/>
  <c r="C754" i="22"/>
  <c r="C1372" i="22"/>
  <c r="C1780" i="22"/>
  <c r="C907" i="22"/>
  <c r="C978" i="22"/>
  <c r="C2252" i="22"/>
  <c r="C1110" i="22"/>
  <c r="C603" i="22"/>
  <c r="C2178" i="22"/>
  <c r="C571" i="22"/>
  <c r="C1130" i="22"/>
  <c r="C1226" i="22"/>
  <c r="C1445" i="22"/>
  <c r="C2103" i="22"/>
  <c r="C1505" i="22"/>
  <c r="C526" i="22"/>
  <c r="C519" i="22"/>
  <c r="C2237" i="22"/>
  <c r="C667" i="22"/>
  <c r="C1117" i="22"/>
  <c r="C1671" i="22"/>
  <c r="C1205" i="22"/>
  <c r="C2211" i="22"/>
  <c r="C914" i="22"/>
  <c r="C37" i="22"/>
  <c r="C607" i="22"/>
  <c r="C1635" i="22"/>
  <c r="C123" i="22"/>
  <c r="C1463" i="22"/>
  <c r="C1578" i="22"/>
  <c r="C523" i="22"/>
  <c r="C1099" i="22"/>
  <c r="C1786" i="22"/>
  <c r="C1559" i="22"/>
  <c r="C1868" i="22"/>
  <c r="C2345" i="22"/>
  <c r="C543" i="22"/>
  <c r="C263" i="22"/>
  <c r="C1621" i="22"/>
  <c r="C679" i="22"/>
  <c r="C786" i="22"/>
  <c r="C1199" i="22"/>
  <c r="C343" i="22"/>
  <c r="C2090" i="22"/>
  <c r="C437" i="22"/>
  <c r="C2258" i="22"/>
  <c r="C241" i="22"/>
  <c r="C2309" i="22"/>
  <c r="C1353" i="22"/>
  <c r="C1597" i="22"/>
  <c r="C1702" i="22"/>
  <c r="C2329" i="22"/>
  <c r="C2052" i="22"/>
  <c r="C1482" i="22"/>
  <c r="C313" i="22"/>
  <c r="C2330" i="22"/>
  <c r="C1639" i="22"/>
  <c r="C1083" i="22"/>
  <c r="C1201" i="22"/>
  <c r="C2064" i="22"/>
  <c r="C550" i="22"/>
  <c r="C1225" i="22"/>
  <c r="C1377" i="22"/>
  <c r="C2226" i="22"/>
  <c r="C1749" i="22"/>
  <c r="C124" i="22"/>
  <c r="C1651" i="22"/>
  <c r="C1250" i="22"/>
  <c r="C113" i="22"/>
  <c r="C1865" i="22"/>
  <c r="C1069" i="22"/>
  <c r="C278" i="22"/>
  <c r="C734" i="22"/>
  <c r="C1860" i="22"/>
  <c r="C747" i="22"/>
  <c r="C930" i="22"/>
  <c r="C959" i="22"/>
  <c r="C1105" i="22"/>
  <c r="C2181" i="22"/>
  <c r="C1258" i="22"/>
  <c r="C1302" i="22"/>
  <c r="C1000" i="22"/>
  <c r="C311" i="22"/>
  <c r="C1267" i="22"/>
  <c r="C234" i="22"/>
  <c r="C2246" i="22"/>
  <c r="C865" i="22"/>
  <c r="C1884" i="22"/>
  <c r="C1685" i="22"/>
  <c r="C1494" i="22"/>
  <c r="C1002" i="22"/>
  <c r="C2227" i="22"/>
  <c r="C140" i="22"/>
  <c r="C1678" i="22"/>
  <c r="C501" i="22"/>
  <c r="C348" i="22"/>
  <c r="C879" i="22"/>
  <c r="C1212" i="22"/>
  <c r="C2051" i="22"/>
  <c r="C1158" i="22"/>
  <c r="C1468" i="22"/>
  <c r="C812" i="22"/>
  <c r="C1378" i="22"/>
  <c r="C1089" i="22"/>
  <c r="C2112" i="22"/>
  <c r="C2267" i="22"/>
  <c r="C838" i="22"/>
  <c r="C203" i="22"/>
  <c r="C381" i="22"/>
  <c r="C1271" i="22"/>
  <c r="C1160" i="22"/>
  <c r="C737" i="22"/>
  <c r="C1223" i="22"/>
  <c r="C1566" i="22"/>
  <c r="C753" i="22"/>
  <c r="C1576" i="22"/>
  <c r="C2255" i="22"/>
  <c r="C518" i="22"/>
  <c r="C1866" i="22"/>
  <c r="C1310" i="22"/>
  <c r="C594" i="22"/>
  <c r="C769" i="22"/>
  <c r="C2292" i="22"/>
  <c r="C195" i="22"/>
  <c r="C72" i="22"/>
  <c r="C2089" i="22"/>
  <c r="C683" i="22"/>
  <c r="C2131" i="22"/>
  <c r="C1067" i="22"/>
  <c r="C1984" i="22"/>
  <c r="C90" i="22"/>
  <c r="C2170" i="22"/>
  <c r="C809" i="22"/>
  <c r="C299" i="22"/>
  <c r="C1802" i="22"/>
  <c r="C1688" i="22"/>
  <c r="C844" i="22"/>
  <c r="C1872" i="22"/>
  <c r="C988" i="22"/>
  <c r="C840" i="22"/>
  <c r="C2122" i="22"/>
  <c r="C148" i="22"/>
  <c r="C1065" i="22"/>
  <c r="C1150" i="22"/>
  <c r="C1971" i="22"/>
  <c r="C920" i="22"/>
  <c r="C525" i="22"/>
  <c r="C1741" i="22"/>
  <c r="C1061" i="22"/>
  <c r="C424" i="22"/>
  <c r="C423" i="22"/>
  <c r="C1495" i="22"/>
  <c r="C216" i="22"/>
  <c r="C2031" i="22"/>
  <c r="C268" i="22"/>
  <c r="C2066" i="22"/>
  <c r="C1419" i="22"/>
  <c r="C157" i="22"/>
  <c r="C2360" i="22"/>
  <c r="C260" i="22"/>
  <c r="C1540" i="22"/>
  <c r="C2106" i="22"/>
  <c r="C529" i="22"/>
  <c r="C994" i="22"/>
  <c r="C1168" i="22"/>
  <c r="C668" i="22"/>
  <c r="C1442" i="22"/>
  <c r="C2289" i="22"/>
  <c r="C333" i="22"/>
  <c r="C2171" i="22"/>
  <c r="C515" i="22"/>
  <c r="C703" i="22"/>
  <c r="C1853" i="22"/>
  <c r="C233" i="22"/>
  <c r="C212" i="22"/>
  <c r="C1102" i="22"/>
  <c r="C595" i="22"/>
  <c r="C652" i="22"/>
  <c r="C76" i="22"/>
  <c r="C1714" i="22"/>
  <c r="C1612" i="22"/>
  <c r="C924" i="22"/>
  <c r="C1251" i="22"/>
  <c r="C843" i="22"/>
  <c r="C869" i="22"/>
  <c r="C261" i="22"/>
  <c r="C1208" i="22"/>
  <c r="C1369" i="22"/>
  <c r="C653" i="22"/>
  <c r="C1318" i="22"/>
  <c r="C107" i="22"/>
  <c r="C973" i="22"/>
  <c r="C1191" i="22"/>
  <c r="C1760" i="22"/>
  <c r="C149" i="22"/>
  <c r="C1176" i="22"/>
  <c r="C483" i="22"/>
  <c r="C1619" i="22"/>
  <c r="C900" i="22"/>
  <c r="C516" i="22"/>
  <c r="C790" i="22"/>
  <c r="C995" i="22"/>
  <c r="C1425" i="22"/>
  <c r="C1296" i="22"/>
  <c r="C1194" i="22"/>
  <c r="C161" i="22"/>
  <c r="C551" i="22"/>
  <c r="C465" i="22"/>
  <c r="C833" i="22"/>
  <c r="C146" i="22"/>
  <c r="C1479" i="22"/>
  <c r="C1630" i="22"/>
  <c r="C42" i="22"/>
  <c r="C522" i="22"/>
  <c r="C2198" i="22"/>
  <c r="C207" i="22"/>
  <c r="C820" i="22"/>
  <c r="C1975" i="22"/>
  <c r="C735" i="22"/>
  <c r="C1299" i="22"/>
  <c r="C455" i="22"/>
  <c r="C226" i="22"/>
  <c r="C1794" i="22"/>
  <c r="C2095" i="22"/>
  <c r="C1305" i="22"/>
  <c r="C1622" i="22"/>
  <c r="C1190" i="22"/>
  <c r="C1042" i="22"/>
  <c r="C710" i="22"/>
  <c r="C893" i="22"/>
  <c r="C1997" i="22"/>
  <c r="C1166" i="22"/>
  <c r="C1031" i="22"/>
  <c r="C2366" i="22"/>
  <c r="C1502" i="22"/>
  <c r="C1986" i="22"/>
  <c r="C1024" i="22"/>
  <c r="C1983" i="22"/>
  <c r="C2080" i="22"/>
  <c r="C2280" i="22"/>
  <c r="C99" i="22"/>
  <c r="C302" i="22"/>
  <c r="C506" i="22"/>
  <c r="C1864" i="22"/>
  <c r="C2261" i="22"/>
  <c r="C2160" i="22"/>
  <c r="C641" i="22"/>
  <c r="C866" i="22"/>
  <c r="C1097" i="22"/>
  <c r="C2314" i="22"/>
  <c r="C240" i="22"/>
  <c r="C165" i="22"/>
  <c r="C2032" i="22"/>
  <c r="C345" i="22"/>
  <c r="C106" i="22"/>
  <c r="C616" i="22"/>
  <c r="C271" i="22"/>
  <c r="C740" i="22"/>
  <c r="C321" i="22"/>
  <c r="C1238" i="22"/>
  <c r="C2225" i="22"/>
  <c r="C62" i="22"/>
  <c r="C391" i="22"/>
  <c r="C1343" i="22"/>
  <c r="C732" i="22"/>
  <c r="C1742" i="22"/>
  <c r="C1696" i="22"/>
  <c r="C1380" i="22"/>
  <c r="C1437" i="22"/>
  <c r="C599" i="22"/>
  <c r="C1561" i="22"/>
  <c r="C1368" i="22"/>
  <c r="C2293" i="22"/>
  <c r="C908" i="22"/>
  <c r="C1284" i="22"/>
  <c r="C435" i="22"/>
  <c r="C814" i="22"/>
  <c r="C1298" i="22"/>
  <c r="C2344" i="22"/>
  <c r="C1071" i="22"/>
  <c r="C1033" i="22"/>
  <c r="C1517" i="22"/>
  <c r="C834" i="22"/>
  <c r="C534" i="22"/>
  <c r="C2134" i="22"/>
  <c r="C588" i="22"/>
  <c r="C891" i="22"/>
  <c r="C1521" i="22"/>
  <c r="C2076" i="22"/>
  <c r="C489" i="22"/>
  <c r="C231" i="22"/>
  <c r="C941" i="22"/>
  <c r="C1856" i="22"/>
  <c r="C1341" i="22"/>
  <c r="C110" i="22"/>
  <c r="C1182" i="22"/>
  <c r="C376" i="22"/>
  <c r="C1326" i="22"/>
  <c r="C1951" i="22"/>
  <c r="C1961" i="22"/>
  <c r="C2124" i="22"/>
  <c r="C764" i="22"/>
  <c r="C338" i="22"/>
  <c r="C199" i="22"/>
  <c r="C1676" i="22"/>
  <c r="C440" i="22"/>
  <c r="C614" i="22"/>
  <c r="C1957" i="22"/>
  <c r="C2039" i="22"/>
  <c r="C1626" i="22"/>
  <c r="C427" i="22"/>
  <c r="C2189" i="22"/>
  <c r="C38" i="22"/>
  <c r="C1644" i="22"/>
  <c r="C461" i="22"/>
  <c r="C443" i="22"/>
  <c r="C1767" i="22"/>
  <c r="C867" i="22"/>
  <c r="C1982" i="22"/>
  <c r="C858" i="22"/>
  <c r="C1070" i="22"/>
  <c r="C527" i="22"/>
  <c r="C706" i="22"/>
  <c r="C475" i="22"/>
  <c r="C1371" i="22"/>
  <c r="C1155" i="22"/>
  <c r="C1909" i="22"/>
  <c r="C939" i="22"/>
  <c r="C340" i="22"/>
  <c r="C1327" i="22"/>
  <c r="C2045" i="22"/>
  <c r="C912" i="22"/>
  <c r="C56" i="22"/>
  <c r="C923" i="22"/>
  <c r="C742" i="22"/>
  <c r="C288" i="22"/>
  <c r="C190" i="22"/>
  <c r="C620" i="22"/>
  <c r="C1261" i="22"/>
  <c r="C460" i="22"/>
  <c r="C1074" i="22"/>
  <c r="C2175" i="22"/>
  <c r="C2014" i="22"/>
  <c r="C927" i="22"/>
  <c r="C472" i="22"/>
  <c r="C368" i="22"/>
  <c r="C1263" i="22"/>
  <c r="C1817" i="22"/>
  <c r="C1079" i="22"/>
  <c r="C1325" i="22"/>
  <c r="C498" i="22"/>
  <c r="C351" i="22"/>
  <c r="C913" i="22"/>
  <c r="C1586" i="22"/>
  <c r="C1032" i="22"/>
  <c r="C1451" i="22"/>
  <c r="C372" i="22"/>
  <c r="C1519" i="22"/>
  <c r="C1977" i="22"/>
  <c r="C553" i="22"/>
  <c r="C1801" i="22"/>
  <c r="C909" i="22"/>
  <c r="C1722" i="22"/>
  <c r="C1314" i="22"/>
  <c r="C187" i="22"/>
  <c r="C2221" i="22"/>
  <c r="C2145" i="22"/>
  <c r="C1193" i="22"/>
  <c r="C808" i="22"/>
  <c r="C1290" i="22"/>
  <c r="C659" i="22"/>
  <c r="C1863" i="22"/>
  <c r="C2085" i="22"/>
  <c r="C1040" i="22"/>
  <c r="C1173" i="22"/>
  <c r="C1313" i="22"/>
  <c r="C417" i="22"/>
  <c r="C41" i="22"/>
  <c r="C1179" i="22"/>
  <c r="C1331" i="22"/>
  <c r="C1203" i="22"/>
  <c r="C2317" i="22"/>
  <c r="C774" i="22"/>
  <c r="C98" i="22"/>
  <c r="C804" i="22"/>
  <c r="C1408" i="22"/>
  <c r="C1693" i="22"/>
  <c r="C1825" i="22"/>
  <c r="C2019" i="22"/>
  <c r="C1895" i="22"/>
  <c r="C75" i="22"/>
  <c r="C1924" i="22"/>
  <c r="C52" i="22"/>
  <c r="C1392" i="22"/>
  <c r="C355" i="22"/>
  <c r="C2017" i="22"/>
  <c r="C1563" i="22"/>
  <c r="C674" i="22"/>
  <c r="C1509" i="22"/>
  <c r="C562" i="22"/>
  <c r="C247" i="22"/>
  <c r="C976" i="22"/>
  <c r="C2034" i="22"/>
  <c r="C305" i="22"/>
  <c r="C352" i="22"/>
  <c r="C806" i="22"/>
  <c r="C1682" i="22"/>
  <c r="C1367" i="22"/>
  <c r="C887" i="22"/>
  <c r="C1523" i="22"/>
  <c r="C1516" i="22"/>
  <c r="C471" i="22"/>
  <c r="C932" i="22"/>
  <c r="C1181" i="22"/>
  <c r="C430" i="22"/>
  <c r="C2247" i="22"/>
  <c r="C1871" i="22"/>
  <c r="C1095" i="22"/>
  <c r="C357" i="22"/>
  <c r="C1164" i="22"/>
  <c r="C699" i="22"/>
  <c r="C896" i="22"/>
  <c r="C1427" i="22"/>
  <c r="C22" i="22"/>
  <c r="C1300" i="22"/>
  <c r="C467" i="22"/>
  <c r="C743" i="22"/>
  <c r="C945" i="22"/>
  <c r="C1448" i="22"/>
  <c r="C902" i="22"/>
  <c r="C682" i="22"/>
  <c r="C166" i="22"/>
  <c r="C815" i="22"/>
  <c r="C1017" i="22"/>
  <c r="C991" i="22"/>
  <c r="C277" i="22"/>
  <c r="C436" i="22"/>
  <c r="C577" i="22"/>
  <c r="C1177" i="22"/>
  <c r="C2342" i="22"/>
  <c r="C416" i="22"/>
  <c r="C1026" i="22"/>
  <c r="C1591" i="22"/>
  <c r="C1829" i="22"/>
  <c r="C813" i="22"/>
  <c r="C1248" i="22"/>
  <c r="C728" i="22"/>
  <c r="C2341" i="22"/>
  <c r="C1207" i="22"/>
  <c r="C298" i="22"/>
  <c r="C221" i="22"/>
  <c r="C1859" i="22"/>
  <c r="C1197" i="22"/>
  <c r="C1056" i="22"/>
  <c r="C1165" i="22"/>
  <c r="C103" i="22"/>
  <c r="C1346" i="22"/>
  <c r="C1098" i="22"/>
  <c r="C1739" i="22"/>
  <c r="C1347" i="22"/>
  <c r="C1772" i="22"/>
  <c r="C2190" i="22"/>
  <c r="C1034" i="22"/>
  <c r="C1834" i="22"/>
  <c r="C2107" i="22"/>
  <c r="C725" i="22"/>
  <c r="C2147" i="22"/>
  <c r="C2347" i="22"/>
  <c r="C2278" i="22"/>
  <c r="C2257" i="22"/>
  <c r="C1599" i="22"/>
  <c r="C2179" i="22"/>
  <c r="C2332" i="22"/>
  <c r="C1861" i="22"/>
  <c r="C2151" i="22"/>
  <c r="C1469" i="22"/>
  <c r="C897" i="22"/>
  <c r="C1127" i="22"/>
  <c r="C380" i="22"/>
  <c r="C1792" i="22"/>
  <c r="C1747" i="22"/>
  <c r="C1818" i="22"/>
  <c r="C130" i="22"/>
  <c r="C504" i="22"/>
  <c r="C929" i="22"/>
  <c r="C1751" i="22"/>
  <c r="C138" i="22"/>
  <c r="C2096" i="22"/>
  <c r="C592" i="22"/>
  <c r="C1989" i="22"/>
  <c r="C1081" i="22"/>
  <c r="C2167" i="22"/>
  <c r="C1211" i="22"/>
  <c r="C1390" i="22"/>
  <c r="C666" i="22"/>
  <c r="C1275" i="22"/>
  <c r="C1764" i="22"/>
  <c r="C188" i="22"/>
  <c r="C1204" i="22"/>
  <c r="C942" i="22"/>
  <c r="C183" i="22"/>
  <c r="C1658" i="22"/>
  <c r="C1917" i="22"/>
  <c r="C2352" i="22"/>
  <c r="C757" i="22"/>
  <c r="C1873" i="22"/>
  <c r="C2193" i="22"/>
  <c r="C1527" i="22"/>
  <c r="C1185" i="22"/>
  <c r="C1336" i="22"/>
  <c r="C1584" i="22"/>
  <c r="C1420" i="22"/>
  <c r="C2286" i="22"/>
  <c r="C921" i="22"/>
  <c r="C2007" i="22"/>
  <c r="C1484" i="22"/>
  <c r="C576" i="22"/>
  <c r="C360" i="22"/>
  <c r="C1912" i="22"/>
  <c r="C857" i="22"/>
  <c r="C1536" i="22"/>
  <c r="C2265" i="22"/>
  <c r="C155" i="22"/>
  <c r="C1538" i="22"/>
  <c r="E1538" i="22" s="1"/>
  <c r="C1118" i="22"/>
  <c r="C1259" i="22"/>
  <c r="C1497" i="22"/>
  <c r="C1891" i="22"/>
  <c r="C2123" i="22"/>
  <c r="C2087" i="22"/>
  <c r="C1224" i="22"/>
  <c r="C2323" i="22"/>
  <c r="E2323" i="22" s="1"/>
  <c r="C1656" i="22"/>
  <c r="C1055" i="22"/>
  <c r="C606" i="22"/>
  <c r="C868" i="22"/>
  <c r="C1810" i="22"/>
  <c r="C2235" i="22"/>
  <c r="C223" i="22"/>
  <c r="C788" i="22"/>
  <c r="C1546" i="22"/>
  <c r="C2297" i="22"/>
  <c r="C17" i="22"/>
  <c r="C1145" i="22"/>
  <c r="C2114" i="22"/>
  <c r="C1613" i="22"/>
  <c r="C1765" i="22"/>
  <c r="C2308" i="22"/>
  <c r="C1575" i="22"/>
  <c r="C1934" i="22"/>
  <c r="C159" i="22"/>
  <c r="C711" i="22"/>
  <c r="C1077" i="22"/>
  <c r="C1411" i="22"/>
  <c r="C535" i="22"/>
  <c r="C634" i="22"/>
  <c r="C1614" i="22"/>
  <c r="C66" i="22"/>
  <c r="C736" i="22"/>
  <c r="C1573" i="22"/>
  <c r="C95" i="22"/>
  <c r="C2354" i="22"/>
  <c r="C1927" i="22"/>
  <c r="C972" i="22"/>
  <c r="C582" i="22"/>
  <c r="C2249" i="22"/>
  <c r="C396" i="22"/>
  <c r="C961" i="22"/>
  <c r="C1289" i="22"/>
  <c r="C87" i="22"/>
  <c r="C2129" i="22"/>
  <c r="C2223" i="22"/>
  <c r="C2197" i="22"/>
  <c r="C1159" i="22"/>
  <c r="C1434" i="22"/>
  <c r="C559" i="22"/>
  <c r="C1438" i="22"/>
  <c r="C1992" i="22"/>
  <c r="C2061" i="22"/>
  <c r="C565" i="22"/>
  <c r="C375" i="22"/>
  <c r="C794" i="22"/>
  <c r="C1256" i="22"/>
  <c r="C1669" i="22"/>
  <c r="C584" i="22"/>
  <c r="C407" i="22"/>
  <c r="C1535" i="22"/>
  <c r="C119" i="22"/>
  <c r="C831" i="22"/>
  <c r="C2320" i="22"/>
  <c r="C80" i="22"/>
  <c r="C1342" i="22"/>
  <c r="C1665" i="22"/>
  <c r="C1704" i="22"/>
  <c r="C361" i="22"/>
  <c r="C1322" i="22"/>
  <c r="C101" i="22"/>
  <c r="C2100" i="22"/>
  <c r="C2121" i="22"/>
  <c r="C751" i="22"/>
  <c r="C1668" i="22"/>
  <c r="C624" i="22"/>
  <c r="C289" i="22"/>
  <c r="C1736" i="22"/>
  <c r="C1169" i="22"/>
  <c r="C2003" i="22"/>
  <c r="C954" i="22"/>
  <c r="C53" i="22"/>
  <c r="C28" i="22"/>
  <c r="C2143" i="22"/>
  <c r="C1321" i="22"/>
  <c r="C1953" i="22"/>
  <c r="C1777" i="22"/>
  <c r="C93" i="22"/>
  <c r="C70" i="22"/>
  <c r="C21" i="22"/>
  <c r="C432" i="22"/>
  <c r="C412" i="22"/>
  <c r="C1167" i="22"/>
  <c r="C752" i="22"/>
  <c r="C545" i="22"/>
  <c r="C1567" i="22"/>
  <c r="C198" i="22"/>
  <c r="C684" i="22"/>
  <c r="C1360" i="22"/>
  <c r="C1876" i="22"/>
  <c r="C2307" i="22"/>
  <c r="C1755" i="22"/>
  <c r="C1623" i="22"/>
  <c r="C2000" i="22"/>
  <c r="C1080" i="22"/>
  <c r="C811" i="22"/>
  <c r="C2011" i="22"/>
  <c r="C2026" i="22"/>
  <c r="C960" i="22"/>
  <c r="C1216" i="22"/>
  <c r="C694" i="22"/>
  <c r="C191" i="22"/>
  <c r="C309" i="22"/>
  <c r="C387" i="22"/>
  <c r="C1852" i="22"/>
  <c r="C2048" i="22"/>
  <c r="C26" i="22"/>
  <c r="C10" i="22"/>
  <c r="C1675" i="22"/>
  <c r="C1278" i="22"/>
  <c r="C1896" i="22"/>
  <c r="C1712" i="22"/>
  <c r="C1413" i="22"/>
  <c r="C104" i="22"/>
  <c r="C297" i="22"/>
  <c r="C1416" i="22"/>
  <c r="C1135" i="22"/>
  <c r="C1087" i="22"/>
  <c r="C2251" i="22"/>
  <c r="C2206" i="22"/>
  <c r="C2296" i="22"/>
  <c r="C564" i="22"/>
  <c r="C1709" i="22"/>
  <c r="C1695" i="22"/>
  <c r="C1288" i="22"/>
  <c r="C1758" i="22"/>
  <c r="C2073" i="22"/>
  <c r="C411" i="22"/>
  <c r="C1021" i="22"/>
  <c r="C777" i="22"/>
  <c r="C2188" i="22"/>
  <c r="C1719" i="22"/>
  <c r="C2325" i="22"/>
  <c r="C697" i="22"/>
  <c r="C2343" i="22"/>
  <c r="C2313" i="22"/>
  <c r="C1328" i="22"/>
  <c r="C1752" i="22"/>
  <c r="C1335" i="22"/>
  <c r="C1115" i="22"/>
  <c r="C79" i="22"/>
  <c r="C356" i="22"/>
  <c r="C2185" i="22"/>
  <c r="C1154" i="22"/>
  <c r="C771" i="22"/>
  <c r="C1787" i="22"/>
  <c r="C1900" i="22"/>
  <c r="C2368" i="22"/>
  <c r="C2196" i="22"/>
  <c r="C1498" i="22"/>
  <c r="C1821" i="22"/>
  <c r="C1202" i="22"/>
  <c r="C1379" i="22"/>
  <c r="C791" i="22"/>
  <c r="C2044" i="22"/>
  <c r="C209" i="22"/>
  <c r="C947" i="22"/>
  <c r="C1447" i="22"/>
  <c r="C1779" i="22"/>
  <c r="C1659" i="22"/>
  <c r="C1579" i="22"/>
  <c r="C1037" i="22"/>
  <c r="C1969" i="22"/>
  <c r="C400" i="22"/>
  <c r="C911" i="22"/>
  <c r="C2105" i="22"/>
  <c r="C1645" i="22"/>
  <c r="C229" i="22"/>
  <c r="C1123" i="22"/>
  <c r="C1874" i="22"/>
  <c r="C1791" i="22"/>
  <c r="C1418" i="22"/>
  <c r="C1260" i="22"/>
  <c r="C1906" i="22"/>
  <c r="C799" i="22"/>
  <c r="C1748" i="22"/>
  <c r="C2358" i="22"/>
  <c r="C1998" i="22"/>
  <c r="C2215" i="22"/>
  <c r="C179" i="22"/>
  <c r="C270" i="22"/>
  <c r="C2006" i="22"/>
  <c r="C2116" i="22"/>
  <c r="C1701" i="22"/>
  <c r="C802" i="22"/>
  <c r="C2218" i="22"/>
  <c r="C1409" i="22"/>
  <c r="C1833" i="22"/>
  <c r="C990" i="22"/>
  <c r="C874" i="22"/>
  <c r="C524" i="22"/>
  <c r="C1330" i="22"/>
  <c r="C32" i="22"/>
  <c r="C1938" i="22"/>
  <c r="C163" i="22"/>
  <c r="C322" i="22"/>
  <c r="C1456" i="22"/>
  <c r="C1387" i="22"/>
  <c r="C854" i="22"/>
  <c r="C459" i="22"/>
  <c r="C957" i="22"/>
  <c r="C1928" i="22"/>
  <c r="C254" i="22"/>
  <c r="C1266" i="22"/>
  <c r="C1807" i="22"/>
  <c r="C13" i="22"/>
  <c r="C587" i="22"/>
  <c r="C1839" i="22"/>
  <c r="C2102" i="22"/>
  <c r="C836" i="22"/>
  <c r="C317" i="22"/>
  <c r="C1397" i="22"/>
  <c r="C630" i="22"/>
  <c r="C457" i="22"/>
  <c r="C1430" i="22"/>
  <c r="C870" i="22"/>
  <c r="C696" i="22"/>
  <c r="C1806" i="22"/>
  <c r="C964" i="22"/>
  <c r="C92" i="22"/>
  <c r="C1162" i="22"/>
  <c r="C966" i="22"/>
  <c r="C1293" i="22"/>
  <c r="C1683" i="22"/>
  <c r="C1350" i="22"/>
  <c r="C644" i="22"/>
  <c r="C1570" i="22"/>
  <c r="C328" i="22"/>
  <c r="C847" i="22"/>
  <c r="C320" i="22"/>
  <c r="C1585" i="22"/>
  <c r="C1564" i="22"/>
  <c r="C558" i="22"/>
  <c r="C1822" i="22"/>
  <c r="C1196" i="22"/>
  <c r="C256" i="22"/>
  <c r="C1723" i="22"/>
  <c r="C1429" i="22"/>
  <c r="C884" i="22"/>
  <c r="C109" i="22"/>
  <c r="C1785" i="22"/>
  <c r="C2270" i="22"/>
  <c r="C1649" i="22"/>
  <c r="C1340" i="22"/>
  <c r="C969" i="22"/>
  <c r="C54" i="22"/>
  <c r="C1596" i="22"/>
  <c r="C392" i="22"/>
  <c r="C2021" i="22"/>
  <c r="C85" i="22"/>
  <c r="C789" i="22"/>
  <c r="C1422" i="22"/>
  <c r="C1467" i="22"/>
  <c r="C470" i="22"/>
  <c r="C97" i="22"/>
  <c r="C766" i="22"/>
  <c r="C1902" i="22"/>
  <c r="C1637" i="22"/>
  <c r="C549" i="22"/>
  <c r="C1277" i="22"/>
  <c r="C31" i="22"/>
  <c r="C619" i="22"/>
  <c r="C626" i="22"/>
  <c r="C1847" i="22"/>
  <c r="C1908" i="22"/>
  <c r="C446" i="22"/>
  <c r="C1562" i="22"/>
  <c r="C2173" i="22"/>
  <c r="C676" i="22"/>
  <c r="C2339" i="22"/>
  <c r="C1831" i="22"/>
  <c r="C1937" i="22"/>
  <c r="C414" i="22"/>
  <c r="C1721" i="22"/>
  <c r="C2310" i="22"/>
  <c r="C1756" i="22"/>
  <c r="C1901" i="22"/>
  <c r="C591" i="22"/>
  <c r="C837" i="22"/>
  <c r="C1552" i="22"/>
  <c r="C1124" i="22"/>
  <c r="C532" i="22"/>
  <c r="C779" i="22"/>
  <c r="C206" i="22"/>
  <c r="C1431" i="22"/>
  <c r="C1754" i="22"/>
  <c r="C1029" i="22"/>
  <c r="C1014" i="22"/>
  <c r="C275" i="22"/>
  <c r="C1253" i="22"/>
  <c r="C2199" i="22"/>
  <c r="C476" i="22"/>
  <c r="C1355" i="22"/>
  <c r="C367" i="22"/>
  <c r="C890" i="22"/>
  <c r="C219" i="22"/>
  <c r="C1697" i="22"/>
  <c r="C116" i="22"/>
  <c r="C825" i="22"/>
  <c r="C2210" i="22"/>
  <c r="C2113" i="22"/>
  <c r="C1452" i="22"/>
  <c r="C1918" i="22"/>
  <c r="C2120" i="22"/>
  <c r="C886" i="22"/>
  <c r="C1142" i="22"/>
  <c r="C280" i="22"/>
  <c r="C136" i="22"/>
  <c r="C586" i="22"/>
  <c r="C2222" i="22"/>
  <c r="C1686" i="22"/>
  <c r="C1965" i="22"/>
  <c r="C111" i="22"/>
  <c r="C14" i="22"/>
  <c r="C478" i="22"/>
  <c r="C2016" i="22"/>
  <c r="C1025" i="22"/>
  <c r="C1045" i="22"/>
  <c r="C1725" i="22"/>
  <c r="C1894" i="22"/>
  <c r="C425" i="22"/>
  <c r="C678" i="22"/>
  <c r="C787" i="22"/>
  <c r="C1595" i="22"/>
  <c r="C2337" i="22"/>
  <c r="C118" i="22"/>
  <c r="C1446" i="22"/>
  <c r="C172" i="22"/>
  <c r="C796" i="22"/>
  <c r="C1728" i="22"/>
  <c r="C1674" i="22"/>
  <c r="C1631" i="22"/>
  <c r="C127" i="22"/>
  <c r="C531" i="22"/>
  <c r="C563" i="22"/>
  <c r="C1504" i="22"/>
  <c r="C394" i="22"/>
  <c r="C1366" i="22"/>
  <c r="C180" i="22"/>
  <c r="C1269" i="22"/>
  <c r="C713" i="22"/>
  <c r="C878" i="22"/>
  <c r="C651" i="22"/>
  <c r="C1374" i="22"/>
  <c r="C1625" i="22"/>
  <c r="C1840" i="22"/>
  <c r="C1936" i="22"/>
  <c r="C1151" i="22"/>
  <c r="C1846" i="22"/>
  <c r="C2273" i="22"/>
  <c r="C1153" i="22"/>
  <c r="C512" i="22"/>
  <c r="C1433" i="22"/>
  <c r="C1239" i="22"/>
  <c r="C8" i="22"/>
  <c r="C623" i="22"/>
  <c r="C1091" i="22"/>
  <c r="C714" i="22"/>
  <c r="C1526" i="22"/>
  <c r="C2291" i="22"/>
  <c r="C1170" i="22"/>
  <c r="C61" i="22"/>
  <c r="C339" i="22"/>
  <c r="C2212" i="22"/>
  <c r="C36" i="22"/>
  <c r="C1855" i="22"/>
  <c r="C899" i="22"/>
  <c r="C770" i="22"/>
  <c r="C131" i="22"/>
  <c r="C490" i="22"/>
  <c r="C405" i="22"/>
  <c r="C2056" i="22"/>
  <c r="C285" i="22"/>
  <c r="C931" i="22"/>
  <c r="C1603" i="22"/>
  <c r="C851" i="22"/>
  <c r="C236" i="22"/>
  <c r="C967" i="22"/>
  <c r="C2186" i="22"/>
  <c r="C310" i="22"/>
  <c r="C1126" i="22"/>
  <c r="C450" i="22"/>
  <c r="C1560" i="22"/>
  <c r="C431" i="22"/>
  <c r="C1393" i="22"/>
  <c r="C2301" i="22"/>
  <c r="C349" i="22"/>
  <c r="C1931" i="22"/>
  <c r="C2262" i="22"/>
  <c r="C1694" i="22"/>
  <c r="C1660" i="22"/>
  <c r="C473" i="22"/>
  <c r="C479" i="22"/>
  <c r="C1443" i="22"/>
  <c r="C2243" i="22"/>
  <c r="C2110" i="22"/>
  <c r="C1783" i="22"/>
  <c r="C1062" i="22"/>
  <c r="C1654" i="22"/>
  <c r="C733" i="22"/>
  <c r="C1528" i="22"/>
  <c r="C175" i="22"/>
  <c r="C1582" i="22"/>
  <c r="C2285" i="22"/>
  <c r="C2290" i="22"/>
  <c r="C269" i="22"/>
  <c r="C1762" i="22"/>
  <c r="C2159" i="22"/>
  <c r="C1483" i="22"/>
  <c r="C2022" i="22"/>
  <c r="C1297" i="22"/>
  <c r="C1531" i="22"/>
  <c r="C2150" i="22"/>
  <c r="C901" i="22"/>
  <c r="C1930" i="22"/>
  <c r="C974" i="22"/>
  <c r="C611" i="22"/>
  <c r="C2158" i="22"/>
  <c r="C1641" i="22"/>
  <c r="C1734" i="22"/>
  <c r="C2214" i="22"/>
  <c r="C1163" i="22"/>
  <c r="C1399" i="22"/>
  <c r="C1885" i="22"/>
  <c r="C30" i="22"/>
  <c r="C1615" i="22"/>
  <c r="C511" i="22"/>
  <c r="C2253" i="22"/>
  <c r="C469" i="22"/>
  <c r="C173" i="22"/>
  <c r="C1773" i="22"/>
  <c r="C282" i="22"/>
  <c r="C1373" i="22"/>
  <c r="C1038" i="22"/>
  <c r="C573" i="22"/>
  <c r="C141" i="22"/>
  <c r="C23" i="22"/>
  <c r="C1964" i="22"/>
  <c r="C722" i="22"/>
  <c r="C1209" i="22"/>
  <c r="C1344" i="22"/>
  <c r="C1759" i="22"/>
  <c r="C1320" i="22"/>
  <c r="C1148" i="22"/>
  <c r="C137" i="22"/>
  <c r="C1231" i="22"/>
  <c r="C1600" i="22"/>
  <c r="C2082" i="22"/>
  <c r="C1691" i="22"/>
  <c r="C1738" i="22"/>
  <c r="C1642" i="22"/>
  <c r="C404" i="22"/>
  <c r="C2050" i="22"/>
  <c r="C1513" i="22"/>
  <c r="C669" i="22"/>
  <c r="C397" i="22"/>
  <c r="C955" i="22"/>
  <c r="C776" i="22"/>
  <c r="C1518" i="22"/>
  <c r="C1060" i="22"/>
  <c r="C1333" i="22"/>
  <c r="C2250" i="22"/>
  <c r="C2266" i="22"/>
  <c r="C1022" i="22"/>
  <c r="C883" i="22"/>
  <c r="C1888" i="22"/>
  <c r="C1481" i="22"/>
  <c r="N2019" i="22" l="1"/>
  <c r="H2019" i="22"/>
  <c r="E2019" i="22"/>
  <c r="K2019" i="22"/>
  <c r="N1662" i="22"/>
  <c r="H1662" i="22"/>
  <c r="E1662" i="22"/>
  <c r="K1662" i="22"/>
  <c r="K1527" i="22"/>
  <c r="E1527" i="22"/>
  <c r="H1527" i="22"/>
  <c r="N1527" i="22"/>
  <c r="E111" i="22"/>
  <c r="E1333" i="22"/>
  <c r="E137" i="22"/>
  <c r="E469" i="22"/>
  <c r="E611" i="22"/>
  <c r="E1483" i="22"/>
  <c r="E479" i="22"/>
  <c r="E1393" i="22"/>
  <c r="E285" i="22"/>
  <c r="E1170" i="22"/>
  <c r="E1846" i="22"/>
  <c r="E1022" i="22"/>
  <c r="E397" i="22"/>
  <c r="E1481" i="22"/>
  <c r="E2266" i="22"/>
  <c r="E1518" i="22"/>
  <c r="E669" i="22"/>
  <c r="E1642" i="22"/>
  <c r="H1600" i="22"/>
  <c r="E1600" i="22"/>
  <c r="E1320" i="22"/>
  <c r="E722" i="22"/>
  <c r="E573" i="22"/>
  <c r="E1773" i="22"/>
  <c r="E511" i="22"/>
  <c r="E1399" i="22"/>
  <c r="E1641" i="22"/>
  <c r="E1930" i="22"/>
  <c r="E1297" i="22"/>
  <c r="E1762" i="22"/>
  <c r="E1582" i="22"/>
  <c r="E1654" i="22"/>
  <c r="E2243" i="22"/>
  <c r="E1660" i="22"/>
  <c r="E349" i="22"/>
  <c r="E1560" i="22"/>
  <c r="E2186" i="22"/>
  <c r="E1603" i="22"/>
  <c r="E405" i="22"/>
  <c r="E899" i="22"/>
  <c r="E339" i="22"/>
  <c r="E1526" i="22"/>
  <c r="E8" i="22"/>
  <c r="E1153" i="22"/>
  <c r="E1936" i="22"/>
  <c r="E651" i="22"/>
  <c r="E180" i="22"/>
  <c r="E563" i="22"/>
  <c r="E1674" i="22"/>
  <c r="E1446" i="22"/>
  <c r="E787" i="22"/>
  <c r="E1725" i="22"/>
  <c r="E478" i="22"/>
  <c r="E1686" i="22"/>
  <c r="E2050" i="22"/>
  <c r="E23" i="22"/>
  <c r="E1888" i="22"/>
  <c r="E2250" i="22"/>
  <c r="E776" i="22"/>
  <c r="E1513" i="22"/>
  <c r="E1738" i="22"/>
  <c r="E1231" i="22"/>
  <c r="E1759" i="22"/>
  <c r="H1964" i="22"/>
  <c r="E1964" i="22"/>
  <c r="E1038" i="22"/>
  <c r="E173" i="22"/>
  <c r="E1615" i="22"/>
  <c r="E1163" i="22"/>
  <c r="E2158" i="22"/>
  <c r="E901" i="22"/>
  <c r="E2022" i="22"/>
  <c r="E269" i="22"/>
  <c r="E175" i="22"/>
  <c r="E1062" i="22"/>
  <c r="E1443" i="22"/>
  <c r="E1694" i="22"/>
  <c r="E2301" i="22"/>
  <c r="E450" i="22"/>
  <c r="E967" i="22"/>
  <c r="E931" i="22"/>
  <c r="E490" i="22"/>
  <c r="E1855" i="22"/>
  <c r="E61" i="22"/>
  <c r="E714" i="22"/>
  <c r="E1239" i="22"/>
  <c r="E2273" i="22"/>
  <c r="E1840" i="22"/>
  <c r="E878" i="22"/>
  <c r="E1366" i="22"/>
  <c r="E531" i="22"/>
  <c r="E1728" i="22"/>
  <c r="E118" i="22"/>
  <c r="E678" i="22"/>
  <c r="E1045" i="22"/>
  <c r="E14" i="22"/>
  <c r="E2222" i="22"/>
  <c r="E1142" i="22"/>
  <c r="E1452" i="22"/>
  <c r="E825" i="22"/>
  <c r="E890" i="22"/>
  <c r="E2199" i="22"/>
  <c r="E1029" i="22"/>
  <c r="E779" i="22"/>
  <c r="E837" i="22"/>
  <c r="E2310" i="22"/>
  <c r="E955" i="22"/>
  <c r="E1344" i="22"/>
  <c r="H30" i="22"/>
  <c r="E30" i="22"/>
  <c r="E2150" i="22"/>
  <c r="E1528" i="22"/>
  <c r="E2262" i="22"/>
  <c r="E236" i="22"/>
  <c r="E36" i="22"/>
  <c r="E1433" i="22"/>
  <c r="E713" i="22"/>
  <c r="E394" i="22"/>
  <c r="E127" i="22"/>
  <c r="E796" i="22"/>
  <c r="E2337" i="22"/>
  <c r="E425" i="22"/>
  <c r="E1025" i="22"/>
  <c r="E586" i="22"/>
  <c r="E886" i="22"/>
  <c r="E116" i="22"/>
  <c r="E367" i="22"/>
  <c r="E1253" i="22"/>
  <c r="E1754" i="22"/>
  <c r="E532" i="22"/>
  <c r="E591" i="22"/>
  <c r="E1721" i="22"/>
  <c r="E2339" i="22"/>
  <c r="E446" i="22"/>
  <c r="E619" i="22"/>
  <c r="E1637" i="22"/>
  <c r="E470" i="22"/>
  <c r="E85" i="22"/>
  <c r="E54" i="22"/>
  <c r="E2270" i="22"/>
  <c r="H1429" i="22"/>
  <c r="E1429" i="22"/>
  <c r="E1822" i="22"/>
  <c r="E320" i="22"/>
  <c r="E644" i="22"/>
  <c r="E966" i="22"/>
  <c r="E1806" i="22"/>
  <c r="E457" i="22"/>
  <c r="E836" i="22"/>
  <c r="E13" i="22"/>
  <c r="E1928" i="22"/>
  <c r="E1387" i="22"/>
  <c r="E1938" i="22"/>
  <c r="E874" i="22"/>
  <c r="E2218" i="22"/>
  <c r="E2006" i="22"/>
  <c r="E883" i="22"/>
  <c r="E1691" i="22"/>
  <c r="E1373" i="22"/>
  <c r="E2214" i="22"/>
  <c r="E2290" i="22"/>
  <c r="E1783" i="22"/>
  <c r="E1126" i="22"/>
  <c r="E131" i="22"/>
  <c r="E1091" i="22"/>
  <c r="E1625" i="22"/>
  <c r="E1060" i="22"/>
  <c r="E404" i="22"/>
  <c r="E2082" i="22"/>
  <c r="E1148" i="22"/>
  <c r="E1209" i="22"/>
  <c r="E141" i="22"/>
  <c r="E282" i="22"/>
  <c r="E2253" i="22"/>
  <c r="E1885" i="22"/>
  <c r="E1734" i="22"/>
  <c r="E974" i="22"/>
  <c r="E1531" i="22"/>
  <c r="E2159" i="22"/>
  <c r="E2285" i="22"/>
  <c r="E733" i="22"/>
  <c r="E2110" i="22"/>
  <c r="E473" i="22"/>
  <c r="E1931" i="22"/>
  <c r="E431" i="22"/>
  <c r="E310" i="22"/>
  <c r="E851" i="22"/>
  <c r="E2056" i="22"/>
  <c r="E770" i="22"/>
  <c r="E2212" i="22"/>
  <c r="E2291" i="22"/>
  <c r="E623" i="22"/>
  <c r="E512" i="22"/>
  <c r="E1151" i="22"/>
  <c r="E1374" i="22"/>
  <c r="E1269" i="22"/>
  <c r="E1504" i="22"/>
  <c r="E1631" i="22"/>
  <c r="E172" i="22"/>
  <c r="E1595" i="22"/>
  <c r="E1894" i="22"/>
  <c r="E2016" i="22"/>
  <c r="E1965" i="22"/>
  <c r="E136" i="22"/>
  <c r="E2120" i="22"/>
  <c r="E2113" i="22"/>
  <c r="E1831" i="22"/>
  <c r="E1562" i="22"/>
  <c r="E626" i="22"/>
  <c r="E549" i="22"/>
  <c r="E97" i="22"/>
  <c r="E789" i="22"/>
  <c r="E1596" i="22"/>
  <c r="E1649" i="22"/>
  <c r="E884" i="22"/>
  <c r="E1196" i="22"/>
  <c r="E1585" i="22"/>
  <c r="E1570" i="22"/>
  <c r="E1293" i="22"/>
  <c r="H964" i="22"/>
  <c r="E964" i="22"/>
  <c r="E1430" i="22"/>
  <c r="E317" i="22"/>
  <c r="E587" i="22"/>
  <c r="E254" i="22"/>
  <c r="E854" i="22"/>
  <c r="E163" i="22"/>
  <c r="E524" i="22"/>
  <c r="E1409" i="22"/>
  <c r="E2116" i="22"/>
  <c r="E2215" i="22"/>
  <c r="E799" i="22"/>
  <c r="E1791" i="22"/>
  <c r="E1645" i="22"/>
  <c r="E1969" i="22"/>
  <c r="E1779" i="22"/>
  <c r="E2044" i="22"/>
  <c r="E1821" i="22"/>
  <c r="E1900" i="22"/>
  <c r="E2185" i="22"/>
  <c r="E1335" i="22"/>
  <c r="E2343" i="22"/>
  <c r="E2188" i="22"/>
  <c r="E2073" i="22"/>
  <c r="E1709" i="22"/>
  <c r="E2251" i="22"/>
  <c r="E297" i="22"/>
  <c r="E1896" i="22"/>
  <c r="E26" i="22"/>
  <c r="E309" i="22"/>
  <c r="E960" i="22"/>
  <c r="E1080" i="22"/>
  <c r="E2307" i="22"/>
  <c r="E198" i="22"/>
  <c r="E1167" i="22"/>
  <c r="E70" i="22"/>
  <c r="E1321" i="22"/>
  <c r="E954" i="22"/>
  <c r="E1736" i="22"/>
  <c r="E751" i="22"/>
  <c r="E1322" i="22"/>
  <c r="E1342" i="22"/>
  <c r="E831" i="22"/>
  <c r="E584" i="22"/>
  <c r="E375" i="22"/>
  <c r="E1438" i="22"/>
  <c r="E2197" i="22"/>
  <c r="E1289" i="22"/>
  <c r="E582" i="22"/>
  <c r="E95" i="22"/>
  <c r="E1614" i="22"/>
  <c r="E1077" i="22"/>
  <c r="E1934" i="22"/>
  <c r="E1765" i="22"/>
  <c r="E17" i="22"/>
  <c r="E223" i="22"/>
  <c r="E606" i="22"/>
  <c r="E1497" i="22"/>
  <c r="E155" i="22"/>
  <c r="E1912" i="22"/>
  <c r="E2007" i="22"/>
  <c r="E1584" i="22"/>
  <c r="E2193" i="22"/>
  <c r="E1917" i="22"/>
  <c r="E1204" i="22"/>
  <c r="E666" i="22"/>
  <c r="E1081" i="22"/>
  <c r="E130" i="22"/>
  <c r="E380" i="22"/>
  <c r="E2151" i="22"/>
  <c r="E1599" i="22"/>
  <c r="E2147" i="22"/>
  <c r="E1034" i="22"/>
  <c r="E1347" i="22"/>
  <c r="E103" i="22"/>
  <c r="E1859" i="22"/>
  <c r="E2341" i="22"/>
  <c r="E1829" i="22"/>
  <c r="E2342" i="22"/>
  <c r="E277" i="22"/>
  <c r="E166" i="22"/>
  <c r="E945" i="22"/>
  <c r="E22" i="22"/>
  <c r="E1164" i="22"/>
  <c r="E2247" i="22"/>
  <c r="E471" i="22"/>
  <c r="E1367" i="22"/>
  <c r="E562" i="22"/>
  <c r="E2017" i="22"/>
  <c r="E1924" i="22"/>
  <c r="E1825" i="22"/>
  <c r="E98" i="22"/>
  <c r="E1331" i="22"/>
  <c r="E2085" i="22"/>
  <c r="E808" i="22"/>
  <c r="E187" i="22"/>
  <c r="E1801" i="22"/>
  <c r="E372" i="22"/>
  <c r="E913" i="22"/>
  <c r="E1079" i="22"/>
  <c r="E472" i="22"/>
  <c r="E2175" i="22"/>
  <c r="E620" i="22"/>
  <c r="E923" i="22"/>
  <c r="E1327" i="22"/>
  <c r="E1155" i="22"/>
  <c r="E527" i="22"/>
  <c r="E867" i="22"/>
  <c r="E1644" i="22"/>
  <c r="E1626" i="22"/>
  <c r="E764" i="22"/>
  <c r="E1326" i="22"/>
  <c r="E1341" i="22"/>
  <c r="E489" i="22"/>
  <c r="E588" i="22"/>
  <c r="E1517" i="22"/>
  <c r="E1298" i="22"/>
  <c r="E908" i="22"/>
  <c r="E599" i="22"/>
  <c r="E1742" i="22"/>
  <c r="E62" i="22"/>
  <c r="E740" i="22"/>
  <c r="E345" i="22"/>
  <c r="E2314" i="22"/>
  <c r="E2160" i="22"/>
  <c r="E302" i="22"/>
  <c r="E1983" i="22"/>
  <c r="E893" i="22"/>
  <c r="E1622" i="22"/>
  <c r="E226" i="22"/>
  <c r="E1975" i="22"/>
  <c r="E522" i="22"/>
  <c r="E551" i="22"/>
  <c r="E1425" i="22"/>
  <c r="E900" i="22"/>
  <c r="E149" i="22"/>
  <c r="E107" i="22"/>
  <c r="E1208" i="22"/>
  <c r="E1251" i="22"/>
  <c r="E76" i="22"/>
  <c r="E212" i="22"/>
  <c r="E515" i="22"/>
  <c r="E1442" i="22"/>
  <c r="E529" i="22"/>
  <c r="E268" i="22"/>
  <c r="E423" i="22"/>
  <c r="E1065" i="22"/>
  <c r="E988" i="22"/>
  <c r="E1802" i="22"/>
  <c r="E90" i="22"/>
  <c r="E683" i="22"/>
  <c r="E2292" i="22"/>
  <c r="E1866" i="22"/>
  <c r="E753" i="22"/>
  <c r="E1160" i="22"/>
  <c r="E838" i="22"/>
  <c r="E1378" i="22"/>
  <c r="E2051" i="22"/>
  <c r="E1002" i="22"/>
  <c r="E865" i="22"/>
  <c r="E311" i="22"/>
  <c r="E747" i="22"/>
  <c r="E1069" i="22"/>
  <c r="E1651" i="22"/>
  <c r="E1377" i="22"/>
  <c r="E1201" i="22"/>
  <c r="E313" i="22"/>
  <c r="E1702" i="22"/>
  <c r="E241" i="22"/>
  <c r="E343" i="22"/>
  <c r="E1621" i="22"/>
  <c r="E1868" i="22"/>
  <c r="E523" i="22"/>
  <c r="E1635" i="22"/>
  <c r="E2211" i="22"/>
  <c r="E1117" i="22"/>
  <c r="E526" i="22"/>
  <c r="E1226" i="22"/>
  <c r="E603" i="22"/>
  <c r="E978" i="22"/>
  <c r="E754" i="22"/>
  <c r="E1731" i="22"/>
  <c r="E2299" i="22"/>
  <c r="E1778" i="22"/>
  <c r="E1136" i="22"/>
  <c r="E19" i="22"/>
  <c r="E612" i="22"/>
  <c r="E687" i="22"/>
  <c r="E78" i="22"/>
  <c r="E492" i="22"/>
  <c r="E1945" i="22"/>
  <c r="E633" i="22"/>
  <c r="E434" i="22"/>
  <c r="E1149" i="22"/>
  <c r="E272" i="22"/>
  <c r="E1987" i="22"/>
  <c r="E2245" i="22"/>
  <c r="E214" i="22"/>
  <c r="E2324" i="22"/>
  <c r="E654" i="22"/>
  <c r="E1308" i="22"/>
  <c r="E1681" i="22"/>
  <c r="E1131" i="22"/>
  <c r="E418" i="22"/>
  <c r="E1809" i="22"/>
  <c r="H2025" i="22"/>
  <c r="E2025" i="22"/>
  <c r="H726" i="22"/>
  <c r="E726" i="22"/>
  <c r="H1966" i="22"/>
  <c r="E1966" i="22"/>
  <c r="H775" i="22"/>
  <c r="E775" i="22"/>
  <c r="H1647" i="22"/>
  <c r="E1647" i="22"/>
  <c r="K673" i="22"/>
  <c r="E673" i="22"/>
  <c r="H650" i="22"/>
  <c r="E650" i="22"/>
  <c r="H156" i="22"/>
  <c r="E156" i="22"/>
  <c r="H1715" i="22"/>
  <c r="E1715" i="22"/>
  <c r="H826" i="22"/>
  <c r="E826" i="22"/>
  <c r="H273" i="22"/>
  <c r="E273" i="22"/>
  <c r="N1415" i="22"/>
  <c r="E1415" i="22"/>
  <c r="H112" i="22"/>
  <c r="E112" i="22"/>
  <c r="H406" i="22"/>
  <c r="E406" i="22"/>
  <c r="H709" i="22"/>
  <c r="E709" i="22"/>
  <c r="H1048" i="22"/>
  <c r="E1048" i="22"/>
  <c r="E1485" i="22"/>
  <c r="H1940" i="22"/>
  <c r="E1940" i="22"/>
  <c r="H2340" i="22"/>
  <c r="E2340" i="22"/>
  <c r="E1551" i="22"/>
  <c r="H560" i="22"/>
  <c r="E560" i="22"/>
  <c r="H797" i="22"/>
  <c r="E797" i="22"/>
  <c r="H323" i="22"/>
  <c r="E323" i="22"/>
  <c r="H1816" i="22"/>
  <c r="E1816" i="22"/>
  <c r="H1458" i="22"/>
  <c r="E1458" i="22"/>
  <c r="H1090" i="22"/>
  <c r="E1090" i="22"/>
  <c r="H1395" i="22"/>
  <c r="E1395" i="22"/>
  <c r="H2254" i="22"/>
  <c r="E2254" i="22"/>
  <c r="H906" i="22"/>
  <c r="E906" i="22"/>
  <c r="H2275" i="22"/>
  <c r="E2275" i="22"/>
  <c r="E613" i="22"/>
  <c r="H1569" i="22"/>
  <c r="E1569" i="22"/>
  <c r="N1137" i="22"/>
  <c r="E1137" i="22"/>
  <c r="H353" i="22"/>
  <c r="E353" i="22"/>
  <c r="H2204" i="22"/>
  <c r="E2204" i="22"/>
  <c r="E962" i="22"/>
  <c r="H1981" i="22"/>
  <c r="E1981" i="22"/>
  <c r="E1222" i="22"/>
  <c r="E1028" i="22"/>
  <c r="E917" i="22"/>
  <c r="E1046" i="22"/>
  <c r="H782" i="22"/>
  <c r="E782" i="22"/>
  <c r="H167" i="22"/>
  <c r="E167" i="22"/>
  <c r="H2338" i="22"/>
  <c r="E2338" i="22"/>
  <c r="H1401" i="22"/>
  <c r="E1401" i="22"/>
  <c r="E1690" i="22"/>
  <c r="H283" i="22"/>
  <c r="E283" i="22"/>
  <c r="H661" i="22"/>
  <c r="E661" i="22"/>
  <c r="E2028" i="22"/>
  <c r="H147" i="22"/>
  <c r="E147" i="22"/>
  <c r="H508" i="22"/>
  <c r="E508" i="22"/>
  <c r="E1543" i="22"/>
  <c r="H398" i="22"/>
  <c r="E398" i="22"/>
  <c r="H2336" i="22"/>
  <c r="E2336" i="22"/>
  <c r="N1475" i="22"/>
  <c r="E1475" i="22"/>
  <c r="H382" i="22"/>
  <c r="E382" i="22"/>
  <c r="E2152" i="22"/>
  <c r="H495" i="22"/>
  <c r="E495" i="22"/>
  <c r="H329" i="22"/>
  <c r="E329" i="22"/>
  <c r="H2091" i="22"/>
  <c r="E2091" i="22"/>
  <c r="H1144" i="22"/>
  <c r="E1144" i="22"/>
  <c r="H292" i="22"/>
  <c r="E292" i="22"/>
  <c r="E249" i="22"/>
  <c r="N69" i="22"/>
  <c r="E69" i="22"/>
  <c r="K2300" i="22"/>
  <c r="E2300" i="22"/>
  <c r="H773" i="22"/>
  <c r="E773" i="22"/>
  <c r="E827" i="22"/>
  <c r="H2053" i="22"/>
  <c r="E2053" i="22"/>
  <c r="H1161" i="22"/>
  <c r="E1161" i="22"/>
  <c r="H589" i="22"/>
  <c r="E589" i="22"/>
  <c r="E1129" i="22"/>
  <c r="H1590" i="22"/>
  <c r="E1590" i="22"/>
  <c r="H2148" i="22"/>
  <c r="E2148" i="22"/>
  <c r="E2209" i="22"/>
  <c r="N259" i="22"/>
  <c r="E259" i="22"/>
  <c r="H115" i="22"/>
  <c r="E115" i="22"/>
  <c r="H925" i="22"/>
  <c r="E925" i="22"/>
  <c r="H2318" i="22"/>
  <c r="E2318" i="22"/>
  <c r="H2097" i="22"/>
  <c r="E2097" i="22"/>
  <c r="H1329" i="22"/>
  <c r="E1329" i="22"/>
  <c r="H698" i="22"/>
  <c r="E698" i="22"/>
  <c r="E324" i="22"/>
  <c r="H1919" i="22"/>
  <c r="E1919" i="22"/>
  <c r="H1897" i="22"/>
  <c r="E1897" i="22"/>
  <c r="H1474" i="22"/>
  <c r="E1474" i="22"/>
  <c r="E970" i="22"/>
  <c r="E1592" i="22"/>
  <c r="E2013" i="22"/>
  <c r="E50" i="22"/>
  <c r="E1058" i="22"/>
  <c r="E996" i="22"/>
  <c r="E643" i="22"/>
  <c r="E621" i="22"/>
  <c r="H363" i="22"/>
  <c r="E363" i="22"/>
  <c r="H1049" i="22"/>
  <c r="E1049" i="22"/>
  <c r="H1732" i="22"/>
  <c r="E1732" i="22"/>
  <c r="H1972" i="22"/>
  <c r="E1972" i="22"/>
  <c r="E749" i="22"/>
  <c r="E1012" i="22"/>
  <c r="E2182" i="22"/>
  <c r="H1700" i="22"/>
  <c r="E1700" i="22"/>
  <c r="E262" i="22"/>
  <c r="E1944" i="22"/>
  <c r="H1311" i="22"/>
  <c r="E1311" i="22"/>
  <c r="E47" i="22"/>
  <c r="E2138" i="22"/>
  <c r="N1828" i="22"/>
  <c r="E1828" i="22"/>
  <c r="H850" i="22"/>
  <c r="E850" i="22"/>
  <c r="H168" i="22"/>
  <c r="E168" i="22"/>
  <c r="E218" i="22"/>
  <c r="E949" i="22"/>
  <c r="E16" i="22"/>
  <c r="H1990" i="22"/>
  <c r="E1990" i="22"/>
  <c r="H557" i="22"/>
  <c r="E557" i="22"/>
  <c r="E2298" i="22"/>
  <c r="E610" i="22"/>
  <c r="H731" i="22"/>
  <c r="E731" i="22"/>
  <c r="H1707" i="22"/>
  <c r="E1707" i="22"/>
  <c r="E243" i="22"/>
  <c r="H1068" i="22"/>
  <c r="E1068" i="22"/>
  <c r="N2054" i="22"/>
  <c r="E2054" i="22"/>
  <c r="H981" i="22"/>
  <c r="E981" i="22"/>
  <c r="E1698" i="22"/>
  <c r="H665" i="22"/>
  <c r="E665" i="22"/>
  <c r="H1051" i="22"/>
  <c r="E1051" i="22"/>
  <c r="H1312" i="22"/>
  <c r="E1312" i="22"/>
  <c r="H2020" i="22"/>
  <c r="E2020" i="22"/>
  <c r="H538" i="22"/>
  <c r="E538" i="22"/>
  <c r="H948" i="22"/>
  <c r="E948" i="22"/>
  <c r="E1405" i="22"/>
  <c r="H121" i="22"/>
  <c r="E121" i="22"/>
  <c r="H618" i="22"/>
  <c r="E618" i="22"/>
  <c r="H2136" i="22"/>
  <c r="E2136" i="22"/>
  <c r="E1648" i="22"/>
  <c r="H762" i="22"/>
  <c r="E762" i="22"/>
  <c r="H2127" i="22"/>
  <c r="E2127" i="22"/>
  <c r="H1720" i="22"/>
  <c r="E1720" i="22"/>
  <c r="H1935" i="22"/>
  <c r="E1935" i="22"/>
  <c r="H1362" i="22"/>
  <c r="E1362" i="22"/>
  <c r="H2305" i="22"/>
  <c r="E2305" i="22"/>
  <c r="E186" i="22"/>
  <c r="H2271" i="22"/>
  <c r="E2271" i="22"/>
  <c r="E759" i="22"/>
  <c r="H314" i="22"/>
  <c r="E314" i="22"/>
  <c r="N1571" i="22"/>
  <c r="E1571" i="22"/>
  <c r="H1988" i="22"/>
  <c r="E1988" i="22"/>
  <c r="E1073" i="22"/>
  <c r="N1281" i="22"/>
  <c r="E1281" i="22"/>
  <c r="N2069" i="22"/>
  <c r="E2069" i="22"/>
  <c r="H1501" i="22"/>
  <c r="E1501" i="22"/>
  <c r="H1655" i="22"/>
  <c r="E1655" i="22"/>
  <c r="E514" i="22"/>
  <c r="E464" i="22"/>
  <c r="E1830" i="22"/>
  <c r="H1174" i="22"/>
  <c r="E1174" i="22"/>
  <c r="H916" i="22"/>
  <c r="E916" i="22"/>
  <c r="H2093" i="22"/>
  <c r="E2093" i="22"/>
  <c r="N318" i="22"/>
  <c r="E318" i="22"/>
  <c r="E35" i="22"/>
  <c r="H2162" i="22"/>
  <c r="E2162" i="22"/>
  <c r="H2086" i="22"/>
  <c r="E2086" i="22"/>
  <c r="E64" i="22"/>
  <c r="H2195" i="22"/>
  <c r="E2195" i="22"/>
  <c r="H1385" i="22"/>
  <c r="E1385" i="22"/>
  <c r="E1476" i="22"/>
  <c r="H720" i="22"/>
  <c r="E720" i="22"/>
  <c r="H1620" i="22"/>
  <c r="E1620" i="22"/>
  <c r="H1790" i="22"/>
  <c r="E1790" i="22"/>
  <c r="E1803" i="22"/>
  <c r="H1218" i="22"/>
  <c r="E1218" i="22"/>
  <c r="H1252" i="22"/>
  <c r="E1252" i="22"/>
  <c r="E1870" i="22"/>
  <c r="H215" i="22"/>
  <c r="E215" i="22"/>
  <c r="H1078" i="22"/>
  <c r="E1078" i="22"/>
  <c r="H44" i="22"/>
  <c r="E44" i="22"/>
  <c r="H1466" i="22"/>
  <c r="E1466" i="22"/>
  <c r="H1554" i="22"/>
  <c r="E1554" i="22"/>
  <c r="E1844" i="22"/>
  <c r="N1530" i="22"/>
  <c r="E1530" i="22"/>
  <c r="E253" i="22"/>
  <c r="E2035" i="22"/>
  <c r="H2241" i="22"/>
  <c r="E2241" i="22"/>
  <c r="N1214" i="22"/>
  <c r="E1214" i="22"/>
  <c r="H1052" i="22"/>
  <c r="E1052" i="22"/>
  <c r="E1304" i="22"/>
  <c r="E439" i="22"/>
  <c r="H1952" i="22"/>
  <c r="E1952" i="22"/>
  <c r="H1128" i="22"/>
  <c r="E1128" i="22"/>
  <c r="E228" i="22"/>
  <c r="H1808" i="22"/>
  <c r="E1808" i="22"/>
  <c r="E823" i="22"/>
  <c r="H1015" i="22"/>
  <c r="E1015" i="22"/>
  <c r="H882" i="22"/>
  <c r="E882" i="22"/>
  <c r="H805" i="22"/>
  <c r="E805" i="22"/>
  <c r="E1706" i="22"/>
  <c r="H1472" i="22"/>
  <c r="E1472" i="22"/>
  <c r="H125" i="22"/>
  <c r="E125" i="22"/>
  <c r="H1426" i="22"/>
  <c r="E1426" i="22"/>
  <c r="N670" i="22"/>
  <c r="E670" i="22"/>
  <c r="H346" i="22"/>
  <c r="E346" i="22"/>
  <c r="K1960" i="22"/>
  <c r="E1960" i="22"/>
  <c r="E1272" i="22"/>
  <c r="H1264" i="22"/>
  <c r="E1264" i="22"/>
  <c r="H441" i="22"/>
  <c r="E441" i="22"/>
  <c r="E1743" i="22"/>
  <c r="E1280" i="22"/>
  <c r="E2282" i="22"/>
  <c r="E1283" i="22"/>
  <c r="H1588" i="22"/>
  <c r="E1588" i="22"/>
  <c r="H1175" i="22"/>
  <c r="E1175" i="22"/>
  <c r="H15" i="22"/>
  <c r="E15" i="22"/>
  <c r="H477" i="22"/>
  <c r="E477" i="22"/>
  <c r="H1473" i="22"/>
  <c r="E1473" i="22"/>
  <c r="H341" i="22"/>
  <c r="E341" i="22"/>
  <c r="E1276" i="22"/>
  <c r="H712" i="22"/>
  <c r="E712" i="22"/>
  <c r="H225" i="22"/>
  <c r="E225" i="22"/>
  <c r="H369" i="22"/>
  <c r="E369" i="22"/>
  <c r="H1609" i="22"/>
  <c r="E1609" i="22"/>
  <c r="H627" i="22"/>
  <c r="E627" i="22"/>
  <c r="N1598" i="22"/>
  <c r="E1598" i="22"/>
  <c r="N1745" i="22"/>
  <c r="E1745" i="22"/>
  <c r="H1757" i="22"/>
  <c r="E1757" i="22"/>
  <c r="H856" i="22"/>
  <c r="E856" i="22"/>
  <c r="H832" i="22"/>
  <c r="E832" i="22"/>
  <c r="E1432" i="22"/>
  <c r="H1699" i="22"/>
  <c r="E1699" i="22"/>
  <c r="E647" i="22"/>
  <c r="E1139" i="22"/>
  <c r="N196" i="22"/>
  <c r="E196" i="22"/>
  <c r="E910" i="22"/>
  <c r="H290" i="22"/>
  <c r="E290" i="22"/>
  <c r="E572" i="22"/>
  <c r="E730" i="22"/>
  <c r="H1557" i="22"/>
  <c r="E1557" i="22"/>
  <c r="E1740" i="22"/>
  <c r="H1403" i="22"/>
  <c r="E1403" i="22"/>
  <c r="E1386" i="22"/>
  <c r="H1376" i="22"/>
  <c r="E1376" i="22"/>
  <c r="E829" i="22"/>
  <c r="H422" i="22"/>
  <c r="E422" i="22"/>
  <c r="H1877" i="22"/>
  <c r="E1877" i="22"/>
  <c r="N567" i="22"/>
  <c r="E567" i="22"/>
  <c r="N238" i="22"/>
  <c r="E238" i="22"/>
  <c r="E951" i="22"/>
  <c r="H1724" i="22"/>
  <c r="E1724" i="22"/>
  <c r="K409" i="22"/>
  <c r="E409" i="22"/>
  <c r="H2174" i="22"/>
  <c r="E2174" i="22"/>
  <c r="H1544" i="22"/>
  <c r="E1544" i="22"/>
  <c r="N1726" i="22"/>
  <c r="E1726" i="22"/>
  <c r="E1763" i="22"/>
  <c r="E2109" i="22"/>
  <c r="N1558" i="22"/>
  <c r="E1558" i="22"/>
  <c r="N2055" i="22"/>
  <c r="E2055" i="22"/>
  <c r="H24" i="22"/>
  <c r="E24" i="22"/>
  <c r="H2242" i="22"/>
  <c r="E2242" i="22"/>
  <c r="E2172" i="22"/>
  <c r="E1796" i="22"/>
  <c r="H987" i="22"/>
  <c r="E987" i="22"/>
  <c r="E94" i="22"/>
  <c r="H1050" i="22"/>
  <c r="E1050" i="22"/>
  <c r="H484" i="22"/>
  <c r="E484" i="22"/>
  <c r="H129" i="22"/>
  <c r="E129" i="22"/>
  <c r="H1384" i="22"/>
  <c r="E1384" i="22"/>
  <c r="E1589" i="22"/>
  <c r="H456" i="22"/>
  <c r="E456" i="22"/>
  <c r="E1265" i="22"/>
  <c r="H2104" i="22"/>
  <c r="E2104" i="22"/>
  <c r="E2244" i="22"/>
  <c r="E596" i="22"/>
  <c r="H11" i="22"/>
  <c r="E11" i="22"/>
  <c r="E1348" i="22"/>
  <c r="E1776" i="22"/>
  <c r="H2081" i="22"/>
  <c r="E2081" i="22"/>
  <c r="E1200" i="22"/>
  <c r="H615" i="22"/>
  <c r="E615" i="22"/>
  <c r="E1257" i="22"/>
  <c r="H34" i="22"/>
  <c r="E34" i="22"/>
  <c r="E521" i="22"/>
  <c r="H783" i="22"/>
  <c r="E783" i="22"/>
  <c r="E487" i="22"/>
  <c r="E571" i="22"/>
  <c r="E1889" i="22"/>
  <c r="E1224" i="22"/>
  <c r="E501" i="22"/>
  <c r="E433" i="22"/>
  <c r="E1315" i="22"/>
  <c r="E440" i="22"/>
  <c r="E383" i="22"/>
  <c r="E525" i="22"/>
  <c r="E809" i="22"/>
  <c r="E1998" i="22"/>
  <c r="E1906" i="22"/>
  <c r="E1874" i="22"/>
  <c r="E2105" i="22"/>
  <c r="E1037" i="22"/>
  <c r="E1447" i="22"/>
  <c r="E791" i="22"/>
  <c r="E1498" i="22"/>
  <c r="H1787" i="22"/>
  <c r="E1787" i="22"/>
  <c r="E356" i="22"/>
  <c r="E1752" i="22"/>
  <c r="E697" i="22"/>
  <c r="E777" i="22"/>
  <c r="E1758" i="22"/>
  <c r="E564" i="22"/>
  <c r="E1087" i="22"/>
  <c r="E104" i="22"/>
  <c r="E1278" i="22"/>
  <c r="E2048" i="22"/>
  <c r="E191" i="22"/>
  <c r="E2026" i="22"/>
  <c r="E2000" i="22"/>
  <c r="E1876" i="22"/>
  <c r="E1567" i="22"/>
  <c r="E412" i="22"/>
  <c r="E93" i="22"/>
  <c r="E2143" i="22"/>
  <c r="E2003" i="22"/>
  <c r="E289" i="22"/>
  <c r="E2121" i="22"/>
  <c r="E361" i="22"/>
  <c r="E80" i="22"/>
  <c r="E119" i="22"/>
  <c r="E1669" i="22"/>
  <c r="E565" i="22"/>
  <c r="E559" i="22"/>
  <c r="E2223" i="22"/>
  <c r="E961" i="22"/>
  <c r="E972" i="22"/>
  <c r="E1573" i="22"/>
  <c r="E634" i="22"/>
  <c r="E711" i="22"/>
  <c r="E1613" i="22"/>
  <c r="E2297" i="22"/>
  <c r="E2235" i="22"/>
  <c r="E1055" i="22"/>
  <c r="E2087" i="22"/>
  <c r="E1259" i="22"/>
  <c r="E360" i="22"/>
  <c r="E921" i="22"/>
  <c r="E1873" i="22"/>
  <c r="E188" i="22"/>
  <c r="E1390" i="22"/>
  <c r="E1989" i="22"/>
  <c r="E1751" i="22"/>
  <c r="E1818" i="22"/>
  <c r="E1127" i="22"/>
  <c r="E1861" i="22"/>
  <c r="E2257" i="22"/>
  <c r="E725" i="22"/>
  <c r="E1739" i="22"/>
  <c r="E1165" i="22"/>
  <c r="E221" i="22"/>
  <c r="E728" i="22"/>
  <c r="E1591" i="22"/>
  <c r="E1177" i="22"/>
  <c r="E991" i="22"/>
  <c r="E682" i="22"/>
  <c r="E743" i="22"/>
  <c r="E1427" i="22"/>
  <c r="E357" i="22"/>
  <c r="E430" i="22"/>
  <c r="E1516" i="22"/>
  <c r="E1682" i="22"/>
  <c r="E2034" i="22"/>
  <c r="E1509" i="22"/>
  <c r="E355" i="22"/>
  <c r="E75" i="22"/>
  <c r="E1693" i="22"/>
  <c r="E774" i="22"/>
  <c r="E1179" i="22"/>
  <c r="E1313" i="22"/>
  <c r="E1863" i="22"/>
  <c r="H1193" i="22"/>
  <c r="E1193" i="22"/>
  <c r="E1314" i="22"/>
  <c r="E553" i="22"/>
  <c r="E1451" i="22"/>
  <c r="E351" i="22"/>
  <c r="E1817" i="22"/>
  <c r="E927" i="22"/>
  <c r="E1074" i="22"/>
  <c r="E190" i="22"/>
  <c r="E56" i="22"/>
  <c r="E340" i="22"/>
  <c r="E1371" i="22"/>
  <c r="E1070" i="22"/>
  <c r="E1767" i="22"/>
  <c r="E38" i="22"/>
  <c r="E2039" i="22"/>
  <c r="E1676" i="22"/>
  <c r="E2124" i="22"/>
  <c r="E376" i="22"/>
  <c r="E2076" i="22"/>
  <c r="E2134" i="22"/>
  <c r="E1033" i="22"/>
  <c r="E814" i="22"/>
  <c r="E2293" i="22"/>
  <c r="E1437" i="22"/>
  <c r="E732" i="22"/>
  <c r="E2225" i="22"/>
  <c r="E271" i="22"/>
  <c r="E2032" i="22"/>
  <c r="E1097" i="22"/>
  <c r="E2261" i="22"/>
  <c r="H99" i="22"/>
  <c r="E99" i="22"/>
  <c r="E1024" i="22"/>
  <c r="E1031" i="22"/>
  <c r="E710" i="22"/>
  <c r="E1305" i="22"/>
  <c r="E455" i="22"/>
  <c r="E820" i="22"/>
  <c r="E42" i="22"/>
  <c r="E146" i="22"/>
  <c r="E161" i="22"/>
  <c r="E995" i="22"/>
  <c r="E1619" i="22"/>
  <c r="E1318" i="22"/>
  <c r="E261" i="22"/>
  <c r="E924" i="22"/>
  <c r="E652" i="22"/>
  <c r="E233" i="22"/>
  <c r="E2171" i="22"/>
  <c r="E668" i="22"/>
  <c r="E2106" i="22"/>
  <c r="E157" i="22"/>
  <c r="H2031" i="22"/>
  <c r="E2031" i="22"/>
  <c r="E424" i="22"/>
  <c r="E920" i="22"/>
  <c r="E1872" i="22"/>
  <c r="E299" i="22"/>
  <c r="E2089" i="22"/>
  <c r="E769" i="22"/>
  <c r="E518" i="22"/>
  <c r="E1566" i="22"/>
  <c r="E1271" i="22"/>
  <c r="E2267" i="22"/>
  <c r="E812" i="22"/>
  <c r="E1212" i="22"/>
  <c r="E1678" i="22"/>
  <c r="E1494" i="22"/>
  <c r="E2246" i="22"/>
  <c r="E1000" i="22"/>
  <c r="E1105" i="22"/>
  <c r="E1860" i="22"/>
  <c r="E1865" i="22"/>
  <c r="E124" i="22"/>
  <c r="E1225" i="22"/>
  <c r="E1083" i="22"/>
  <c r="E1482" i="22"/>
  <c r="H1597" i="22"/>
  <c r="E1597" i="22"/>
  <c r="E2258" i="22"/>
  <c r="E1199" i="22"/>
  <c r="E263" i="22"/>
  <c r="E1559" i="22"/>
  <c r="E1578" i="22"/>
  <c r="E607" i="22"/>
  <c r="E1205" i="22"/>
  <c r="E667" i="22"/>
  <c r="E1505" i="22"/>
  <c r="E1130" i="22"/>
  <c r="E1110" i="22"/>
  <c r="E907" i="22"/>
  <c r="E1217" i="22"/>
  <c r="E691" i="22"/>
  <c r="E784" i="22"/>
  <c r="E2346" i="22"/>
  <c r="E999" i="22"/>
  <c r="E1243" i="22"/>
  <c r="E1493" i="22"/>
  <c r="E1677" i="22"/>
  <c r="E27" i="22"/>
  <c r="E1735" i="22"/>
  <c r="E496" i="22"/>
  <c r="E1653" i="22"/>
  <c r="E208" i="22"/>
  <c r="E194" i="22"/>
  <c r="E877" i="22"/>
  <c r="E1634" i="22"/>
  <c r="E401" i="22"/>
  <c r="E852" i="22"/>
  <c r="E217" i="22"/>
  <c r="E1013" i="22"/>
  <c r="E695" i="22"/>
  <c r="E386" i="22"/>
  <c r="E922" i="22"/>
  <c r="E1490" i="22"/>
  <c r="E331" i="22"/>
  <c r="E1198" i="22"/>
  <c r="E1970" i="22"/>
  <c r="E2101" i="22"/>
  <c r="N1679" i="22"/>
  <c r="E1679" i="22"/>
  <c r="E638" i="22"/>
  <c r="E892" i="22"/>
  <c r="H88" i="22"/>
  <c r="E88" i="22"/>
  <c r="E1221" i="22"/>
  <c r="E2264" i="22"/>
  <c r="E462" i="22"/>
  <c r="E1491" i="22"/>
  <c r="E2041" i="22"/>
  <c r="E1907" i="22"/>
  <c r="E1039" i="22"/>
  <c r="E2335" i="22"/>
  <c r="E1798" i="22"/>
  <c r="E1673" i="22"/>
  <c r="E590" i="22"/>
  <c r="E2119" i="22"/>
  <c r="E944" i="22"/>
  <c r="E888" i="22"/>
  <c r="E1111" i="22"/>
  <c r="E755" i="22"/>
  <c r="H781" i="22"/>
  <c r="E781" i="22"/>
  <c r="E1797" i="22"/>
  <c r="E2046" i="22"/>
  <c r="E1180" i="22"/>
  <c r="E839" i="22"/>
  <c r="E1618" i="22"/>
  <c r="E2168" i="22"/>
  <c r="E956" i="22"/>
  <c r="E162" i="22"/>
  <c r="E859" i="22"/>
  <c r="E354" i="22"/>
  <c r="E1242" i="22"/>
  <c r="E1949" i="22"/>
  <c r="E1019" i="22"/>
  <c r="E222" i="22"/>
  <c r="E1638" i="22"/>
  <c r="E863" i="22"/>
  <c r="E1215" i="22"/>
  <c r="E980" i="22"/>
  <c r="E1459" i="22"/>
  <c r="E242" i="22"/>
  <c r="E2321" i="22"/>
  <c r="E1608" i="22"/>
  <c r="E2219" i="22"/>
  <c r="E1307" i="22"/>
  <c r="E2276" i="22"/>
  <c r="E1096" i="22"/>
  <c r="E445" i="22"/>
  <c r="E342" i="22"/>
  <c r="E1086" i="22"/>
  <c r="E84" i="22"/>
  <c r="E58" i="22"/>
  <c r="E301" i="22"/>
  <c r="E965" i="22"/>
  <c r="E200" i="22"/>
  <c r="E693" i="22"/>
  <c r="E266" i="22"/>
  <c r="E1650" i="22"/>
  <c r="E845" i="22"/>
  <c r="E502" i="22"/>
  <c r="E1883" i="22"/>
  <c r="H108" i="22"/>
  <c r="E108" i="22"/>
  <c r="E1088" i="22"/>
  <c r="E2284" i="22"/>
  <c r="E326" i="22"/>
  <c r="E1116" i="22"/>
  <c r="E1950" i="22"/>
  <c r="E1219" i="22"/>
  <c r="E1036" i="22"/>
  <c r="H2236" i="22"/>
  <c r="E2236" i="22"/>
  <c r="E452" i="22"/>
  <c r="E1195" i="22"/>
  <c r="E530" i="22"/>
  <c r="E1995" i="22"/>
  <c r="E2047" i="22"/>
  <c r="E639" i="22"/>
  <c r="E1007" i="22"/>
  <c r="E672" i="22"/>
  <c r="K1016" i="22"/>
  <c r="E1016" i="22"/>
  <c r="E546" i="22"/>
  <c r="E569" i="22"/>
  <c r="E580" i="22"/>
  <c r="E2140" i="22"/>
  <c r="E1789" i="22"/>
  <c r="E605" i="22"/>
  <c r="E122" i="22"/>
  <c r="E1457" i="22"/>
  <c r="E801" i="22"/>
  <c r="E1882" i="22"/>
  <c r="E482" i="22"/>
  <c r="E1947" i="22"/>
  <c r="E1030" i="22"/>
  <c r="E984" i="22"/>
  <c r="E1206" i="22"/>
  <c r="E1140" i="22"/>
  <c r="E1507" i="22"/>
  <c r="E2304" i="22"/>
  <c r="E1172" i="22"/>
  <c r="E2163" i="22"/>
  <c r="E1925" i="22"/>
  <c r="E918" i="22"/>
  <c r="H306" i="22"/>
  <c r="E306" i="22"/>
  <c r="E279" i="22"/>
  <c r="E1993" i="22"/>
  <c r="E46" i="22"/>
  <c r="E2208" i="22"/>
  <c r="E458" i="22"/>
  <c r="E528" i="22"/>
  <c r="E2328" i="22"/>
  <c r="E547" i="22"/>
  <c r="E2009" i="22"/>
  <c r="H746" i="22"/>
  <c r="E746" i="22"/>
  <c r="E1770" i="22"/>
  <c r="E2001" i="22"/>
  <c r="E248" i="22"/>
  <c r="E2274" i="22"/>
  <c r="E1120" i="22"/>
  <c r="E1812" i="22"/>
  <c r="E2029" i="22"/>
  <c r="E2142" i="22"/>
  <c r="E438" i="22"/>
  <c r="E293" i="22"/>
  <c r="E390" i="22"/>
  <c r="E1323" i="22"/>
  <c r="E1414" i="22"/>
  <c r="E2169" i="22"/>
  <c r="E1838" i="22"/>
  <c r="E513" i="22"/>
  <c r="E2312" i="22"/>
  <c r="E2322" i="22"/>
  <c r="E334" i="22"/>
  <c r="E151" i="22"/>
  <c r="E555" i="22"/>
  <c r="H1587" i="22"/>
  <c r="E1587" i="22"/>
  <c r="E2139" i="22"/>
  <c r="E2027" i="22"/>
  <c r="E649" i="22"/>
  <c r="E785" i="22"/>
  <c r="E1545" i="22"/>
  <c r="E1382" i="22"/>
  <c r="E1511" i="22"/>
  <c r="E1486" i="22"/>
  <c r="E296" i="22"/>
  <c r="E350" i="22"/>
  <c r="E486" i="22"/>
  <c r="E904" i="22"/>
  <c r="E718" i="22"/>
  <c r="H1125" i="22"/>
  <c r="E1125" i="22"/>
  <c r="E748" i="22"/>
  <c r="H963" i="22"/>
  <c r="E963" i="22"/>
  <c r="E2117" i="22"/>
  <c r="E898" i="22"/>
  <c r="E593" i="22"/>
  <c r="E1082" i="22"/>
  <c r="H1689" i="22"/>
  <c r="E1689" i="22"/>
  <c r="E1661" i="22"/>
  <c r="E2037" i="22"/>
  <c r="E505" i="22"/>
  <c r="E1782" i="22"/>
  <c r="E677" i="22"/>
  <c r="E2058" i="22"/>
  <c r="E1233" i="22"/>
  <c r="E1973" i="22"/>
  <c r="E1539" i="22"/>
  <c r="E2067" i="22"/>
  <c r="E2002" i="22"/>
  <c r="E2288" i="22"/>
  <c r="E2248" i="22"/>
  <c r="E798" i="22"/>
  <c r="E1001" i="22"/>
  <c r="E1652" i="22"/>
  <c r="E952" i="22"/>
  <c r="E160" i="22"/>
  <c r="E2078" i="22"/>
  <c r="E1629" i="22"/>
  <c r="E178" i="22"/>
  <c r="E239" i="22"/>
  <c r="E905" i="22"/>
  <c r="E2141" i="22"/>
  <c r="H1607" i="22"/>
  <c r="E1607" i="22"/>
  <c r="E803" i="22"/>
  <c r="E1604" i="22"/>
  <c r="E1744" i="22"/>
  <c r="E1601" i="22"/>
  <c r="E481" i="22"/>
  <c r="E1657" i="22"/>
  <c r="E1285" i="22"/>
  <c r="E1914" i="22"/>
  <c r="E1156" i="22"/>
  <c r="E934" i="22"/>
  <c r="H1837" i="22"/>
  <c r="E1837" i="22"/>
  <c r="E1227" i="22"/>
  <c r="E1672" i="22"/>
  <c r="E1824" i="22"/>
  <c r="E1854" i="22"/>
  <c r="E1858" i="22"/>
  <c r="E1793" i="22"/>
  <c r="E2062" i="22"/>
  <c r="E497" i="22"/>
  <c r="E384" i="22"/>
  <c r="E1465" i="22"/>
  <c r="E294" i="22"/>
  <c r="E1119" i="22"/>
  <c r="E265" i="22"/>
  <c r="E264" i="22"/>
  <c r="E1112" i="22"/>
  <c r="E935" i="22"/>
  <c r="E1611" i="22"/>
  <c r="E2060" i="22"/>
  <c r="E1236" i="22"/>
  <c r="E1903" i="22"/>
  <c r="E466" i="22"/>
  <c r="E454" i="22"/>
  <c r="E536" i="22"/>
  <c r="E2010" i="22"/>
  <c r="E1729" i="22"/>
  <c r="E1460" i="22"/>
  <c r="E1996" i="22"/>
  <c r="E344" i="22"/>
  <c r="E2059" i="22"/>
  <c r="E2192" i="22"/>
  <c r="E2070" i="22"/>
  <c r="E257" i="22"/>
  <c r="E727" i="22"/>
  <c r="E744" i="22"/>
  <c r="E2024" i="22"/>
  <c r="E2040" i="22"/>
  <c r="E1549" i="22"/>
  <c r="E1282" i="22"/>
  <c r="E1922" i="22"/>
  <c r="E174" i="22"/>
  <c r="E2135" i="22"/>
  <c r="E336" i="22"/>
  <c r="E1092" i="22"/>
  <c r="E2232" i="22"/>
  <c r="E2074" i="22"/>
  <c r="E1294" i="22"/>
  <c r="E1084" i="22"/>
  <c r="E184" i="22"/>
  <c r="E1532" i="22"/>
  <c r="E537" i="22"/>
  <c r="E1832" i="22"/>
  <c r="E224" i="22"/>
  <c r="E2180" i="22"/>
  <c r="E2111" i="22"/>
  <c r="E1547" i="22"/>
  <c r="E18" i="22"/>
  <c r="E1555" i="22"/>
  <c r="E246" i="22"/>
  <c r="E1106" i="22"/>
  <c r="E1943" i="22"/>
  <c r="E1880" i="22"/>
  <c r="E1349" i="22"/>
  <c r="H1503" i="22"/>
  <c r="E1503" i="22"/>
  <c r="E491" i="22"/>
  <c r="E65" i="22"/>
  <c r="E308" i="22"/>
  <c r="E274" i="22"/>
  <c r="E1594" i="22"/>
  <c r="E985" i="22"/>
  <c r="E1514" i="22"/>
  <c r="E304" i="22"/>
  <c r="E570" i="22"/>
  <c r="E1522" i="22"/>
  <c r="E1439" i="22"/>
  <c r="E211" i="22"/>
  <c r="E1994" i="22"/>
  <c r="E768" i="22"/>
  <c r="E1146" i="22"/>
  <c r="E51" i="22"/>
  <c r="E1984" i="22"/>
  <c r="E689" i="22"/>
  <c r="E1495" i="22"/>
  <c r="E192" i="22"/>
  <c r="E1856" i="22"/>
  <c r="E1760" i="22"/>
  <c r="E550" i="22"/>
  <c r="E2090" i="22"/>
  <c r="E1336" i="22"/>
  <c r="E1550" i="22"/>
  <c r="E1697" i="22"/>
  <c r="E1355" i="22"/>
  <c r="E275" i="22"/>
  <c r="E1431" i="22"/>
  <c r="E1124" i="22"/>
  <c r="E1901" i="22"/>
  <c r="E414" i="22"/>
  <c r="E676" i="22"/>
  <c r="E1908" i="22"/>
  <c r="E31" i="22"/>
  <c r="E1902" i="22"/>
  <c r="E1467" i="22"/>
  <c r="E2021" i="22"/>
  <c r="E969" i="22"/>
  <c r="E1785" i="22"/>
  <c r="E1723" i="22"/>
  <c r="E558" i="22"/>
  <c r="E847" i="22"/>
  <c r="E1350" i="22"/>
  <c r="E1162" i="22"/>
  <c r="E696" i="22"/>
  <c r="E630" i="22"/>
  <c r="E2102" i="22"/>
  <c r="E1807" i="22"/>
  <c r="E957" i="22"/>
  <c r="E1456" i="22"/>
  <c r="E32" i="22"/>
  <c r="E990" i="22"/>
  <c r="E802" i="22"/>
  <c r="E270" i="22"/>
  <c r="E1260" i="22"/>
  <c r="E1123" i="22"/>
  <c r="E911" i="22"/>
  <c r="E1579" i="22"/>
  <c r="E947" i="22"/>
  <c r="E1379" i="22"/>
  <c r="E2196" i="22"/>
  <c r="E771" i="22"/>
  <c r="E79" i="22"/>
  <c r="E1328" i="22"/>
  <c r="E2325" i="22"/>
  <c r="E1021" i="22"/>
  <c r="E1288" i="22"/>
  <c r="E2296" i="22"/>
  <c r="E1135" i="22"/>
  <c r="E1413" i="22"/>
  <c r="E1675" i="22"/>
  <c r="E1852" i="22"/>
  <c r="E694" i="22"/>
  <c r="E2011" i="22"/>
  <c r="E1623" i="22"/>
  <c r="E1360" i="22"/>
  <c r="E545" i="22"/>
  <c r="E432" i="22"/>
  <c r="E1777" i="22"/>
  <c r="E28" i="22"/>
  <c r="E624" i="22"/>
  <c r="E2100" i="22"/>
  <c r="E1704" i="22"/>
  <c r="E1535" i="22"/>
  <c r="E1256" i="22"/>
  <c r="E2061" i="22"/>
  <c r="E1434" i="22"/>
  <c r="E2129" i="22"/>
  <c r="E396" i="22"/>
  <c r="E1927" i="22"/>
  <c r="E736" i="22"/>
  <c r="E535" i="22"/>
  <c r="E1575" i="22"/>
  <c r="E2114" i="22"/>
  <c r="E1546" i="22"/>
  <c r="E1810" i="22"/>
  <c r="E1656" i="22"/>
  <c r="E2123" i="22"/>
  <c r="E1118" i="22"/>
  <c r="E1536" i="22"/>
  <c r="E576" i="22"/>
  <c r="E2286" i="22"/>
  <c r="E1185" i="22"/>
  <c r="E757" i="22"/>
  <c r="E183" i="22"/>
  <c r="E1764" i="22"/>
  <c r="E1211" i="22"/>
  <c r="E592" i="22"/>
  <c r="E929" i="22"/>
  <c r="E1747" i="22"/>
  <c r="E897" i="22"/>
  <c r="E2332" i="22"/>
  <c r="E2278" i="22"/>
  <c r="E2107" i="22"/>
  <c r="E2190" i="22"/>
  <c r="E1098" i="22"/>
  <c r="E1056" i="22"/>
  <c r="E298" i="22"/>
  <c r="E1248" i="22"/>
  <c r="E1026" i="22"/>
  <c r="E577" i="22"/>
  <c r="E1017" i="22"/>
  <c r="E902" i="22"/>
  <c r="E467" i="22"/>
  <c r="E896" i="22"/>
  <c r="E1095" i="22"/>
  <c r="E1181" i="22"/>
  <c r="E1523" i="22"/>
  <c r="E806" i="22"/>
  <c r="E976" i="22"/>
  <c r="E674" i="22"/>
  <c r="E1392" i="22"/>
  <c r="E1895" i="22"/>
  <c r="E1408" i="22"/>
  <c r="E2317" i="22"/>
  <c r="E41" i="22"/>
  <c r="E1173" i="22"/>
  <c r="H659" i="22"/>
  <c r="E659" i="22"/>
  <c r="E2145" i="22"/>
  <c r="H1722" i="22"/>
  <c r="E1722" i="22"/>
  <c r="H1977" i="22"/>
  <c r="E1977" i="22"/>
  <c r="E1032" i="22"/>
  <c r="E498" i="22"/>
  <c r="E1263" i="22"/>
  <c r="E2014" i="22"/>
  <c r="E460" i="22"/>
  <c r="H288" i="22"/>
  <c r="E288" i="22"/>
  <c r="E912" i="22"/>
  <c r="H939" i="22"/>
  <c r="E939" i="22"/>
  <c r="E475" i="22"/>
  <c r="H858" i="22"/>
  <c r="E858" i="22"/>
  <c r="E443" i="22"/>
  <c r="E2189" i="22"/>
  <c r="E1957" i="22"/>
  <c r="H199" i="22"/>
  <c r="E199" i="22"/>
  <c r="E1961" i="22"/>
  <c r="E1182" i="22"/>
  <c r="E941" i="22"/>
  <c r="E1521" i="22"/>
  <c r="E534" i="22"/>
  <c r="E1071" i="22"/>
  <c r="E435" i="22"/>
  <c r="E1368" i="22"/>
  <c r="H1380" i="22"/>
  <c r="E1380" i="22"/>
  <c r="E1343" i="22"/>
  <c r="E1238" i="22"/>
  <c r="E165" i="22"/>
  <c r="E866" i="22"/>
  <c r="E1864" i="22"/>
  <c r="H2280" i="22"/>
  <c r="E2280" i="22"/>
  <c r="E1986" i="22"/>
  <c r="E1166" i="22"/>
  <c r="E1042" i="22"/>
  <c r="E2095" i="22"/>
  <c r="E1299" i="22"/>
  <c r="E207" i="22"/>
  <c r="E1630" i="22"/>
  <c r="E833" i="22"/>
  <c r="E1194" i="22"/>
  <c r="H790" i="22"/>
  <c r="E790" i="22"/>
  <c r="E483" i="22"/>
  <c r="E1191" i="22"/>
  <c r="E653" i="22"/>
  <c r="E869" i="22"/>
  <c r="E1612" i="22"/>
  <c r="E595" i="22"/>
  <c r="E1853" i="22"/>
  <c r="E333" i="22"/>
  <c r="E1168" i="22"/>
  <c r="E1540" i="22"/>
  <c r="E1419" i="22"/>
  <c r="N216" i="22"/>
  <c r="E216" i="22"/>
  <c r="E1061" i="22"/>
  <c r="E1971" i="22"/>
  <c r="E2122" i="22"/>
  <c r="H844" i="22"/>
  <c r="E844" i="22"/>
  <c r="E1067" i="22"/>
  <c r="E72" i="22"/>
  <c r="E594" i="22"/>
  <c r="E2255" i="22"/>
  <c r="E1223" i="22"/>
  <c r="H381" i="22"/>
  <c r="E381" i="22"/>
  <c r="E2112" i="22"/>
  <c r="E1468" i="22"/>
  <c r="E879" i="22"/>
  <c r="E140" i="22"/>
  <c r="E1685" i="22"/>
  <c r="E234" i="22"/>
  <c r="E1302" i="22"/>
  <c r="E959" i="22"/>
  <c r="E734" i="22"/>
  <c r="E113" i="22"/>
  <c r="E1749" i="22"/>
  <c r="E1639" i="22"/>
  <c r="H2052" i="22"/>
  <c r="E2052" i="22"/>
  <c r="E1353" i="22"/>
  <c r="E437" i="22"/>
  <c r="E786" i="22"/>
  <c r="E543" i="22"/>
  <c r="E1786" i="22"/>
  <c r="E1463" i="22"/>
  <c r="E37" i="22"/>
  <c r="E1671" i="22"/>
  <c r="E2237" i="22"/>
  <c r="E2103" i="22"/>
  <c r="E1780" i="22"/>
  <c r="E2233" i="22"/>
  <c r="E371" i="22"/>
  <c r="H1768" i="22"/>
  <c r="E1768" i="22"/>
  <c r="E1843" i="22"/>
  <c r="E2012" i="22"/>
  <c r="E1361" i="22"/>
  <c r="E2315" i="22"/>
  <c r="E55" i="22"/>
  <c r="E597" i="22"/>
  <c r="H1010" i="22"/>
  <c r="E1010" i="22"/>
  <c r="E510" i="22"/>
  <c r="E724" i="22"/>
  <c r="E738" i="22"/>
  <c r="E1980" i="22"/>
  <c r="E1134" i="22"/>
  <c r="E998" i="22"/>
  <c r="H873" i="22"/>
  <c r="H177" i="22"/>
  <c r="E177" i="22"/>
  <c r="E1008" i="22"/>
  <c r="E1753" i="22"/>
  <c r="E664" i="22"/>
  <c r="E2030" i="22"/>
  <c r="E556" i="22"/>
  <c r="E1054" i="22"/>
  <c r="E2194" i="22"/>
  <c r="E1857" i="22"/>
  <c r="E700" i="22"/>
  <c r="E1359" i="22"/>
  <c r="E1627" i="22"/>
  <c r="E2125" i="22"/>
  <c r="E1428" i="22"/>
  <c r="E213" i="22"/>
  <c r="E68" i="22"/>
  <c r="E1933" i="22"/>
  <c r="E1381" i="22"/>
  <c r="E2334" i="22"/>
  <c r="H860" i="22"/>
  <c r="E860" i="22"/>
  <c r="H1664" i="22"/>
  <c r="E1664" i="22"/>
  <c r="E574" i="22"/>
  <c r="E57" i="22"/>
  <c r="E71" i="22"/>
  <c r="E1246" i="22"/>
  <c r="H1500" i="22"/>
  <c r="E1500" i="22"/>
  <c r="H204" i="22"/>
  <c r="E204" i="22"/>
  <c r="H1489" i="22"/>
  <c r="E1489" i="22"/>
  <c r="H474" i="22"/>
  <c r="E474" i="22"/>
  <c r="H1942" i="22"/>
  <c r="E1942" i="22"/>
  <c r="H312" i="22"/>
  <c r="E312" i="22"/>
  <c r="H2224" i="22"/>
  <c r="E2224" i="22"/>
  <c r="H205" i="22"/>
  <c r="E205" i="22"/>
  <c r="H2165" i="22"/>
  <c r="E2165" i="22"/>
  <c r="H480" i="22"/>
  <c r="E480" i="22"/>
  <c r="E1775" i="22"/>
  <c r="H2137" i="22"/>
  <c r="E2137" i="22"/>
  <c r="H846" i="22"/>
  <c r="E846" i="22"/>
  <c r="H975" i="22"/>
  <c r="E975" i="22"/>
  <c r="E2075" i="22"/>
  <c r="H1510" i="22"/>
  <c r="E1510" i="22"/>
  <c r="H1606" i="22"/>
  <c r="E1606" i="22"/>
  <c r="H1133" i="22"/>
  <c r="E1133" i="22"/>
  <c r="H704" i="22"/>
  <c r="E704" i="22"/>
  <c r="H276" i="22"/>
  <c r="E276" i="22"/>
  <c r="H1911" i="22"/>
  <c r="E1911" i="22"/>
  <c r="H1364" i="22"/>
  <c r="E1364" i="22"/>
  <c r="H1636" i="22"/>
  <c r="E1636" i="22"/>
  <c r="E2319" i="22"/>
  <c r="H1941" i="22"/>
  <c r="E1941" i="22"/>
  <c r="H690" i="22"/>
  <c r="E690" i="22"/>
  <c r="N1711" i="22"/>
  <c r="E1711" i="22"/>
  <c r="E1904" i="22"/>
  <c r="E2068" i="22"/>
  <c r="E1910" i="22"/>
  <c r="E96" i="22"/>
  <c r="E2327" i="22"/>
  <c r="H617" i="22"/>
  <c r="E617" i="22"/>
  <c r="H1480" i="22"/>
  <c r="E1480" i="22"/>
  <c r="H2094" i="22"/>
  <c r="E2094" i="22"/>
  <c r="H185" i="22"/>
  <c r="E185" i="22"/>
  <c r="E359" i="22"/>
  <c r="E86" i="22"/>
  <c r="N583" i="22"/>
  <c r="E583" i="22"/>
  <c r="E1334" i="22"/>
  <c r="E77" i="22"/>
  <c r="H2126" i="22"/>
  <c r="E2126" i="22"/>
  <c r="K1357" i="22"/>
  <c r="E1357" i="22"/>
  <c r="H1047" i="22"/>
  <c r="E1047" i="22"/>
  <c r="H1887" i="22"/>
  <c r="E1887" i="22"/>
  <c r="E421" i="22"/>
  <c r="E1718" i="22"/>
  <c r="H578" i="22"/>
  <c r="E578" i="22"/>
  <c r="E2118" i="22"/>
  <c r="H1663" i="22"/>
  <c r="E1663" i="22"/>
  <c r="H493" i="22"/>
  <c r="E493" i="22"/>
  <c r="H89" i="22"/>
  <c r="E89" i="22"/>
  <c r="H2155" i="22"/>
  <c r="E2155" i="22"/>
  <c r="H1963" i="22"/>
  <c r="E1963" i="22"/>
  <c r="E2083" i="22"/>
  <c r="H408" i="22"/>
  <c r="E408" i="22"/>
  <c r="H1512" i="22"/>
  <c r="E1512" i="22"/>
  <c r="H1100" i="22"/>
  <c r="E1100" i="22"/>
  <c r="H1991" i="22"/>
  <c r="E1991" i="22"/>
  <c r="H1235" i="22"/>
  <c r="E1235" i="22"/>
  <c r="H325" i="22"/>
  <c r="E325" i="22"/>
  <c r="H660" i="22"/>
  <c r="E660" i="22"/>
  <c r="E393" i="22"/>
  <c r="H1018" i="22"/>
  <c r="E1018" i="22"/>
  <c r="N729" i="22"/>
  <c r="E729" i="22"/>
  <c r="H680" i="22"/>
  <c r="E680" i="22"/>
  <c r="H1976" i="22"/>
  <c r="E1976" i="22"/>
  <c r="H889" i="22"/>
  <c r="E889" i="22"/>
  <c r="E2231" i="22"/>
  <c r="K2132" i="22"/>
  <c r="E2132" i="22"/>
  <c r="E235" i="22"/>
  <c r="E128" i="22"/>
  <c r="E821" i="22"/>
  <c r="E374" i="22"/>
  <c r="H979" i="22"/>
  <c r="E979" i="22"/>
  <c r="E1375" i="22"/>
  <c r="H1805" i="22"/>
  <c r="E1805" i="22"/>
  <c r="E928" i="22"/>
  <c r="E940" i="22"/>
  <c r="H2256" i="22"/>
  <c r="E2256" i="22"/>
  <c r="E1249" i="22"/>
  <c r="H2200" i="22"/>
  <c r="E2200" i="22"/>
  <c r="H1306" i="22"/>
  <c r="E1306" i="22"/>
  <c r="H1730" i="22"/>
  <c r="E1730" i="22"/>
  <c r="E1826" i="22"/>
  <c r="E1441" i="22"/>
  <c r="H189" i="22"/>
  <c r="E189" i="22"/>
  <c r="E1247" i="22"/>
  <c r="H447" i="22"/>
  <c r="E447" i="22"/>
  <c r="E202" i="22"/>
  <c r="E1492" i="22"/>
  <c r="E1005" i="22"/>
  <c r="H385" i="22"/>
  <c r="E385" i="22"/>
  <c r="H373" i="22"/>
  <c r="E373" i="22"/>
  <c r="E646" i="22"/>
  <c r="E451" i="22"/>
  <c r="E1520" i="22"/>
  <c r="E332" i="22"/>
  <c r="H2287" i="22"/>
  <c r="E2287" i="22"/>
  <c r="H252" i="22"/>
  <c r="E252" i="22"/>
  <c r="H1646" i="22"/>
  <c r="E1646" i="22"/>
  <c r="K463" i="22"/>
  <c r="E463" i="22"/>
  <c r="H1684" i="22"/>
  <c r="E1684" i="22"/>
  <c r="H986" i="22"/>
  <c r="E986" i="22"/>
  <c r="E2303" i="22"/>
  <c r="E1339" i="22"/>
  <c r="H1633" i="22"/>
  <c r="E1633" i="22"/>
  <c r="H1958" i="22"/>
  <c r="E1958" i="22"/>
  <c r="E1948" i="22"/>
  <c r="H150" i="22"/>
  <c r="E150" i="22"/>
  <c r="E1178" i="22"/>
  <c r="E244" i="22"/>
  <c r="H453" i="22"/>
  <c r="E453" i="22"/>
  <c r="H1228" i="22"/>
  <c r="E1228" i="22"/>
  <c r="H767" i="22"/>
  <c r="E767" i="22"/>
  <c r="E1027" i="22"/>
  <c r="E2057" i="22"/>
  <c r="H1692" i="22"/>
  <c r="E1692" i="22"/>
  <c r="H1553" i="22"/>
  <c r="E1553" i="22"/>
  <c r="H1363" i="22"/>
  <c r="E1363" i="22"/>
  <c r="E989" i="22"/>
  <c r="H1351" i="22"/>
  <c r="E1351" i="22"/>
  <c r="H258" i="22"/>
  <c r="E258" i="22"/>
  <c r="E2164" i="22"/>
  <c r="H566" i="22"/>
  <c r="E566" i="22"/>
  <c r="H182" i="22"/>
  <c r="E182" i="22"/>
  <c r="E1737" i="22"/>
  <c r="H33" i="22"/>
  <c r="E33" i="22"/>
  <c r="H145" i="22"/>
  <c r="E145" i="22"/>
  <c r="H2187" i="22"/>
  <c r="E2187" i="22"/>
  <c r="E139" i="22"/>
  <c r="H721" i="22"/>
  <c r="E721" i="22"/>
  <c r="N1761" i="22"/>
  <c r="E1761" i="22"/>
  <c r="H541" i="22"/>
  <c r="E541" i="22"/>
  <c r="H675" i="22"/>
  <c r="E675" i="22"/>
  <c r="E2153" i="22"/>
  <c r="H287" i="22"/>
  <c r="E287" i="22"/>
  <c r="E1244" i="22"/>
  <c r="E1262" i="22"/>
  <c r="H395" i="22"/>
  <c r="E395" i="22"/>
  <c r="E1750" i="22"/>
  <c r="E1616" i="22"/>
  <c r="H1850" i="22"/>
  <c r="E1850" i="22"/>
  <c r="H1143" i="22"/>
  <c r="E1143" i="22"/>
  <c r="H2161" i="22"/>
  <c r="E2161" i="22"/>
  <c r="H2092" i="22"/>
  <c r="E2092" i="22"/>
  <c r="E533" i="22"/>
  <c r="H164" i="22"/>
  <c r="E164" i="22"/>
  <c r="E1462" i="22"/>
  <c r="K1795" i="22"/>
  <c r="E1795" i="22"/>
  <c r="E800" i="22"/>
  <c r="H554" i="22"/>
  <c r="E554" i="22"/>
  <c r="H1867" i="22"/>
  <c r="E1867" i="22"/>
  <c r="H402" i="22"/>
  <c r="E402" i="22"/>
  <c r="E362" i="22"/>
  <c r="E1819" i="22"/>
  <c r="E1624" i="22"/>
  <c r="H2311" i="22"/>
  <c r="E2311" i="22"/>
  <c r="H389" i="22"/>
  <c r="E389" i="22"/>
  <c r="H1184" i="22"/>
  <c r="E1184" i="22"/>
  <c r="E307" i="22"/>
  <c r="H1141" i="22"/>
  <c r="E1141" i="22"/>
  <c r="H2260" i="22"/>
  <c r="E2260" i="22"/>
  <c r="E2156" i="22"/>
  <c r="H153" i="22"/>
  <c r="E153" i="22"/>
  <c r="E281" i="22"/>
  <c r="H43" i="22"/>
  <c r="E43" i="22"/>
  <c r="N170" i="22"/>
  <c r="E170" i="22"/>
  <c r="E946" i="22"/>
  <c r="H1122" i="22"/>
  <c r="E1122" i="22"/>
  <c r="H1946" i="22"/>
  <c r="E1946" i="22"/>
  <c r="E1849" i="22"/>
  <c r="H540" i="22"/>
  <c r="E540" i="22"/>
  <c r="E295" i="22"/>
  <c r="N117" i="22"/>
  <c r="E117" i="22"/>
  <c r="H1813" i="22"/>
  <c r="E1813" i="22"/>
  <c r="H2203" i="22"/>
  <c r="E2203" i="22"/>
  <c r="E2033" i="22"/>
  <c r="H1781" i="22"/>
  <c r="E1781" i="22"/>
  <c r="H933" i="22"/>
  <c r="E933" i="22"/>
  <c r="H1220" i="22"/>
  <c r="E1220" i="22"/>
  <c r="H1617" i="22"/>
  <c r="E1617" i="22"/>
  <c r="H1464" i="22"/>
  <c r="E1464" i="22"/>
  <c r="H1921" i="22"/>
  <c r="E1921" i="22"/>
  <c r="E1113" i="22"/>
  <c r="E635" i="22"/>
  <c r="N1800" i="22"/>
  <c r="E1800" i="22"/>
  <c r="E442" i="22"/>
  <c r="E822" i="22"/>
  <c r="E830" i="22"/>
  <c r="E1746" i="22"/>
  <c r="H1799" i="22"/>
  <c r="E1799" i="22"/>
  <c r="H267" i="22"/>
  <c r="E267" i="22"/>
  <c r="H1291" i="22"/>
  <c r="E1291" i="22"/>
  <c r="N1063" i="22"/>
  <c r="E1063" i="22"/>
  <c r="H1713" i="22"/>
  <c r="E1713" i="22"/>
  <c r="H1101" i="22"/>
  <c r="E1101" i="22"/>
  <c r="H237" i="22"/>
  <c r="E237" i="22"/>
  <c r="H2269" i="22"/>
  <c r="E2269" i="22"/>
  <c r="H347" i="22"/>
  <c r="E347" i="22"/>
  <c r="H2144" i="22"/>
  <c r="E2144" i="22"/>
  <c r="H1814" i="22"/>
  <c r="E1814" i="22"/>
  <c r="H1979" i="22"/>
  <c r="E1979" i="22"/>
  <c r="N1967" i="22"/>
  <c r="E1967" i="22"/>
  <c r="H1023" i="22"/>
  <c r="E1023" i="22"/>
  <c r="H1811" i="22"/>
  <c r="E1811" i="22"/>
  <c r="H971" i="22"/>
  <c r="E971" i="22"/>
  <c r="E102" i="22"/>
  <c r="E232" i="22"/>
  <c r="E142" i="22"/>
  <c r="H1020" i="22"/>
  <c r="E1020" i="22"/>
  <c r="E671" i="22"/>
  <c r="H120" i="22"/>
  <c r="E120" i="22"/>
  <c r="E2023" i="22"/>
  <c r="E719" i="22"/>
  <c r="H717" i="22"/>
  <c r="E717" i="22"/>
  <c r="E585" i="22"/>
  <c r="E608" i="22"/>
  <c r="E100" i="22"/>
  <c r="E2201" i="22"/>
  <c r="H792" i="22"/>
  <c r="E792" i="22"/>
  <c r="H1398" i="22"/>
  <c r="E1398" i="22"/>
  <c r="H1450" i="22"/>
  <c r="E1450" i="22"/>
  <c r="E1187" i="22"/>
  <c r="H539" i="22"/>
  <c r="E539" i="22"/>
  <c r="H1506" i="22"/>
  <c r="E1506" i="22"/>
  <c r="H133" i="22"/>
  <c r="E133" i="22"/>
  <c r="H1234" i="22"/>
  <c r="E1234" i="22"/>
  <c r="H2005" i="22"/>
  <c r="E2005" i="22"/>
  <c r="N144" i="22"/>
  <c r="E144" i="22"/>
  <c r="E1610" i="22"/>
  <c r="E657" i="22"/>
  <c r="H2240" i="22"/>
  <c r="E2240" i="22"/>
  <c r="E316" i="22"/>
  <c r="H60" i="22"/>
  <c r="E60" i="22"/>
  <c r="H1667" i="22"/>
  <c r="E1667" i="22"/>
  <c r="N2108" i="22"/>
  <c r="E2108" i="22"/>
  <c r="E997" i="22"/>
  <c r="H82" i="22"/>
  <c r="E82" i="22"/>
  <c r="E609" i="22"/>
  <c r="E915" i="22"/>
  <c r="H1104" i="22"/>
  <c r="E1104" i="22"/>
  <c r="E29" i="22"/>
  <c r="E1319" i="22"/>
  <c r="E1716" i="22"/>
  <c r="E230" i="22"/>
  <c r="E2272" i="22"/>
  <c r="N581" i="22"/>
  <c r="E581" i="22"/>
  <c r="N819" i="22"/>
  <c r="E819" i="22"/>
  <c r="E658" i="22"/>
  <c r="H1189" i="22"/>
  <c r="E1189" i="22"/>
  <c r="E2071" i="22"/>
  <c r="E1075" i="22"/>
  <c r="H1444" i="22"/>
  <c r="E1444" i="22"/>
  <c r="H1788" i="22"/>
  <c r="E1788" i="22"/>
  <c r="E2316" i="22"/>
  <c r="H1488" i="22"/>
  <c r="E1488" i="22"/>
  <c r="E880" i="22"/>
  <c r="H688" i="22"/>
  <c r="E688" i="22"/>
  <c r="E2302" i="22"/>
  <c r="H1255" i="22"/>
  <c r="E1255" i="22"/>
  <c r="E2265" i="22"/>
  <c r="E616" i="22"/>
  <c r="E1658" i="22"/>
  <c r="E2181" i="22"/>
  <c r="E1820" i="22"/>
  <c r="E873" i="22"/>
  <c r="E280" i="22"/>
  <c r="E1918" i="22"/>
  <c r="E2210" i="22"/>
  <c r="E219" i="22"/>
  <c r="E476" i="22"/>
  <c r="E1014" i="22"/>
  <c r="E206" i="22"/>
  <c r="E1552" i="22"/>
  <c r="E1756" i="22"/>
  <c r="E1937" i="22"/>
  <c r="E2173" i="22"/>
  <c r="E1847" i="22"/>
  <c r="E1277" i="22"/>
  <c r="E766" i="22"/>
  <c r="E1422" i="22"/>
  <c r="E392" i="22"/>
  <c r="E1340" i="22"/>
  <c r="E109" i="22"/>
  <c r="E256" i="22"/>
  <c r="E1564" i="22"/>
  <c r="E328" i="22"/>
  <c r="E1683" i="22"/>
  <c r="E92" i="22"/>
  <c r="E870" i="22"/>
  <c r="E1397" i="22"/>
  <c r="E1839" i="22"/>
  <c r="E1266" i="22"/>
  <c r="E459" i="22"/>
  <c r="E322" i="22"/>
  <c r="E1330" i="22"/>
  <c r="E1833" i="22"/>
  <c r="E1701" i="22"/>
  <c r="E179" i="22"/>
  <c r="E1748" i="22"/>
  <c r="E1418" i="22"/>
  <c r="E229" i="22"/>
  <c r="E400" i="22"/>
  <c r="E1659" i="22"/>
  <c r="E209" i="22"/>
  <c r="E1202" i="22"/>
  <c r="E1154" i="22"/>
  <c r="E1115" i="22"/>
  <c r="E2313" i="22"/>
  <c r="E1719" i="22"/>
  <c r="E411" i="22"/>
  <c r="E1695" i="22"/>
  <c r="E2206" i="22"/>
  <c r="E1416" i="22"/>
  <c r="E1712" i="22"/>
  <c r="E10" i="22"/>
  <c r="E387" i="22"/>
  <c r="E1216" i="22"/>
  <c r="E811" i="22"/>
  <c r="E1755" i="22"/>
  <c r="E684" i="22"/>
  <c r="E752" i="22"/>
  <c r="E21" i="22"/>
  <c r="E1953" i="22"/>
  <c r="E53" i="22"/>
  <c r="E1169" i="22"/>
  <c r="E1668" i="22"/>
  <c r="E101" i="22"/>
  <c r="E1665" i="22"/>
  <c r="E2320" i="22"/>
  <c r="E407" i="22"/>
  <c r="E794" i="22"/>
  <c r="E1992" i="22"/>
  <c r="E1159" i="22"/>
  <c r="E87" i="22"/>
  <c r="E2249" i="22"/>
  <c r="E66" i="22"/>
  <c r="E1411" i="22"/>
  <c r="E159" i="22"/>
  <c r="E2308" i="22"/>
  <c r="E1145" i="22"/>
  <c r="H788" i="22"/>
  <c r="E788" i="22"/>
  <c r="E868" i="22"/>
  <c r="H2323" i="22"/>
  <c r="E1891" i="22"/>
  <c r="H1538" i="22"/>
  <c r="E857" i="22"/>
  <c r="E1484" i="22"/>
  <c r="E1420" i="22"/>
  <c r="E942" i="22"/>
  <c r="E1275" i="22"/>
  <c r="E2167" i="22"/>
  <c r="E2096" i="22"/>
  <c r="E504" i="22"/>
  <c r="E1792" i="22"/>
  <c r="E1469" i="22"/>
  <c r="E2179" i="22"/>
  <c r="E1834" i="22"/>
  <c r="E1772" i="22"/>
  <c r="E1346" i="22"/>
  <c r="E1197" i="22"/>
  <c r="E1207" i="22"/>
  <c r="E813" i="22"/>
  <c r="E416" i="22"/>
  <c r="E436" i="22"/>
  <c r="E815" i="22"/>
  <c r="E1448" i="22"/>
  <c r="E1300" i="22"/>
  <c r="E699" i="22"/>
  <c r="E1871" i="22"/>
  <c r="E932" i="22"/>
  <c r="E887" i="22"/>
  <c r="E352" i="22"/>
  <c r="E247" i="22"/>
  <c r="E1563" i="22"/>
  <c r="E52" i="22"/>
  <c r="E804" i="22"/>
  <c r="E1203" i="22"/>
  <c r="E417" i="22"/>
  <c r="H1040" i="22"/>
  <c r="E1040" i="22"/>
  <c r="E1290" i="22"/>
  <c r="E2221" i="22"/>
  <c r="E909" i="22"/>
  <c r="E1519" i="22"/>
  <c r="H1586" i="22"/>
  <c r="E1586" i="22"/>
  <c r="H1325" i="22"/>
  <c r="E1325" i="22"/>
  <c r="E368" i="22"/>
  <c r="E1261" i="22"/>
  <c r="E742" i="22"/>
  <c r="E2045" i="22"/>
  <c r="E1909" i="22"/>
  <c r="E706" i="22"/>
  <c r="E1982" i="22"/>
  <c r="E461" i="22"/>
  <c r="E427" i="22"/>
  <c r="E614" i="22"/>
  <c r="E338" i="22"/>
  <c r="E1951" i="22"/>
  <c r="E231" i="22"/>
  <c r="E891" i="22"/>
  <c r="E834" i="22"/>
  <c r="N2344" i="22"/>
  <c r="E2344" i="22"/>
  <c r="E1284" i="22"/>
  <c r="E1561" i="22"/>
  <c r="E1696" i="22"/>
  <c r="E391" i="22"/>
  <c r="H321" i="22"/>
  <c r="E321" i="22"/>
  <c r="E106" i="22"/>
  <c r="E240" i="22"/>
  <c r="H641" i="22"/>
  <c r="E641" i="22"/>
  <c r="E506" i="22"/>
  <c r="E2080" i="22"/>
  <c r="E1502" i="22"/>
  <c r="E1997" i="22"/>
  <c r="E1190" i="22"/>
  <c r="E1794" i="22"/>
  <c r="E735" i="22"/>
  <c r="E2198" i="22"/>
  <c r="E1479" i="22"/>
  <c r="E465" i="22"/>
  <c r="E1296" i="22"/>
  <c r="H516" i="22"/>
  <c r="E516" i="22"/>
  <c r="E1176" i="22"/>
  <c r="E973" i="22"/>
  <c r="H1369" i="22"/>
  <c r="E1369" i="22"/>
  <c r="E843" i="22"/>
  <c r="E1714" i="22"/>
  <c r="E1102" i="22"/>
  <c r="H703" i="22"/>
  <c r="E703" i="22"/>
  <c r="E2289" i="22"/>
  <c r="H994" i="22"/>
  <c r="E994" i="22"/>
  <c r="E260" i="22"/>
  <c r="E2066" i="22"/>
  <c r="E1741" i="22"/>
  <c r="E840" i="22"/>
  <c r="H1688" i="22"/>
  <c r="E1688" i="22"/>
  <c r="E2170" i="22"/>
  <c r="E2131" i="22"/>
  <c r="E195" i="22"/>
  <c r="E1310" i="22"/>
  <c r="H1576" i="22"/>
  <c r="E1576" i="22"/>
  <c r="H737" i="22"/>
  <c r="E737" i="22"/>
  <c r="E203" i="22"/>
  <c r="H1089" i="22"/>
  <c r="E1089" i="22"/>
  <c r="E1158" i="22"/>
  <c r="E348" i="22"/>
  <c r="H2227" i="22"/>
  <c r="E2227" i="22"/>
  <c r="E1884" i="22"/>
  <c r="H1267" i="22"/>
  <c r="E1267" i="22"/>
  <c r="H1258" i="22"/>
  <c r="E1258" i="22"/>
  <c r="H930" i="22"/>
  <c r="E930" i="22"/>
  <c r="E278" i="22"/>
  <c r="E1250" i="22"/>
  <c r="E2226" i="22"/>
  <c r="E2064" i="22"/>
  <c r="E2330" i="22"/>
  <c r="E2329" i="22"/>
  <c r="E2309" i="22"/>
  <c r="E679" i="22"/>
  <c r="E2345" i="22"/>
  <c r="E1099" i="22"/>
  <c r="E123" i="22"/>
  <c r="H914" i="22"/>
  <c r="E914" i="22"/>
  <c r="E519" i="22"/>
  <c r="E1445" i="22"/>
  <c r="E2178" i="22"/>
  <c r="E2252" i="22"/>
  <c r="E1372" i="22"/>
  <c r="H1508" i="22"/>
  <c r="E1508" i="22"/>
  <c r="E544" i="22"/>
  <c r="E793" i="22"/>
  <c r="E1836" i="22"/>
  <c r="E449" i="22"/>
  <c r="H181" i="22"/>
  <c r="H1717" i="22"/>
  <c r="E1717" i="22"/>
  <c r="E1815" i="22"/>
  <c r="E1913" i="22"/>
  <c r="E2049" i="22"/>
  <c r="H656" i="22"/>
  <c r="E656" i="22"/>
  <c r="E645" i="22"/>
  <c r="E1968" i="22"/>
  <c r="H1183" i="22"/>
  <c r="E1183" i="22"/>
  <c r="E625" i="22"/>
  <c r="E1440" i="22"/>
  <c r="H780" i="22"/>
  <c r="E780" i="22"/>
  <c r="E1453" i="22"/>
  <c r="E1365" i="22"/>
  <c r="E864" i="22"/>
  <c r="E2326" i="22"/>
  <c r="E853" i="22"/>
  <c r="E1542" i="22"/>
  <c r="E1324" i="22"/>
  <c r="H716" i="22"/>
  <c r="E716" i="22"/>
  <c r="E1769" i="22"/>
  <c r="H49" i="22"/>
  <c r="E49" i="22"/>
  <c r="E1230" i="22"/>
  <c r="E1391" i="22"/>
  <c r="E1400" i="22"/>
  <c r="H1915" i="22"/>
  <c r="E1915" i="22"/>
  <c r="E2234" i="22"/>
  <c r="E2098" i="22"/>
  <c r="E193" i="22"/>
  <c r="E135" i="22"/>
  <c r="E399" i="22"/>
  <c r="E1893" i="22"/>
  <c r="E637" i="22"/>
  <c r="E2331" i="22"/>
  <c r="E1827" i="22"/>
  <c r="E1470" i="22"/>
  <c r="E707" i="22"/>
  <c r="E1568" i="22"/>
  <c r="E370" i="22"/>
  <c r="E1138" i="22"/>
  <c r="E1556" i="22"/>
  <c r="E1703" i="22"/>
  <c r="E2036" i="22"/>
  <c r="E1962" i="22"/>
  <c r="E448" i="22"/>
  <c r="H992" i="22"/>
  <c r="E992" i="22"/>
  <c r="E1237" i="22"/>
  <c r="E841" i="22"/>
  <c r="H1274" i="22"/>
  <c r="E1274" i="22"/>
  <c r="E1410" i="22"/>
  <c r="E1727" i="22"/>
  <c r="E251" i="22"/>
  <c r="H1076" i="22"/>
  <c r="E1076" i="22"/>
  <c r="E778" i="22"/>
  <c r="E1303" i="22"/>
  <c r="E1449" i="22"/>
  <c r="E1899" i="22"/>
  <c r="E739" i="22"/>
  <c r="E2283" i="22"/>
  <c r="E1108" i="22"/>
  <c r="E1094" i="22"/>
  <c r="E602" i="22"/>
  <c r="E1455" i="22"/>
  <c r="E1666" i="22"/>
  <c r="E499" i="22"/>
  <c r="E2157" i="22"/>
  <c r="E681" i="22"/>
  <c r="E426" i="22"/>
  <c r="E12" i="22"/>
  <c r="E816" i="22"/>
  <c r="E488" i="22"/>
  <c r="E1389" i="22"/>
  <c r="E1878" i="22"/>
  <c r="E2042" i="22"/>
  <c r="H686" i="22"/>
  <c r="E686" i="22"/>
  <c r="H1301" i="22"/>
  <c r="E1301" i="22"/>
  <c r="H1424" i="22"/>
  <c r="E1424" i="22"/>
  <c r="E629" i="22"/>
  <c r="E1109" i="22"/>
  <c r="E1478" i="22"/>
  <c r="E2295" i="22"/>
  <c r="E1316" i="22"/>
  <c r="E2202" i="22"/>
  <c r="E1926" i="22"/>
  <c r="E817" i="22"/>
  <c r="E1292" i="22"/>
  <c r="E632" i="22"/>
  <c r="E2279" i="22"/>
  <c r="H1920" i="22"/>
  <c r="E1920" i="22"/>
  <c r="E1072" i="22"/>
  <c r="E1210" i="22"/>
  <c r="E1477" i="22"/>
  <c r="E1932" i="22"/>
  <c r="E1407" i="22"/>
  <c r="E507" i="22"/>
  <c r="H1705" i="22"/>
  <c r="E1705" i="22"/>
  <c r="E364" i="22"/>
  <c r="E143" i="22"/>
  <c r="E2213" i="22"/>
  <c r="E2259" i="22"/>
  <c r="E2018" i="22"/>
  <c r="E2239" i="22"/>
  <c r="E1295" i="22"/>
  <c r="E2084" i="22"/>
  <c r="E1959" i="22"/>
  <c r="E171" i="22"/>
  <c r="E1404" i="22"/>
  <c r="E1066" i="22"/>
  <c r="E300" i="22"/>
  <c r="E2130" i="22"/>
  <c r="E663" i="22"/>
  <c r="E1862" i="22"/>
  <c r="E862" i="22"/>
  <c r="E2184" i="22"/>
  <c r="E662" i="22"/>
  <c r="E1171" i="22"/>
  <c r="E1848" i="22"/>
  <c r="E953" i="22"/>
  <c r="E875" i="22"/>
  <c r="H1035" i="22"/>
  <c r="E1035" i="22"/>
  <c r="E245" i="22"/>
  <c r="E600" i="22"/>
  <c r="E1268" i="22"/>
  <c r="E415" i="22"/>
  <c r="E91" i="22"/>
  <c r="E291" i="22"/>
  <c r="E1388" i="22"/>
  <c r="E807" i="22"/>
  <c r="E303" i="22"/>
  <c r="E1890" i="22"/>
  <c r="E1916" i="22"/>
  <c r="E1892" i="22"/>
  <c r="E705" i="22"/>
  <c r="E1954" i="22"/>
  <c r="H2205" i="22"/>
  <c r="E2205" i="22"/>
  <c r="E1929" i="22"/>
  <c r="E1213" i="22"/>
  <c r="E410" i="22"/>
  <c r="E1009" i="22"/>
  <c r="H201" i="22"/>
  <c r="E201" i="22"/>
  <c r="E1845" i="22"/>
  <c r="E2268" i="22"/>
  <c r="E1533" i="22"/>
  <c r="E1041" i="22"/>
  <c r="E335" i="22"/>
  <c r="E1402" i="22"/>
  <c r="E1370" i="22"/>
  <c r="E1229" i="22"/>
  <c r="E943" i="22"/>
  <c r="E2065" i="22"/>
  <c r="E105" i="22"/>
  <c r="H655" i="22"/>
  <c r="E655" i="22"/>
  <c r="E1581" i="22"/>
  <c r="E1358" i="22"/>
  <c r="E126" i="22"/>
  <c r="E1338" i="22"/>
  <c r="E1337" i="22"/>
  <c r="H1886" i="22"/>
  <c r="E1886" i="22"/>
  <c r="E938" i="22"/>
  <c r="E1057" i="22"/>
  <c r="E2088" i="22"/>
  <c r="E1851" i="22"/>
  <c r="E1454" i="22"/>
  <c r="E2176" i="22"/>
  <c r="E702" i="22"/>
  <c r="E67" i="22"/>
  <c r="E1423" i="22"/>
  <c r="E993" i="22"/>
  <c r="E158" i="22"/>
  <c r="H1643" i="22"/>
  <c r="E1643" i="22"/>
  <c r="E1004" i="22"/>
  <c r="E1059" i="22"/>
  <c r="E1383" i="22"/>
  <c r="E2154" i="22"/>
  <c r="E429" i="22"/>
  <c r="E73" i="22"/>
  <c r="E327" i="22"/>
  <c r="E134" i="22"/>
  <c r="H1279" i="22"/>
  <c r="E1279" i="22"/>
  <c r="E1487" i="22"/>
  <c r="E552" i="22"/>
  <c r="E210" i="22"/>
  <c r="E604" i="22"/>
  <c r="H2015" i="22"/>
  <c r="E2015" i="22"/>
  <c r="E1879" i="22"/>
  <c r="H1254" i="22"/>
  <c r="E1254" i="22"/>
  <c r="E1006" i="22"/>
  <c r="H871" i="22"/>
  <c r="E871" i="22"/>
  <c r="E968" i="22"/>
  <c r="E2128" i="22"/>
  <c r="E598" i="22"/>
  <c r="E1602" i="22"/>
  <c r="E885" i="22"/>
  <c r="E1835" i="22"/>
  <c r="E936" i="22"/>
  <c r="E2281" i="22"/>
  <c r="E500" i="22"/>
  <c r="E1121" i="22"/>
  <c r="E1583" i="22"/>
  <c r="E2306" i="22"/>
  <c r="H1406" i="22"/>
  <c r="E1406" i="22"/>
  <c r="E1974" i="22"/>
  <c r="E758" i="22"/>
  <c r="E2149" i="22"/>
  <c r="E1529" i="22"/>
  <c r="E1496" i="22"/>
  <c r="E81" i="22"/>
  <c r="E2166" i="22"/>
  <c r="E485" i="22"/>
  <c r="E1188" i="22"/>
  <c r="E1670" i="22"/>
  <c r="E379" i="22"/>
  <c r="E403" i="22"/>
  <c r="E1515" i="22"/>
  <c r="E1771" i="22"/>
  <c r="E2294" i="22"/>
  <c r="E1823" i="22"/>
  <c r="E631" i="22"/>
  <c r="E579" i="22"/>
  <c r="E810" i="22"/>
  <c r="H1232" i="22"/>
  <c r="E1232" i="22"/>
  <c r="E601" i="22"/>
  <c r="E1286" i="22"/>
  <c r="E284" i="22"/>
  <c r="E250" i="22"/>
  <c r="E74" i="22"/>
  <c r="E2115" i="22"/>
  <c r="E561" i="22"/>
  <c r="E861" i="22"/>
  <c r="H494" i="22"/>
  <c r="E494" i="22"/>
  <c r="E1565" i="22"/>
  <c r="H835" i="22"/>
  <c r="E835" i="22"/>
  <c r="E1525" i="22"/>
  <c r="E1093" i="22"/>
  <c r="E2277" i="22"/>
  <c r="E388" i="22"/>
  <c r="H255" i="22"/>
  <c r="E255" i="22"/>
  <c r="E503" i="22"/>
  <c r="E1572" i="22"/>
  <c r="E39" i="22"/>
  <c r="E444" i="22"/>
  <c r="E2216" i="22"/>
  <c r="E413" i="22"/>
  <c r="H1577" i="22"/>
  <c r="E1577" i="22"/>
  <c r="E1356" i="22"/>
  <c r="E1394" i="22"/>
  <c r="E2099" i="22"/>
  <c r="E2043" i="22"/>
  <c r="E1352" i="22"/>
  <c r="E1435" i="22"/>
  <c r="E723" i="22"/>
  <c r="H2063" i="22"/>
  <c r="E2063" i="22"/>
  <c r="E1103" i="22"/>
  <c r="E765" i="22"/>
  <c r="E1354" i="22"/>
  <c r="E315" i="22"/>
  <c r="E1524" i="22"/>
  <c r="H756" i="22"/>
  <c r="E756" i="22"/>
  <c r="H2004" i="22"/>
  <c r="E2004" i="22"/>
  <c r="E824" i="22"/>
  <c r="E1309" i="22"/>
  <c r="E2229" i="22"/>
  <c r="E25" i="22"/>
  <c r="E1640" i="22"/>
  <c r="E337" i="22"/>
  <c r="E1687" i="22"/>
  <c r="E83" i="22"/>
  <c r="E1923" i="22"/>
  <c r="E1421" i="22"/>
  <c r="E1273" i="22"/>
  <c r="E1999" i="22"/>
  <c r="E1939" i="22"/>
  <c r="E1905" i="22"/>
  <c r="E937" i="22"/>
  <c r="E176" i="22"/>
  <c r="H1064" i="22"/>
  <c r="E1064" i="22"/>
  <c r="E220" i="22"/>
  <c r="E1332" i="22"/>
  <c r="E1881" i="22"/>
  <c r="E685" i="22"/>
  <c r="E640" i="22"/>
  <c r="E1574" i="22"/>
  <c r="E1003" i="22"/>
  <c r="E958" i="22"/>
  <c r="E849" i="22"/>
  <c r="E2333" i="22"/>
  <c r="E715" i="22"/>
  <c r="E568" i="22"/>
  <c r="H761" i="22"/>
  <c r="E761" i="22"/>
  <c r="H48" i="22"/>
  <c r="E48" i="22"/>
  <c r="H708" i="22"/>
  <c r="E708" i="22"/>
  <c r="H1842" i="22"/>
  <c r="E1842" i="22"/>
  <c r="E1043" i="22"/>
  <c r="H45" i="22"/>
  <c r="E45" i="22"/>
  <c r="H428" i="22"/>
  <c r="E428" i="22"/>
  <c r="H628" i="22"/>
  <c r="E628" i="22"/>
  <c r="E795" i="22"/>
  <c r="E2263" i="22"/>
  <c r="E2191" i="22"/>
  <c r="E420" i="22"/>
  <c r="E110" i="22"/>
  <c r="E20" i="22"/>
  <c r="E154" i="22"/>
  <c r="E148" i="22"/>
  <c r="E138" i="22"/>
  <c r="E1150" i="22"/>
  <c r="E2183" i="22"/>
  <c r="E1107" i="22"/>
  <c r="H1075" i="22"/>
  <c r="H1795" i="22"/>
  <c r="H880" i="22"/>
  <c r="H1257" i="22"/>
  <c r="H1967" i="22"/>
  <c r="H2108" i="22"/>
  <c r="H1745" i="22"/>
  <c r="N1234" i="22"/>
  <c r="N1976" i="22"/>
  <c r="H521" i="22"/>
  <c r="H1761" i="22"/>
  <c r="H2132" i="22"/>
  <c r="K1805" i="22"/>
  <c r="N398" i="22"/>
  <c r="H2316" i="22"/>
  <c r="H2302" i="22"/>
  <c r="H144" i="22"/>
  <c r="K1174" i="22"/>
  <c r="N1557" i="22"/>
  <c r="K2013" i="22"/>
  <c r="H2013" i="22"/>
  <c r="K1698" i="22"/>
  <c r="H1698" i="22"/>
  <c r="H464" i="22"/>
  <c r="N464" i="22"/>
  <c r="H1476" i="22"/>
  <c r="N1476" i="22"/>
  <c r="N1803" i="22"/>
  <c r="H1803" i="22"/>
  <c r="H2035" i="22"/>
  <c r="N2035" i="22"/>
  <c r="H730" i="22"/>
  <c r="N730" i="22"/>
  <c r="N1740" i="22"/>
  <c r="H1740" i="22"/>
  <c r="H1200" i="22"/>
  <c r="H1598" i="22"/>
  <c r="H1475" i="22"/>
  <c r="H1960" i="22"/>
  <c r="H318" i="22"/>
  <c r="H2069" i="22"/>
  <c r="H1530" i="22"/>
  <c r="K1981" i="22"/>
  <c r="N2097" i="22"/>
  <c r="N1501" i="22"/>
  <c r="N215" i="22"/>
  <c r="H1415" i="22"/>
  <c r="H1262" i="22"/>
  <c r="K1262" i="22"/>
  <c r="N1750" i="22"/>
  <c r="H1750" i="22"/>
  <c r="N2156" i="22"/>
  <c r="H2156" i="22"/>
  <c r="H487" i="22"/>
  <c r="H1063" i="22"/>
  <c r="H1281" i="22"/>
  <c r="H673" i="22"/>
  <c r="H1357" i="22"/>
  <c r="H409" i="22"/>
  <c r="H567" i="22"/>
  <c r="K1667" i="22"/>
  <c r="N2093" i="22"/>
  <c r="N1700" i="22"/>
  <c r="H1214" i="22"/>
  <c r="H1726" i="22"/>
  <c r="H2300" i="22"/>
  <c r="H69" i="22"/>
  <c r="H463" i="22"/>
  <c r="H670" i="22"/>
  <c r="K916" i="22"/>
  <c r="N589" i="22"/>
  <c r="N1617" i="22"/>
  <c r="N721" i="22"/>
  <c r="N805" i="22"/>
  <c r="N1888" i="22"/>
  <c r="K1888" i="22"/>
  <c r="H1888" i="22"/>
  <c r="N1231" i="22"/>
  <c r="K1231" i="22"/>
  <c r="H1231" i="22"/>
  <c r="N173" i="22"/>
  <c r="K173" i="22"/>
  <c r="H173" i="22"/>
  <c r="N901" i="22"/>
  <c r="K901" i="22"/>
  <c r="H901" i="22"/>
  <c r="K1062" i="22"/>
  <c r="N1062" i="22"/>
  <c r="H1062" i="22"/>
  <c r="N450" i="22"/>
  <c r="K450" i="22"/>
  <c r="H450" i="22"/>
  <c r="N1855" i="22"/>
  <c r="K1855" i="22"/>
  <c r="H1855" i="22"/>
  <c r="N2273" i="22"/>
  <c r="K2273" i="22"/>
  <c r="H2273" i="22"/>
  <c r="N531" i="22"/>
  <c r="K531" i="22"/>
  <c r="H531" i="22"/>
  <c r="N1045" i="22"/>
  <c r="K1045" i="22"/>
  <c r="H1045" i="22"/>
  <c r="K1452" i="22"/>
  <c r="N1452" i="22"/>
  <c r="H1452" i="22"/>
  <c r="N1029" i="22"/>
  <c r="K1029" i="22"/>
  <c r="H1029" i="22"/>
  <c r="K1831" i="22"/>
  <c r="N1831" i="22"/>
  <c r="H1831" i="22"/>
  <c r="N97" i="22"/>
  <c r="K97" i="22"/>
  <c r="H97" i="22"/>
  <c r="K884" i="22"/>
  <c r="N884" i="22"/>
  <c r="H884" i="22"/>
  <c r="N1293" i="22"/>
  <c r="K1293" i="22"/>
  <c r="H1293" i="22"/>
  <c r="K587" i="22"/>
  <c r="N587" i="22"/>
  <c r="H587" i="22"/>
  <c r="K524" i="22"/>
  <c r="H524" i="22"/>
  <c r="N524" i="22"/>
  <c r="N799" i="22"/>
  <c r="K799" i="22"/>
  <c r="H799" i="22"/>
  <c r="K883" i="22"/>
  <c r="H883" i="22"/>
  <c r="N883" i="22"/>
  <c r="K2050" i="22"/>
  <c r="N2050" i="22"/>
  <c r="H2050" i="22"/>
  <c r="N1344" i="22"/>
  <c r="K1344" i="22"/>
  <c r="H1344" i="22"/>
  <c r="N469" i="22"/>
  <c r="K469" i="22"/>
  <c r="H469" i="22"/>
  <c r="N2214" i="22"/>
  <c r="K2214" i="22"/>
  <c r="H2214" i="22"/>
  <c r="N1483" i="22"/>
  <c r="K1483" i="22"/>
  <c r="H1483" i="22"/>
  <c r="N1783" i="22"/>
  <c r="K1783" i="22"/>
  <c r="H1783" i="22"/>
  <c r="K1393" i="22"/>
  <c r="H1393" i="22"/>
  <c r="N1393" i="22"/>
  <c r="N285" i="22"/>
  <c r="K285" i="22"/>
  <c r="H285" i="22"/>
  <c r="N1170" i="22"/>
  <c r="K1170" i="22"/>
  <c r="H1170" i="22"/>
  <c r="N1846" i="22"/>
  <c r="K1846" i="22"/>
  <c r="H1846" i="22"/>
  <c r="K394" i="22"/>
  <c r="N394" i="22"/>
  <c r="H394" i="22"/>
  <c r="N2337" i="22"/>
  <c r="K2337" i="22"/>
  <c r="H2337" i="22"/>
  <c r="N111" i="22"/>
  <c r="K111" i="22"/>
  <c r="H111" i="22"/>
  <c r="K1253" i="22"/>
  <c r="N1253" i="22"/>
  <c r="H1253" i="22"/>
  <c r="N591" i="22"/>
  <c r="K591" i="22"/>
  <c r="H591" i="22"/>
  <c r="K446" i="22"/>
  <c r="H446" i="22"/>
  <c r="N446" i="22"/>
  <c r="K470" i="22"/>
  <c r="N470" i="22"/>
  <c r="H470" i="22"/>
  <c r="N2270" i="22"/>
  <c r="K2270" i="22"/>
  <c r="N320" i="22"/>
  <c r="K320" i="22"/>
  <c r="H320" i="22"/>
  <c r="K1806" i="22"/>
  <c r="N1806" i="22"/>
  <c r="H1806" i="22"/>
  <c r="N1060" i="22"/>
  <c r="K1060" i="22"/>
  <c r="H1060" i="22"/>
  <c r="N397" i="22"/>
  <c r="K397" i="22"/>
  <c r="K2082" i="22"/>
  <c r="N2082" i="22"/>
  <c r="H2082" i="22"/>
  <c r="N1209" i="22"/>
  <c r="K1209" i="22"/>
  <c r="H1209" i="22"/>
  <c r="N282" i="22"/>
  <c r="K282" i="22"/>
  <c r="H282" i="22"/>
  <c r="N1885" i="22"/>
  <c r="K1885" i="22"/>
  <c r="H1885" i="22"/>
  <c r="N974" i="22"/>
  <c r="K974" i="22"/>
  <c r="H974" i="22"/>
  <c r="K2159" i="22"/>
  <c r="H2159" i="22"/>
  <c r="N2159" i="22"/>
  <c r="N2285" i="22"/>
  <c r="K2285" i="22"/>
  <c r="H2285" i="22"/>
  <c r="N733" i="22"/>
  <c r="K733" i="22"/>
  <c r="H733" i="22"/>
  <c r="N2110" i="22"/>
  <c r="K2110" i="22"/>
  <c r="H2110" i="22"/>
  <c r="N473" i="22"/>
  <c r="K473" i="22"/>
  <c r="H473" i="22"/>
  <c r="K1931" i="22"/>
  <c r="N1931" i="22"/>
  <c r="H1931" i="22"/>
  <c r="N431" i="22"/>
  <c r="K431" i="22"/>
  <c r="H431" i="22"/>
  <c r="N310" i="22"/>
  <c r="K310" i="22"/>
  <c r="H310" i="22"/>
  <c r="N851" i="22"/>
  <c r="K851" i="22"/>
  <c r="H851" i="22"/>
  <c r="N2056" i="22"/>
  <c r="K2056" i="22"/>
  <c r="H2056" i="22"/>
  <c r="N770" i="22"/>
  <c r="K770" i="22"/>
  <c r="H770" i="22"/>
  <c r="K2212" i="22"/>
  <c r="N2212" i="22"/>
  <c r="H2212" i="22"/>
  <c r="K2291" i="22"/>
  <c r="N2291" i="22"/>
  <c r="H2291" i="22"/>
  <c r="N623" i="22"/>
  <c r="K623" i="22"/>
  <c r="H623" i="22"/>
  <c r="N512" i="22"/>
  <c r="K512" i="22"/>
  <c r="H512" i="22"/>
  <c r="K1151" i="22"/>
  <c r="H1151" i="22"/>
  <c r="N1151" i="22"/>
  <c r="N1374" i="22"/>
  <c r="K1374" i="22"/>
  <c r="H1374" i="22"/>
  <c r="N1269" i="22"/>
  <c r="K1269" i="22"/>
  <c r="H1269" i="22"/>
  <c r="N1504" i="22"/>
  <c r="K1504" i="22"/>
  <c r="H1504" i="22"/>
  <c r="K1631" i="22"/>
  <c r="N1631" i="22"/>
  <c r="H1631" i="22"/>
  <c r="K172" i="22"/>
  <c r="N172" i="22"/>
  <c r="H172" i="22"/>
  <c r="N1595" i="22"/>
  <c r="K1595" i="22"/>
  <c r="K1894" i="22"/>
  <c r="N1894" i="22"/>
  <c r="H1894" i="22"/>
  <c r="K2016" i="22"/>
  <c r="H2016" i="22"/>
  <c r="N2016" i="22"/>
  <c r="N1965" i="22"/>
  <c r="K1965" i="22"/>
  <c r="H1965" i="22"/>
  <c r="K136" i="22"/>
  <c r="H136" i="22"/>
  <c r="N136" i="22"/>
  <c r="N2120" i="22"/>
  <c r="K2120" i="22"/>
  <c r="H2120" i="22"/>
  <c r="N2113" i="22"/>
  <c r="K2113" i="22"/>
  <c r="H2113" i="22"/>
  <c r="K1697" i="22"/>
  <c r="N1697" i="22"/>
  <c r="H1697" i="22"/>
  <c r="N1355" i="22"/>
  <c r="K1355" i="22"/>
  <c r="H1355" i="22"/>
  <c r="N275" i="22"/>
  <c r="K275" i="22"/>
  <c r="H275" i="22"/>
  <c r="N1431" i="22"/>
  <c r="K1431" i="22"/>
  <c r="H1431" i="22"/>
  <c r="K1124" i="22"/>
  <c r="N1124" i="22"/>
  <c r="H1124" i="22"/>
  <c r="N1901" i="22"/>
  <c r="K1901" i="22"/>
  <c r="H1901" i="22"/>
  <c r="N414" i="22"/>
  <c r="K414" i="22"/>
  <c r="H414" i="22"/>
  <c r="N676" i="22"/>
  <c r="K676" i="22"/>
  <c r="H676" i="22"/>
  <c r="N1908" i="22"/>
  <c r="K1908" i="22"/>
  <c r="H1908" i="22"/>
  <c r="K31" i="22"/>
  <c r="H31" i="22"/>
  <c r="N31" i="22"/>
  <c r="K1902" i="22"/>
  <c r="N1902" i="22"/>
  <c r="H1902" i="22"/>
  <c r="N1467" i="22"/>
  <c r="K1467" i="22"/>
  <c r="H1467" i="22"/>
  <c r="N2021" i="22"/>
  <c r="K2021" i="22"/>
  <c r="H2021" i="22"/>
  <c r="N969" i="22"/>
  <c r="K969" i="22"/>
  <c r="H969" i="22"/>
  <c r="N1785" i="22"/>
  <c r="K1785" i="22"/>
  <c r="H1785" i="22"/>
  <c r="N1723" i="22"/>
  <c r="K1723" i="22"/>
  <c r="H1723" i="22"/>
  <c r="N558" i="22"/>
  <c r="K558" i="22"/>
  <c r="H558" i="22"/>
  <c r="N847" i="22"/>
  <c r="K847" i="22"/>
  <c r="H847" i="22"/>
  <c r="N1350" i="22"/>
  <c r="K1350" i="22"/>
  <c r="H1350" i="22"/>
  <c r="N1162" i="22"/>
  <c r="K1162" i="22"/>
  <c r="H1162" i="22"/>
  <c r="K696" i="22"/>
  <c r="N696" i="22"/>
  <c r="H696" i="22"/>
  <c r="N630" i="22"/>
  <c r="K630" i="22"/>
  <c r="H630" i="22"/>
  <c r="N2102" i="22"/>
  <c r="K2102" i="22"/>
  <c r="H2102" i="22"/>
  <c r="N1807" i="22"/>
  <c r="K1807" i="22"/>
  <c r="H1807" i="22"/>
  <c r="K957" i="22"/>
  <c r="N957" i="22"/>
  <c r="H957" i="22"/>
  <c r="K1456" i="22"/>
  <c r="H1456" i="22"/>
  <c r="N1456" i="22"/>
  <c r="N32" i="22"/>
  <c r="K32" i="22"/>
  <c r="H32" i="22"/>
  <c r="K990" i="22"/>
  <c r="N990" i="22"/>
  <c r="H990" i="22"/>
  <c r="N802" i="22"/>
  <c r="K802" i="22"/>
  <c r="H802" i="22"/>
  <c r="K270" i="22"/>
  <c r="N270" i="22"/>
  <c r="H270" i="22"/>
  <c r="N1260" i="22"/>
  <c r="K1260" i="22"/>
  <c r="H1260" i="22"/>
  <c r="K1123" i="22"/>
  <c r="H1123" i="22"/>
  <c r="N1123" i="22"/>
  <c r="K911" i="22"/>
  <c r="N911" i="22"/>
  <c r="H911" i="22"/>
  <c r="N1579" i="22"/>
  <c r="K1579" i="22"/>
  <c r="H1579" i="22"/>
  <c r="K947" i="22"/>
  <c r="H947" i="22"/>
  <c r="N947" i="22"/>
  <c r="K1379" i="22"/>
  <c r="N1379" i="22"/>
  <c r="H1379" i="22"/>
  <c r="N2196" i="22"/>
  <c r="K2196" i="22"/>
  <c r="H2196" i="22"/>
  <c r="N771" i="22"/>
  <c r="K771" i="22"/>
  <c r="H771" i="22"/>
  <c r="K79" i="22"/>
  <c r="N79" i="22"/>
  <c r="H79" i="22"/>
  <c r="N1328" i="22"/>
  <c r="K1328" i="22"/>
  <c r="H1328" i="22"/>
  <c r="N2325" i="22"/>
  <c r="K2325" i="22"/>
  <c r="H2325" i="22"/>
  <c r="N1021" i="22"/>
  <c r="K1021" i="22"/>
  <c r="H1021" i="22"/>
  <c r="N1288" i="22"/>
  <c r="K1288" i="22"/>
  <c r="H1288" i="22"/>
  <c r="N2296" i="22"/>
  <c r="K2296" i="22"/>
  <c r="H2296" i="22"/>
  <c r="N1135" i="22"/>
  <c r="K1135" i="22"/>
  <c r="H1135" i="22"/>
  <c r="N1413" i="22"/>
  <c r="K1413" i="22"/>
  <c r="H1413" i="22"/>
  <c r="K1675" i="22"/>
  <c r="H1675" i="22"/>
  <c r="N1675" i="22"/>
  <c r="N1852" i="22"/>
  <c r="K1852" i="22"/>
  <c r="H1852" i="22"/>
  <c r="N694" i="22"/>
  <c r="K694" i="22"/>
  <c r="H694" i="22"/>
  <c r="N2011" i="22"/>
  <c r="K2011" i="22"/>
  <c r="H2011" i="22"/>
  <c r="N1623" i="22"/>
  <c r="K1623" i="22"/>
  <c r="H1623" i="22"/>
  <c r="N1360" i="22"/>
  <c r="K1360" i="22"/>
  <c r="H1360" i="22"/>
  <c r="N545" i="22"/>
  <c r="K545" i="22"/>
  <c r="H545" i="22"/>
  <c r="N432" i="22"/>
  <c r="K432" i="22"/>
  <c r="H432" i="22"/>
  <c r="N1777" i="22"/>
  <c r="K1777" i="22"/>
  <c r="H1777" i="22"/>
  <c r="N28" i="22"/>
  <c r="K28" i="22"/>
  <c r="H28" i="22"/>
  <c r="N624" i="22"/>
  <c r="K624" i="22"/>
  <c r="H624" i="22"/>
  <c r="N2100" i="22"/>
  <c r="K2100" i="22"/>
  <c r="H2100" i="22"/>
  <c r="K1704" i="22"/>
  <c r="H1704" i="22"/>
  <c r="N1704" i="22"/>
  <c r="N1535" i="22"/>
  <c r="K1535" i="22"/>
  <c r="H1535" i="22"/>
  <c r="N1256" i="22"/>
  <c r="K1256" i="22"/>
  <c r="N2061" i="22"/>
  <c r="K2061" i="22"/>
  <c r="H2061" i="22"/>
  <c r="N1434" i="22"/>
  <c r="K1434" i="22"/>
  <c r="H1434" i="22"/>
  <c r="N2129" i="22"/>
  <c r="K2129" i="22"/>
  <c r="H2129" i="22"/>
  <c r="N396" i="22"/>
  <c r="K396" i="22"/>
  <c r="H396" i="22"/>
  <c r="N1927" i="22"/>
  <c r="K1927" i="22"/>
  <c r="H1927" i="22"/>
  <c r="N736" i="22"/>
  <c r="K736" i="22"/>
  <c r="H736" i="22"/>
  <c r="N535" i="22"/>
  <c r="K535" i="22"/>
  <c r="H535" i="22"/>
  <c r="K1575" i="22"/>
  <c r="N1575" i="22"/>
  <c r="H1575" i="22"/>
  <c r="N2114" i="22"/>
  <c r="K2114" i="22"/>
  <c r="H2114" i="22"/>
  <c r="N1546" i="22"/>
  <c r="K1546" i="22"/>
  <c r="H1546" i="22"/>
  <c r="N1810" i="22"/>
  <c r="K1810" i="22"/>
  <c r="H1810" i="22"/>
  <c r="N1656" i="22"/>
  <c r="K1656" i="22"/>
  <c r="H1656" i="22"/>
  <c r="N2123" i="22"/>
  <c r="K2123" i="22"/>
  <c r="H2123" i="22"/>
  <c r="N1118" i="22"/>
  <c r="K1118" i="22"/>
  <c r="H1118" i="22"/>
  <c r="N1536" i="22"/>
  <c r="K1536" i="22"/>
  <c r="H1536" i="22"/>
  <c r="N576" i="22"/>
  <c r="K576" i="22"/>
  <c r="H576" i="22"/>
  <c r="K2286" i="22"/>
  <c r="N2286" i="22"/>
  <c r="H2286" i="22"/>
  <c r="N1185" i="22"/>
  <c r="K1185" i="22"/>
  <c r="H1185" i="22"/>
  <c r="N757" i="22"/>
  <c r="K757" i="22"/>
  <c r="H757" i="22"/>
  <c r="K183" i="22"/>
  <c r="N183" i="22"/>
  <c r="H183" i="22"/>
  <c r="N1764" i="22"/>
  <c r="K1764" i="22"/>
  <c r="H1764" i="22"/>
  <c r="N1211" i="22"/>
  <c r="K1211" i="22"/>
  <c r="N592" i="22"/>
  <c r="K592" i="22"/>
  <c r="H592" i="22"/>
  <c r="N929" i="22"/>
  <c r="K929" i="22"/>
  <c r="H929" i="22"/>
  <c r="N1747" i="22"/>
  <c r="K1747" i="22"/>
  <c r="H1747" i="22"/>
  <c r="N897" i="22"/>
  <c r="K897" i="22"/>
  <c r="H897" i="22"/>
  <c r="N2332" i="22"/>
  <c r="K2332" i="22"/>
  <c r="H2332" i="22"/>
  <c r="K2278" i="22"/>
  <c r="N2278" i="22"/>
  <c r="H2278" i="22"/>
  <c r="N2107" i="22"/>
  <c r="K2107" i="22"/>
  <c r="H2107" i="22"/>
  <c r="K2190" i="22"/>
  <c r="N2190" i="22"/>
  <c r="H2190" i="22"/>
  <c r="N1098" i="22"/>
  <c r="K1098" i="22"/>
  <c r="H1098" i="22"/>
  <c r="N1056" i="22"/>
  <c r="K1056" i="22"/>
  <c r="H1056" i="22"/>
  <c r="K298" i="22"/>
  <c r="N298" i="22"/>
  <c r="H298" i="22"/>
  <c r="K1248" i="22"/>
  <c r="N1248" i="22"/>
  <c r="H1248" i="22"/>
  <c r="K1026" i="22"/>
  <c r="N1026" i="22"/>
  <c r="H1026" i="22"/>
  <c r="K577" i="22"/>
  <c r="N577" i="22"/>
  <c r="H577" i="22"/>
  <c r="N1017" i="22"/>
  <c r="K1017" i="22"/>
  <c r="H1017" i="22"/>
  <c r="N902" i="22"/>
  <c r="K902" i="22"/>
  <c r="H902" i="22"/>
  <c r="K467" i="22"/>
  <c r="N467" i="22"/>
  <c r="H467" i="22"/>
  <c r="N896" i="22"/>
  <c r="K896" i="22"/>
  <c r="H896" i="22"/>
  <c r="N1095" i="22"/>
  <c r="K1095" i="22"/>
  <c r="H1095" i="22"/>
  <c r="N1181" i="22"/>
  <c r="K1181" i="22"/>
  <c r="H1181" i="22"/>
  <c r="N1523" i="22"/>
  <c r="K1523" i="22"/>
  <c r="H1523" i="22"/>
  <c r="K806" i="22"/>
  <c r="N806" i="22"/>
  <c r="H806" i="22"/>
  <c r="K976" i="22"/>
  <c r="N976" i="22"/>
  <c r="H976" i="22"/>
  <c r="N674" i="22"/>
  <c r="K674" i="22"/>
  <c r="H674" i="22"/>
  <c r="H397" i="22"/>
  <c r="H1256" i="22"/>
  <c r="N776" i="22"/>
  <c r="K776" i="22"/>
  <c r="H776" i="22"/>
  <c r="N1964" i="22"/>
  <c r="K1964" i="22"/>
  <c r="N1163" i="22"/>
  <c r="K1163" i="22"/>
  <c r="H1163" i="22"/>
  <c r="N269" i="22"/>
  <c r="K269" i="22"/>
  <c r="H269" i="22"/>
  <c r="K1694" i="22"/>
  <c r="H1694" i="22"/>
  <c r="N1694" i="22"/>
  <c r="N931" i="22"/>
  <c r="K931" i="22"/>
  <c r="H931" i="22"/>
  <c r="N714" i="22"/>
  <c r="K714" i="22"/>
  <c r="H714" i="22"/>
  <c r="K878" i="22"/>
  <c r="N878" i="22"/>
  <c r="H878" i="22"/>
  <c r="K118" i="22"/>
  <c r="N118" i="22"/>
  <c r="H118" i="22"/>
  <c r="N2222" i="22"/>
  <c r="K2222" i="22"/>
  <c r="H2222" i="22"/>
  <c r="N890" i="22"/>
  <c r="K890" i="22"/>
  <c r="H890" i="22"/>
  <c r="N837" i="22"/>
  <c r="K837" i="22"/>
  <c r="H837" i="22"/>
  <c r="N626" i="22"/>
  <c r="K626" i="22"/>
  <c r="H626" i="22"/>
  <c r="N1596" i="22"/>
  <c r="K1596" i="22"/>
  <c r="H1596" i="22"/>
  <c r="N1585" i="22"/>
  <c r="K1585" i="22"/>
  <c r="H1585" i="22"/>
  <c r="N1430" i="22"/>
  <c r="K1430" i="22"/>
  <c r="H1430" i="22"/>
  <c r="N854" i="22"/>
  <c r="K854" i="22"/>
  <c r="H854" i="22"/>
  <c r="N2215" i="22"/>
  <c r="K2215" i="22"/>
  <c r="H2215" i="22"/>
  <c r="K1969" i="22"/>
  <c r="N1969" i="22"/>
  <c r="H1969" i="22"/>
  <c r="N955" i="22"/>
  <c r="K955" i="22"/>
  <c r="H955" i="22"/>
  <c r="N137" i="22"/>
  <c r="K137" i="22"/>
  <c r="H137" i="22"/>
  <c r="N1373" i="22"/>
  <c r="K1373" i="22"/>
  <c r="H1373" i="22"/>
  <c r="N2290" i="22"/>
  <c r="K2290" i="22"/>
  <c r="H2290" i="22"/>
  <c r="N479" i="22"/>
  <c r="K479" i="22"/>
  <c r="H479" i="22"/>
  <c r="N1126" i="22"/>
  <c r="K1126" i="22"/>
  <c r="H1126" i="22"/>
  <c r="N131" i="22"/>
  <c r="K131" i="22"/>
  <c r="H131" i="22"/>
  <c r="N1091" i="22"/>
  <c r="K1091" i="22"/>
  <c r="H1091" i="22"/>
  <c r="N1625" i="22"/>
  <c r="K1625" i="22"/>
  <c r="H1625" i="22"/>
  <c r="N127" i="22"/>
  <c r="K127" i="22"/>
  <c r="H127" i="22"/>
  <c r="N425" i="22"/>
  <c r="K425" i="22"/>
  <c r="H425" i="22"/>
  <c r="N586" i="22"/>
  <c r="K586" i="22"/>
  <c r="H586" i="22"/>
  <c r="N116" i="22"/>
  <c r="K116" i="22"/>
  <c r="H116" i="22"/>
  <c r="N1754" i="22"/>
  <c r="K1754" i="22"/>
  <c r="H1754" i="22"/>
  <c r="N1721" i="22"/>
  <c r="K1721" i="22"/>
  <c r="H1721" i="22"/>
  <c r="N1637" i="22"/>
  <c r="K1637" i="22"/>
  <c r="H1637" i="22"/>
  <c r="N54" i="22"/>
  <c r="K54" i="22"/>
  <c r="H54" i="22"/>
  <c r="K1822" i="22"/>
  <c r="N1822" i="22"/>
  <c r="H1822" i="22"/>
  <c r="N966" i="22"/>
  <c r="K966" i="22"/>
  <c r="H966" i="22"/>
  <c r="N1022" i="22"/>
  <c r="K1022" i="22"/>
  <c r="H1022" i="22"/>
  <c r="N404" i="22"/>
  <c r="K404" i="22"/>
  <c r="H404" i="22"/>
  <c r="N1148" i="22"/>
  <c r="K1148" i="22"/>
  <c r="H1148" i="22"/>
  <c r="K141" i="22"/>
  <c r="N141" i="22"/>
  <c r="H141" i="22"/>
  <c r="N2253" i="22"/>
  <c r="K2253" i="22"/>
  <c r="H2253" i="22"/>
  <c r="N1734" i="22"/>
  <c r="K1734" i="22"/>
  <c r="H1734" i="22"/>
  <c r="N1531" i="22"/>
  <c r="K1531" i="22"/>
  <c r="H1531" i="22"/>
  <c r="N1481" i="22"/>
  <c r="K1481" i="22"/>
  <c r="H1481" i="22"/>
  <c r="K2266" i="22"/>
  <c r="N2266" i="22"/>
  <c r="H2266" i="22"/>
  <c r="N1518" i="22"/>
  <c r="K1518" i="22"/>
  <c r="H1518" i="22"/>
  <c r="N669" i="22"/>
  <c r="K669" i="22"/>
  <c r="H669" i="22"/>
  <c r="N1642" i="22"/>
  <c r="K1642" i="22"/>
  <c r="H1642" i="22"/>
  <c r="N1600" i="22"/>
  <c r="K1600" i="22"/>
  <c r="N1320" i="22"/>
  <c r="K1320" i="22"/>
  <c r="H1320" i="22"/>
  <c r="K722" i="22"/>
  <c r="N722" i="22"/>
  <c r="H722" i="22"/>
  <c r="N573" i="22"/>
  <c r="K573" i="22"/>
  <c r="H573" i="22"/>
  <c r="N1773" i="22"/>
  <c r="K1773" i="22"/>
  <c r="H1773" i="22"/>
  <c r="N511" i="22"/>
  <c r="K511" i="22"/>
  <c r="N1399" i="22"/>
  <c r="K1399" i="22"/>
  <c r="H1399" i="22"/>
  <c r="N1641" i="22"/>
  <c r="K1641" i="22"/>
  <c r="H1641" i="22"/>
  <c r="N1930" i="22"/>
  <c r="K1930" i="22"/>
  <c r="H1930" i="22"/>
  <c r="N1297" i="22"/>
  <c r="K1297" i="22"/>
  <c r="H1297" i="22"/>
  <c r="N1762" i="22"/>
  <c r="K1762" i="22"/>
  <c r="H1762" i="22"/>
  <c r="N1582" i="22"/>
  <c r="K1582" i="22"/>
  <c r="H1582" i="22"/>
  <c r="N1654" i="22"/>
  <c r="K1654" i="22"/>
  <c r="H1654" i="22"/>
  <c r="N2243" i="22"/>
  <c r="K2243" i="22"/>
  <c r="H2243" i="22"/>
  <c r="N1660" i="22"/>
  <c r="K1660" i="22"/>
  <c r="H1660" i="22"/>
  <c r="N349" i="22"/>
  <c r="K349" i="22"/>
  <c r="H349" i="22"/>
  <c r="K1560" i="22"/>
  <c r="N1560" i="22"/>
  <c r="H1560" i="22"/>
  <c r="N2186" i="22"/>
  <c r="K2186" i="22"/>
  <c r="H2186" i="22"/>
  <c r="K1603" i="22"/>
  <c r="N1603" i="22"/>
  <c r="H1603" i="22"/>
  <c r="K405" i="22"/>
  <c r="N405" i="22"/>
  <c r="H405" i="22"/>
  <c r="N899" i="22"/>
  <c r="K899" i="22"/>
  <c r="H899" i="22"/>
  <c r="N339" i="22"/>
  <c r="K339" i="22"/>
  <c r="H339" i="22"/>
  <c r="N1526" i="22"/>
  <c r="K1526" i="22"/>
  <c r="H1526" i="22"/>
  <c r="N8" i="22"/>
  <c r="K8" i="22"/>
  <c r="H8" i="22"/>
  <c r="N1153" i="22"/>
  <c r="K1153" i="22"/>
  <c r="H1153" i="22"/>
  <c r="N1936" i="22"/>
  <c r="K1936" i="22"/>
  <c r="H1936" i="22"/>
  <c r="N651" i="22"/>
  <c r="K651" i="22"/>
  <c r="H651" i="22"/>
  <c r="N180" i="22"/>
  <c r="K180" i="22"/>
  <c r="H180" i="22"/>
  <c r="K563" i="22"/>
  <c r="N563" i="22"/>
  <c r="H563" i="22"/>
  <c r="N1674" i="22"/>
  <c r="K1674" i="22"/>
  <c r="H1674" i="22"/>
  <c r="N1446" i="22"/>
  <c r="K1446" i="22"/>
  <c r="H1446" i="22"/>
  <c r="N787" i="22"/>
  <c r="K787" i="22"/>
  <c r="H787" i="22"/>
  <c r="K1725" i="22"/>
  <c r="N1725" i="22"/>
  <c r="H1725" i="22"/>
  <c r="N478" i="22"/>
  <c r="K478" i="22"/>
  <c r="H478" i="22"/>
  <c r="N1686" i="22"/>
  <c r="K1686" i="22"/>
  <c r="H1686" i="22"/>
  <c r="N280" i="22"/>
  <c r="K280" i="22"/>
  <c r="H280" i="22"/>
  <c r="K1918" i="22"/>
  <c r="N1918" i="22"/>
  <c r="H1918" i="22"/>
  <c r="N2210" i="22"/>
  <c r="K2210" i="22"/>
  <c r="H2210" i="22"/>
  <c r="K219" i="22"/>
  <c r="N219" i="22"/>
  <c r="H219" i="22"/>
  <c r="K476" i="22"/>
  <c r="N476" i="22"/>
  <c r="H476" i="22"/>
  <c r="N1014" i="22"/>
  <c r="K1014" i="22"/>
  <c r="H1014" i="22"/>
  <c r="N206" i="22"/>
  <c r="K206" i="22"/>
  <c r="H206" i="22"/>
  <c r="K1552" i="22"/>
  <c r="N1552" i="22"/>
  <c r="H1552" i="22"/>
  <c r="K1756" i="22"/>
  <c r="N1756" i="22"/>
  <c r="H1756" i="22"/>
  <c r="N1937" i="22"/>
  <c r="K1937" i="22"/>
  <c r="H1937" i="22"/>
  <c r="N2173" i="22"/>
  <c r="K2173" i="22"/>
  <c r="H2173" i="22"/>
  <c r="K1847" i="22"/>
  <c r="H1847" i="22"/>
  <c r="N1847" i="22"/>
  <c r="N1277" i="22"/>
  <c r="K1277" i="22"/>
  <c r="H1277" i="22"/>
  <c r="N766" i="22"/>
  <c r="K766" i="22"/>
  <c r="H766" i="22"/>
  <c r="N1422" i="22"/>
  <c r="K1422" i="22"/>
  <c r="H1422" i="22"/>
  <c r="K392" i="22"/>
  <c r="N392" i="22"/>
  <c r="H392" i="22"/>
  <c r="K1340" i="22"/>
  <c r="N1340" i="22"/>
  <c r="H1340" i="22"/>
  <c r="N109" i="22"/>
  <c r="K109" i="22"/>
  <c r="H109" i="22"/>
  <c r="N256" i="22"/>
  <c r="K256" i="22"/>
  <c r="H256" i="22"/>
  <c r="N1564" i="22"/>
  <c r="K1564" i="22"/>
  <c r="H1564" i="22"/>
  <c r="K328" i="22"/>
  <c r="N328" i="22"/>
  <c r="H328" i="22"/>
  <c r="K1683" i="22"/>
  <c r="N1683" i="22"/>
  <c r="H1683" i="22"/>
  <c r="N92" i="22"/>
  <c r="K92" i="22"/>
  <c r="H92" i="22"/>
  <c r="N870" i="22"/>
  <c r="K870" i="22"/>
  <c r="H870" i="22"/>
  <c r="N1397" i="22"/>
  <c r="K1397" i="22"/>
  <c r="H1397" i="22"/>
  <c r="K1839" i="22"/>
  <c r="N1839" i="22"/>
  <c r="H1839" i="22"/>
  <c r="N1266" i="22"/>
  <c r="K1266" i="22"/>
  <c r="H1266" i="22"/>
  <c r="N459" i="22"/>
  <c r="K459" i="22"/>
  <c r="H459" i="22"/>
  <c r="N322" i="22"/>
  <c r="K322" i="22"/>
  <c r="H322" i="22"/>
  <c r="K1330" i="22"/>
  <c r="N1330" i="22"/>
  <c r="H1330" i="22"/>
  <c r="K1833" i="22"/>
  <c r="H1833" i="22"/>
  <c r="N1833" i="22"/>
  <c r="N1701" i="22"/>
  <c r="K1701" i="22"/>
  <c r="H1701" i="22"/>
  <c r="N179" i="22"/>
  <c r="K179" i="22"/>
  <c r="H179" i="22"/>
  <c r="N1748" i="22"/>
  <c r="K1748" i="22"/>
  <c r="H1748" i="22"/>
  <c r="N1418" i="22"/>
  <c r="K1418" i="22"/>
  <c r="H1418" i="22"/>
  <c r="N229" i="22"/>
  <c r="K229" i="22"/>
  <c r="H229" i="22"/>
  <c r="K400" i="22"/>
  <c r="N400" i="22"/>
  <c r="H400" i="22"/>
  <c r="N1659" i="22"/>
  <c r="K1659" i="22"/>
  <c r="H1659" i="22"/>
  <c r="K209" i="22"/>
  <c r="N209" i="22"/>
  <c r="H209" i="22"/>
  <c r="N1202" i="22"/>
  <c r="K1202" i="22"/>
  <c r="H1202" i="22"/>
  <c r="N1154" i="22"/>
  <c r="K1154" i="22"/>
  <c r="H1154" i="22"/>
  <c r="N1115" i="22"/>
  <c r="K1115" i="22"/>
  <c r="H1115" i="22"/>
  <c r="N2313" i="22"/>
  <c r="K2313" i="22"/>
  <c r="H2313" i="22"/>
  <c r="N1719" i="22"/>
  <c r="K1719" i="22"/>
  <c r="H1719" i="22"/>
  <c r="N411" i="22"/>
  <c r="K411" i="22"/>
  <c r="H411" i="22"/>
  <c r="N1695" i="22"/>
  <c r="K1695" i="22"/>
  <c r="H1695" i="22"/>
  <c r="N2206" i="22"/>
  <c r="K2206" i="22"/>
  <c r="H2206" i="22"/>
  <c r="N1416" i="22"/>
  <c r="K1416" i="22"/>
  <c r="H1416" i="22"/>
  <c r="K1712" i="22"/>
  <c r="H1712" i="22"/>
  <c r="N1712" i="22"/>
  <c r="K10" i="22"/>
  <c r="N10" i="22"/>
  <c r="H10" i="22"/>
  <c r="K387" i="22"/>
  <c r="N387" i="22"/>
  <c r="H387" i="22"/>
  <c r="N1216" i="22"/>
  <c r="K1216" i="22"/>
  <c r="H1216" i="22"/>
  <c r="N811" i="22"/>
  <c r="K811" i="22"/>
  <c r="H811" i="22"/>
  <c r="N1755" i="22"/>
  <c r="K1755" i="22"/>
  <c r="H1755" i="22"/>
  <c r="K684" i="22"/>
  <c r="N684" i="22"/>
  <c r="H684" i="22"/>
  <c r="N752" i="22"/>
  <c r="K752" i="22"/>
  <c r="H752" i="22"/>
  <c r="N21" i="22"/>
  <c r="K21" i="22"/>
  <c r="H21" i="22"/>
  <c r="N1953" i="22"/>
  <c r="K1953" i="22"/>
  <c r="H1953" i="22"/>
  <c r="N53" i="22"/>
  <c r="K53" i="22"/>
  <c r="H53" i="22"/>
  <c r="N1169" i="22"/>
  <c r="K1169" i="22"/>
  <c r="H1169" i="22"/>
  <c r="N1668" i="22"/>
  <c r="K1668" i="22"/>
  <c r="H1668" i="22"/>
  <c r="N101" i="22"/>
  <c r="K101" i="22"/>
  <c r="H101" i="22"/>
  <c r="N1665" i="22"/>
  <c r="K1665" i="22"/>
  <c r="H1665" i="22"/>
  <c r="N2320" i="22"/>
  <c r="K2320" i="22"/>
  <c r="H2320" i="22"/>
  <c r="N407" i="22"/>
  <c r="K407" i="22"/>
  <c r="H407" i="22"/>
  <c r="K794" i="22"/>
  <c r="N794" i="22"/>
  <c r="H794" i="22"/>
  <c r="N1992" i="22"/>
  <c r="K1992" i="22"/>
  <c r="H1992" i="22"/>
  <c r="N1159" i="22"/>
  <c r="K1159" i="22"/>
  <c r="H1159" i="22"/>
  <c r="N87" i="22"/>
  <c r="K87" i="22"/>
  <c r="H87" i="22"/>
  <c r="H2270" i="22"/>
  <c r="K1513" i="22"/>
  <c r="N1513" i="22"/>
  <c r="H1513" i="22"/>
  <c r="N1759" i="22"/>
  <c r="K1759" i="22"/>
  <c r="H1759" i="22"/>
  <c r="K1615" i="22"/>
  <c r="N1615" i="22"/>
  <c r="H1615" i="22"/>
  <c r="K2022" i="22"/>
  <c r="H2022" i="22"/>
  <c r="N2022" i="22"/>
  <c r="N1443" i="22"/>
  <c r="K1443" i="22"/>
  <c r="H1443" i="22"/>
  <c r="N967" i="22"/>
  <c r="K967" i="22"/>
  <c r="H967" i="22"/>
  <c r="N61" i="22"/>
  <c r="K61" i="22"/>
  <c r="H61" i="22"/>
  <c r="N1840" i="22"/>
  <c r="K1840" i="22"/>
  <c r="H1840" i="22"/>
  <c r="N1728" i="22"/>
  <c r="K1728" i="22"/>
  <c r="H1728" i="22"/>
  <c r="N14" i="22"/>
  <c r="K14" i="22"/>
  <c r="H14" i="22"/>
  <c r="N825" i="22"/>
  <c r="K825" i="22"/>
  <c r="H825" i="22"/>
  <c r="N779" i="22"/>
  <c r="K779" i="22"/>
  <c r="H779" i="22"/>
  <c r="N1562" i="22"/>
  <c r="K1562" i="22"/>
  <c r="N789" i="22"/>
  <c r="K789" i="22"/>
  <c r="H789" i="22"/>
  <c r="N1196" i="22"/>
  <c r="K1196" i="22"/>
  <c r="H1196" i="22"/>
  <c r="N964" i="22"/>
  <c r="K964" i="22"/>
  <c r="N254" i="22"/>
  <c r="K254" i="22"/>
  <c r="H254" i="22"/>
  <c r="N1409" i="22"/>
  <c r="K1409" i="22"/>
  <c r="H1409" i="22"/>
  <c r="N1791" i="22"/>
  <c r="K1791" i="22"/>
  <c r="H1791" i="22"/>
  <c r="N1779" i="22"/>
  <c r="K1779" i="22"/>
  <c r="H1779" i="22"/>
  <c r="K2044" i="22"/>
  <c r="N2044" i="22"/>
  <c r="H2044" i="22"/>
  <c r="N1821" i="22"/>
  <c r="K1821" i="22"/>
  <c r="H1821" i="22"/>
  <c r="N1900" i="22"/>
  <c r="K1900" i="22"/>
  <c r="H1900" i="22"/>
  <c r="K2185" i="22"/>
  <c r="N2185" i="22"/>
  <c r="H2185" i="22"/>
  <c r="N1335" i="22"/>
  <c r="K1335" i="22"/>
  <c r="H1335" i="22"/>
  <c r="N2343" i="22"/>
  <c r="K2343" i="22"/>
  <c r="H2343" i="22"/>
  <c r="N2188" i="22"/>
  <c r="K2188" i="22"/>
  <c r="H2188" i="22"/>
  <c r="N2073" i="22"/>
  <c r="K2073" i="22"/>
  <c r="H2073" i="22"/>
  <c r="N1709" i="22"/>
  <c r="K1709" i="22"/>
  <c r="H1709" i="22"/>
  <c r="K2251" i="22"/>
  <c r="N2251" i="22"/>
  <c r="H2251" i="22"/>
  <c r="N297" i="22"/>
  <c r="K297" i="22"/>
  <c r="H297" i="22"/>
  <c r="N1896" i="22"/>
  <c r="K1896" i="22"/>
  <c r="K26" i="22"/>
  <c r="N26" i="22"/>
  <c r="H26" i="22"/>
  <c r="K309" i="22"/>
  <c r="N309" i="22"/>
  <c r="H309" i="22"/>
  <c r="K960" i="22"/>
  <c r="N960" i="22"/>
  <c r="H960" i="22"/>
  <c r="K1080" i="22"/>
  <c r="N1080" i="22"/>
  <c r="H1080" i="22"/>
  <c r="N2307" i="22"/>
  <c r="K2307" i="22"/>
  <c r="H2307" i="22"/>
  <c r="N198" i="22"/>
  <c r="K198" i="22"/>
  <c r="H198" i="22"/>
  <c r="N1167" i="22"/>
  <c r="K1167" i="22"/>
  <c r="H1167" i="22"/>
  <c r="N70" i="22"/>
  <c r="K70" i="22"/>
  <c r="H70" i="22"/>
  <c r="N1321" i="22"/>
  <c r="K1321" i="22"/>
  <c r="H1321" i="22"/>
  <c r="K954" i="22"/>
  <c r="H954" i="22"/>
  <c r="N954" i="22"/>
  <c r="N1736" i="22"/>
  <c r="K1736" i="22"/>
  <c r="H1736" i="22"/>
  <c r="K751" i="22"/>
  <c r="H751" i="22"/>
  <c r="N751" i="22"/>
  <c r="K1322" i="22"/>
  <c r="H1322" i="22"/>
  <c r="N1322" i="22"/>
  <c r="N1342" i="22"/>
  <c r="K1342" i="22"/>
  <c r="H1342" i="22"/>
  <c r="N831" i="22"/>
  <c r="K831" i="22"/>
  <c r="H831" i="22"/>
  <c r="N584" i="22"/>
  <c r="K584" i="22"/>
  <c r="H584" i="22"/>
  <c r="K375" i="22"/>
  <c r="N375" i="22"/>
  <c r="H375" i="22"/>
  <c r="N1438" i="22"/>
  <c r="K1438" i="22"/>
  <c r="H1438" i="22"/>
  <c r="N2197" i="22"/>
  <c r="K2197" i="22"/>
  <c r="H2197" i="22"/>
  <c r="K1289" i="22"/>
  <c r="N1289" i="22"/>
  <c r="H1289" i="22"/>
  <c r="N582" i="22"/>
  <c r="K582" i="22"/>
  <c r="H582" i="22"/>
  <c r="N95" i="22"/>
  <c r="K95" i="22"/>
  <c r="H95" i="22"/>
  <c r="N1614" i="22"/>
  <c r="K1614" i="22"/>
  <c r="H1614" i="22"/>
  <c r="K1077" i="22"/>
  <c r="N1077" i="22"/>
  <c r="H1077" i="22"/>
  <c r="K1934" i="22"/>
  <c r="H1934" i="22"/>
  <c r="N1934" i="22"/>
  <c r="K1765" i="22"/>
  <c r="N1765" i="22"/>
  <c r="H1765" i="22"/>
  <c r="K17" i="22"/>
  <c r="N17" i="22"/>
  <c r="H17" i="22"/>
  <c r="N223" i="22"/>
  <c r="K223" i="22"/>
  <c r="H223" i="22"/>
  <c r="K606" i="22"/>
  <c r="N606" i="22"/>
  <c r="H606" i="22"/>
  <c r="N1224" i="22"/>
  <c r="K1224" i="22"/>
  <c r="H1224" i="22"/>
  <c r="N1497" i="22"/>
  <c r="K1497" i="22"/>
  <c r="H1497" i="22"/>
  <c r="N155" i="22"/>
  <c r="K155" i="22"/>
  <c r="H155" i="22"/>
  <c r="K1912" i="22"/>
  <c r="N1912" i="22"/>
  <c r="H1912" i="22"/>
  <c r="N2007" i="22"/>
  <c r="K2007" i="22"/>
  <c r="H2007" i="22"/>
  <c r="N1584" i="22"/>
  <c r="K1584" i="22"/>
  <c r="H1584" i="22"/>
  <c r="N2193" i="22"/>
  <c r="K2193" i="22"/>
  <c r="H2193" i="22"/>
  <c r="N1917" i="22"/>
  <c r="K1917" i="22"/>
  <c r="H1917" i="22"/>
  <c r="N1204" i="22"/>
  <c r="K1204" i="22"/>
  <c r="H1204" i="22"/>
  <c r="N666" i="22"/>
  <c r="K666" i="22"/>
  <c r="H666" i="22"/>
  <c r="N1081" i="22"/>
  <c r="K1081" i="22"/>
  <c r="H1081" i="22"/>
  <c r="N138" i="22"/>
  <c r="K138" i="22"/>
  <c r="H138" i="22"/>
  <c r="N130" i="22"/>
  <c r="K130" i="22"/>
  <c r="H130" i="22"/>
  <c r="N380" i="22"/>
  <c r="K380" i="22"/>
  <c r="H380" i="22"/>
  <c r="N2151" i="22"/>
  <c r="K2151" i="22"/>
  <c r="H2151" i="22"/>
  <c r="K1599" i="22"/>
  <c r="N1599" i="22"/>
  <c r="H1599" i="22"/>
  <c r="N2147" i="22"/>
  <c r="K2147" i="22"/>
  <c r="H2147" i="22"/>
  <c r="N1034" i="22"/>
  <c r="K1034" i="22"/>
  <c r="H1034" i="22"/>
  <c r="K1347" i="22"/>
  <c r="N1347" i="22"/>
  <c r="H1347" i="22"/>
  <c r="K103" i="22"/>
  <c r="N103" i="22"/>
  <c r="H103" i="22"/>
  <c r="N1859" i="22"/>
  <c r="K1859" i="22"/>
  <c r="H1859" i="22"/>
  <c r="N2341" i="22"/>
  <c r="K2341" i="22"/>
  <c r="H2341" i="22"/>
  <c r="N1829" i="22"/>
  <c r="K1829" i="22"/>
  <c r="H1829" i="22"/>
  <c r="N2342" i="22"/>
  <c r="K2342" i="22"/>
  <c r="H2342" i="22"/>
  <c r="N277" i="22"/>
  <c r="K277" i="22"/>
  <c r="H277" i="22"/>
  <c r="N166" i="22"/>
  <c r="K166" i="22"/>
  <c r="H166" i="22"/>
  <c r="N945" i="22"/>
  <c r="K945" i="22"/>
  <c r="H945" i="22"/>
  <c r="N22" i="22"/>
  <c r="K22" i="22"/>
  <c r="H22" i="22"/>
  <c r="N1164" i="22"/>
  <c r="K1164" i="22"/>
  <c r="H1164" i="22"/>
  <c r="K2247" i="22"/>
  <c r="N2247" i="22"/>
  <c r="H2247" i="22"/>
  <c r="N471" i="22"/>
  <c r="K471" i="22"/>
  <c r="H471" i="22"/>
  <c r="N1367" i="22"/>
  <c r="K1367" i="22"/>
  <c r="H1367" i="22"/>
  <c r="N562" i="22"/>
  <c r="K562" i="22"/>
  <c r="H562" i="22"/>
  <c r="K2017" i="22"/>
  <c r="N2017" i="22"/>
  <c r="H2017" i="22"/>
  <c r="N1924" i="22"/>
  <c r="K1924" i="22"/>
  <c r="H1924" i="22"/>
  <c r="K1825" i="22"/>
  <c r="N1825" i="22"/>
  <c r="H1825" i="22"/>
  <c r="N98" i="22"/>
  <c r="K98" i="22"/>
  <c r="H98" i="22"/>
  <c r="N1331" i="22"/>
  <c r="K1331" i="22"/>
  <c r="H1331" i="22"/>
  <c r="N2085" i="22"/>
  <c r="K2085" i="22"/>
  <c r="H2085" i="22"/>
  <c r="K808" i="22"/>
  <c r="N808" i="22"/>
  <c r="H808" i="22"/>
  <c r="N187" i="22"/>
  <c r="K187" i="22"/>
  <c r="H187" i="22"/>
  <c r="N1801" i="22"/>
  <c r="K1801" i="22"/>
  <c r="H1801" i="22"/>
  <c r="N372" i="22"/>
  <c r="K372" i="22"/>
  <c r="H372" i="22"/>
  <c r="N913" i="22"/>
  <c r="K913" i="22"/>
  <c r="H913" i="22"/>
  <c r="N1079" i="22"/>
  <c r="K1079" i="22"/>
  <c r="H1079" i="22"/>
  <c r="N472" i="22"/>
  <c r="K472" i="22"/>
  <c r="H472" i="22"/>
  <c r="N2175" i="22"/>
  <c r="K2175" i="22"/>
  <c r="H2175" i="22"/>
  <c r="K620" i="22"/>
  <c r="N620" i="22"/>
  <c r="H620" i="22"/>
  <c r="N923" i="22"/>
  <c r="K923" i="22"/>
  <c r="H923" i="22"/>
  <c r="K1327" i="22"/>
  <c r="N1327" i="22"/>
  <c r="H1327" i="22"/>
  <c r="N1155" i="22"/>
  <c r="K1155" i="22"/>
  <c r="H1155" i="22"/>
  <c r="N527" i="22"/>
  <c r="K527" i="22"/>
  <c r="H527" i="22"/>
  <c r="N867" i="22"/>
  <c r="K867" i="22"/>
  <c r="H867" i="22"/>
  <c r="N1644" i="22"/>
  <c r="K1644" i="22"/>
  <c r="H1644" i="22"/>
  <c r="K1626" i="22"/>
  <c r="N1626" i="22"/>
  <c r="H1626" i="22"/>
  <c r="N440" i="22"/>
  <c r="K440" i="22"/>
  <c r="H440" i="22"/>
  <c r="N764" i="22"/>
  <c r="K764" i="22"/>
  <c r="H764" i="22"/>
  <c r="N1326" i="22"/>
  <c r="K1326" i="22"/>
  <c r="H1326" i="22"/>
  <c r="K1341" i="22"/>
  <c r="N1341" i="22"/>
  <c r="H1341" i="22"/>
  <c r="N489" i="22"/>
  <c r="K489" i="22"/>
  <c r="H489" i="22"/>
  <c r="N588" i="22"/>
  <c r="K588" i="22"/>
  <c r="H588" i="22"/>
  <c r="N1517" i="22"/>
  <c r="K1517" i="22"/>
  <c r="H1517" i="22"/>
  <c r="K1298" i="22"/>
  <c r="N1298" i="22"/>
  <c r="H1298" i="22"/>
  <c r="N908" i="22"/>
  <c r="K908" i="22"/>
  <c r="H908" i="22"/>
  <c r="N599" i="22"/>
  <c r="K599" i="22"/>
  <c r="H599" i="22"/>
  <c r="K1742" i="22"/>
  <c r="N1742" i="22"/>
  <c r="H1742" i="22"/>
  <c r="N62" i="22"/>
  <c r="K62" i="22"/>
  <c r="H62" i="22"/>
  <c r="N740" i="22"/>
  <c r="K740" i="22"/>
  <c r="H740" i="22"/>
  <c r="N345" i="22"/>
  <c r="K345" i="22"/>
  <c r="H345" i="22"/>
  <c r="K2314" i="22"/>
  <c r="N2314" i="22"/>
  <c r="H2314" i="22"/>
  <c r="N2160" i="22"/>
  <c r="K2160" i="22"/>
  <c r="H2160" i="22"/>
  <c r="N302" i="22"/>
  <c r="K302" i="22"/>
  <c r="H302" i="22"/>
  <c r="K1983" i="22"/>
  <c r="N1983" i="22"/>
  <c r="H1983" i="22"/>
  <c r="N893" i="22"/>
  <c r="K893" i="22"/>
  <c r="H893" i="22"/>
  <c r="K1622" i="22"/>
  <c r="N1622" i="22"/>
  <c r="H1622" i="22"/>
  <c r="N226" i="22"/>
  <c r="K226" i="22"/>
  <c r="N1975" i="22"/>
  <c r="K1975" i="22"/>
  <c r="H1975" i="22"/>
  <c r="N522" i="22"/>
  <c r="K522" i="22"/>
  <c r="H522" i="22"/>
  <c r="N551" i="22"/>
  <c r="K551" i="22"/>
  <c r="H551" i="22"/>
  <c r="K1425" i="22"/>
  <c r="N1425" i="22"/>
  <c r="H1425" i="22"/>
  <c r="N900" i="22"/>
  <c r="K900" i="22"/>
  <c r="H900" i="22"/>
  <c r="N149" i="22"/>
  <c r="K149" i="22"/>
  <c r="H149" i="22"/>
  <c r="N107" i="22"/>
  <c r="K107" i="22"/>
  <c r="H107" i="22"/>
  <c r="K1208" i="22"/>
  <c r="N1208" i="22"/>
  <c r="H1208" i="22"/>
  <c r="N1251" i="22"/>
  <c r="K1251" i="22"/>
  <c r="H1251" i="22"/>
  <c r="N76" i="22"/>
  <c r="K76" i="22"/>
  <c r="H76" i="22"/>
  <c r="K212" i="22"/>
  <c r="H212" i="22"/>
  <c r="N212" i="22"/>
  <c r="N515" i="22"/>
  <c r="K515" i="22"/>
  <c r="H515" i="22"/>
  <c r="N1442" i="22"/>
  <c r="K1442" i="22"/>
  <c r="H1442" i="22"/>
  <c r="N529" i="22"/>
  <c r="K529" i="22"/>
  <c r="H529" i="22"/>
  <c r="N268" i="22"/>
  <c r="K268" i="22"/>
  <c r="H268" i="22"/>
  <c r="K423" i="22"/>
  <c r="N423" i="22"/>
  <c r="H423" i="22"/>
  <c r="N525" i="22"/>
  <c r="K525" i="22"/>
  <c r="H525" i="22"/>
  <c r="K1065" i="22"/>
  <c r="N1065" i="22"/>
  <c r="H1065" i="22"/>
  <c r="N988" i="22"/>
  <c r="K988" i="22"/>
  <c r="H988" i="22"/>
  <c r="N1802" i="22"/>
  <c r="K1802" i="22"/>
  <c r="H1802" i="22"/>
  <c r="N90" i="22"/>
  <c r="K90" i="22"/>
  <c r="H90" i="22"/>
  <c r="N683" i="22"/>
  <c r="K683" i="22"/>
  <c r="H683" i="22"/>
  <c r="N2292" i="22"/>
  <c r="K2292" i="22"/>
  <c r="H2292" i="22"/>
  <c r="N1866" i="22"/>
  <c r="K1866" i="22"/>
  <c r="N753" i="22"/>
  <c r="K753" i="22"/>
  <c r="H753" i="22"/>
  <c r="N1160" i="22"/>
  <c r="K1160" i="22"/>
  <c r="H1160" i="22"/>
  <c r="N838" i="22"/>
  <c r="K838" i="22"/>
  <c r="H838" i="22"/>
  <c r="N1378" i="22"/>
  <c r="K1378" i="22"/>
  <c r="H1378" i="22"/>
  <c r="N2051" i="22"/>
  <c r="K2051" i="22"/>
  <c r="H2051" i="22"/>
  <c r="N501" i="22"/>
  <c r="K501" i="22"/>
  <c r="H501" i="22"/>
  <c r="N1002" i="22"/>
  <c r="K1002" i="22"/>
  <c r="H1002" i="22"/>
  <c r="N865" i="22"/>
  <c r="K865" i="22"/>
  <c r="H865" i="22"/>
  <c r="N311" i="22"/>
  <c r="K311" i="22"/>
  <c r="H311" i="22"/>
  <c r="N2181" i="22"/>
  <c r="K2181" i="22"/>
  <c r="H2181" i="22"/>
  <c r="N747" i="22"/>
  <c r="K747" i="22"/>
  <c r="H747" i="22"/>
  <c r="N1069" i="22"/>
  <c r="K1069" i="22"/>
  <c r="H1069" i="22"/>
  <c r="N1651" i="22"/>
  <c r="K1651" i="22"/>
  <c r="H1651" i="22"/>
  <c r="N1377" i="22"/>
  <c r="K1377" i="22"/>
  <c r="H1377" i="22"/>
  <c r="N1201" i="22"/>
  <c r="K1201" i="22"/>
  <c r="H1201" i="22"/>
  <c r="N313" i="22"/>
  <c r="K313" i="22"/>
  <c r="H313" i="22"/>
  <c r="N1702" i="22"/>
  <c r="K1702" i="22"/>
  <c r="H1702" i="22"/>
  <c r="N241" i="22"/>
  <c r="K241" i="22"/>
  <c r="H241" i="22"/>
  <c r="N343" i="22"/>
  <c r="K343" i="22"/>
  <c r="H343" i="22"/>
  <c r="N1621" i="22"/>
  <c r="K1621" i="22"/>
  <c r="H1621" i="22"/>
  <c r="N1868" i="22"/>
  <c r="K1868" i="22"/>
  <c r="H1868" i="22"/>
  <c r="N523" i="22"/>
  <c r="K523" i="22"/>
  <c r="H523" i="22"/>
  <c r="N1635" i="22"/>
  <c r="K1635" i="22"/>
  <c r="H1635" i="22"/>
  <c r="N2211" i="22"/>
  <c r="K2211" i="22"/>
  <c r="H2211" i="22"/>
  <c r="N1117" i="22"/>
  <c r="K1117" i="22"/>
  <c r="H1117" i="22"/>
  <c r="N526" i="22"/>
  <c r="K526" i="22"/>
  <c r="H526" i="22"/>
  <c r="N1226" i="22"/>
  <c r="K1226" i="22"/>
  <c r="H1226" i="22"/>
  <c r="N603" i="22"/>
  <c r="K603" i="22"/>
  <c r="H603" i="22"/>
  <c r="N978" i="22"/>
  <c r="K978" i="22"/>
  <c r="H978" i="22"/>
  <c r="K754" i="22"/>
  <c r="N754" i="22"/>
  <c r="H754" i="22"/>
  <c r="N1731" i="22"/>
  <c r="K1731" i="22"/>
  <c r="H1731" i="22"/>
  <c r="K2299" i="22"/>
  <c r="N2299" i="22"/>
  <c r="H2299" i="22"/>
  <c r="N1778" i="22"/>
  <c r="K1778" i="22"/>
  <c r="H1778" i="22"/>
  <c r="N1136" i="22"/>
  <c r="K1136" i="22"/>
  <c r="H1136" i="22"/>
  <c r="N19" i="22"/>
  <c r="K19" i="22"/>
  <c r="H19" i="22"/>
  <c r="K612" i="22"/>
  <c r="N612" i="22"/>
  <c r="H612" i="22"/>
  <c r="N687" i="22"/>
  <c r="K687" i="22"/>
  <c r="H687" i="22"/>
  <c r="N78" i="22"/>
  <c r="K78" i="22"/>
  <c r="H78" i="22"/>
  <c r="N492" i="22"/>
  <c r="K492" i="22"/>
  <c r="H492" i="22"/>
  <c r="K1945" i="22"/>
  <c r="N1945" i="22"/>
  <c r="H1945" i="22"/>
  <c r="N633" i="22"/>
  <c r="K633" i="22"/>
  <c r="H633" i="22"/>
  <c r="N2183" i="22"/>
  <c r="K2183" i="22"/>
  <c r="H2183" i="22"/>
  <c r="N2263" i="22"/>
  <c r="K2263" i="22"/>
  <c r="H2263" i="22"/>
  <c r="N434" i="22"/>
  <c r="K434" i="22"/>
  <c r="H434" i="22"/>
  <c r="N1149" i="22"/>
  <c r="K1149" i="22"/>
  <c r="H1149" i="22"/>
  <c r="N383" i="22"/>
  <c r="K383" i="22"/>
  <c r="H383" i="22"/>
  <c r="K272" i="22"/>
  <c r="N272" i="22"/>
  <c r="H272" i="22"/>
  <c r="K1987" i="22"/>
  <c r="N1987" i="22"/>
  <c r="H1987" i="22"/>
  <c r="N2245" i="22"/>
  <c r="K2245" i="22"/>
  <c r="H2245" i="22"/>
  <c r="K214" i="22"/>
  <c r="N214" i="22"/>
  <c r="H214" i="22"/>
  <c r="N2324" i="22"/>
  <c r="K2324" i="22"/>
  <c r="H2324" i="22"/>
  <c r="N654" i="22"/>
  <c r="K654" i="22"/>
  <c r="H654" i="22"/>
  <c r="N1308" i="22"/>
  <c r="K1308" i="22"/>
  <c r="H1308" i="22"/>
  <c r="N1681" i="22"/>
  <c r="K1681" i="22"/>
  <c r="H1681" i="22"/>
  <c r="N1131" i="22"/>
  <c r="K1131" i="22"/>
  <c r="H1131" i="22"/>
  <c r="N1889" i="22"/>
  <c r="K1889" i="22"/>
  <c r="H1889" i="22"/>
  <c r="N418" i="22"/>
  <c r="K418" i="22"/>
  <c r="H418" i="22"/>
  <c r="N1809" i="22"/>
  <c r="K1809" i="22"/>
  <c r="H1809" i="22"/>
  <c r="H1562" i="22"/>
  <c r="H511" i="22"/>
  <c r="H1866" i="22"/>
  <c r="H226" i="22"/>
  <c r="H1595" i="22"/>
  <c r="N2250" i="22"/>
  <c r="K2250" i="22"/>
  <c r="H2250" i="22"/>
  <c r="N1738" i="22"/>
  <c r="K1738" i="22"/>
  <c r="H1738" i="22"/>
  <c r="N1038" i="22"/>
  <c r="K1038" i="22"/>
  <c r="H1038" i="22"/>
  <c r="N2158" i="22"/>
  <c r="K2158" i="22"/>
  <c r="H2158" i="22"/>
  <c r="K175" i="22"/>
  <c r="N175" i="22"/>
  <c r="H175" i="22"/>
  <c r="N2301" i="22"/>
  <c r="K2301" i="22"/>
  <c r="H2301" i="22"/>
  <c r="N490" i="22"/>
  <c r="K490" i="22"/>
  <c r="H490" i="22"/>
  <c r="N1239" i="22"/>
  <c r="K1239" i="22"/>
  <c r="H1239" i="22"/>
  <c r="K1366" i="22"/>
  <c r="N1366" i="22"/>
  <c r="H1366" i="22"/>
  <c r="N678" i="22"/>
  <c r="K678" i="22"/>
  <c r="H678" i="22"/>
  <c r="K1142" i="22"/>
  <c r="N1142" i="22"/>
  <c r="H1142" i="22"/>
  <c r="K2199" i="22"/>
  <c r="N2199" i="22"/>
  <c r="H2199" i="22"/>
  <c r="N2310" i="22"/>
  <c r="K2310" i="22"/>
  <c r="H2310" i="22"/>
  <c r="N549" i="22"/>
  <c r="K549" i="22"/>
  <c r="H549" i="22"/>
  <c r="N1649" i="22"/>
  <c r="K1649" i="22"/>
  <c r="H1649" i="22"/>
  <c r="N1570" i="22"/>
  <c r="K1570" i="22"/>
  <c r="H1570" i="22"/>
  <c r="K317" i="22"/>
  <c r="N317" i="22"/>
  <c r="H317" i="22"/>
  <c r="N163" i="22"/>
  <c r="K163" i="22"/>
  <c r="H163" i="22"/>
  <c r="K2116" i="22"/>
  <c r="N2116" i="22"/>
  <c r="H2116" i="22"/>
  <c r="N1645" i="22"/>
  <c r="K1645" i="22"/>
  <c r="H1645" i="22"/>
  <c r="N1333" i="22"/>
  <c r="K1333" i="22"/>
  <c r="H1333" i="22"/>
  <c r="N1691" i="22"/>
  <c r="K1691" i="22"/>
  <c r="H1691" i="22"/>
  <c r="K23" i="22"/>
  <c r="H23" i="22"/>
  <c r="N23" i="22"/>
  <c r="N30" i="22"/>
  <c r="K30" i="22"/>
  <c r="N611" i="22"/>
  <c r="K611" i="22"/>
  <c r="H611" i="22"/>
  <c r="N2150" i="22"/>
  <c r="K2150" i="22"/>
  <c r="H2150" i="22"/>
  <c r="N1528" i="22"/>
  <c r="K1528" i="22"/>
  <c r="H1528" i="22"/>
  <c r="N2262" i="22"/>
  <c r="K2262" i="22"/>
  <c r="H2262" i="22"/>
  <c r="N236" i="22"/>
  <c r="K236" i="22"/>
  <c r="H236" i="22"/>
  <c r="N36" i="22"/>
  <c r="K36" i="22"/>
  <c r="H36" i="22"/>
  <c r="N1433" i="22"/>
  <c r="K1433" i="22"/>
  <c r="H1433" i="22"/>
  <c r="N713" i="22"/>
  <c r="K713" i="22"/>
  <c r="H713" i="22"/>
  <c r="N796" i="22"/>
  <c r="K796" i="22"/>
  <c r="H796" i="22"/>
  <c r="N1025" i="22"/>
  <c r="K1025" i="22"/>
  <c r="H1025" i="22"/>
  <c r="N886" i="22"/>
  <c r="K886" i="22"/>
  <c r="H886" i="22"/>
  <c r="K367" i="22"/>
  <c r="N367" i="22"/>
  <c r="H367" i="22"/>
  <c r="N532" i="22"/>
  <c r="K532" i="22"/>
  <c r="H532" i="22"/>
  <c r="K2339" i="22"/>
  <c r="N2339" i="22"/>
  <c r="H2339" i="22"/>
  <c r="K619" i="22"/>
  <c r="N619" i="22"/>
  <c r="H619" i="22"/>
  <c r="K85" i="22"/>
  <c r="N85" i="22"/>
  <c r="H85" i="22"/>
  <c r="N1429" i="22"/>
  <c r="K1429" i="22"/>
  <c r="K644" i="22"/>
  <c r="N644" i="22"/>
  <c r="H644" i="22"/>
  <c r="N457" i="22"/>
  <c r="K457" i="22"/>
  <c r="H457" i="22"/>
  <c r="N836" i="22"/>
  <c r="K836" i="22"/>
  <c r="H836" i="22"/>
  <c r="N13" i="22"/>
  <c r="K13" i="22"/>
  <c r="H13" i="22"/>
  <c r="K1928" i="22"/>
  <c r="N1928" i="22"/>
  <c r="H1928" i="22"/>
  <c r="K1387" i="22"/>
  <c r="N1387" i="22"/>
  <c r="H1387" i="22"/>
  <c r="N1938" i="22"/>
  <c r="K1938" i="22"/>
  <c r="H1938" i="22"/>
  <c r="N874" i="22"/>
  <c r="K874" i="22"/>
  <c r="H874" i="22"/>
  <c r="N2218" i="22"/>
  <c r="K2218" i="22"/>
  <c r="H2218" i="22"/>
  <c r="K2006" i="22"/>
  <c r="N2006" i="22"/>
  <c r="H2006" i="22"/>
  <c r="N1998" i="22"/>
  <c r="K1998" i="22"/>
  <c r="H1998" i="22"/>
  <c r="N1906" i="22"/>
  <c r="K1906" i="22"/>
  <c r="H1906" i="22"/>
  <c r="N1874" i="22"/>
  <c r="K1874" i="22"/>
  <c r="H1874" i="22"/>
  <c r="N2105" i="22"/>
  <c r="K2105" i="22"/>
  <c r="H2105" i="22"/>
  <c r="K1037" i="22"/>
  <c r="N1037" i="22"/>
  <c r="H1037" i="22"/>
  <c r="N1447" i="22"/>
  <c r="K1447" i="22"/>
  <c r="H1447" i="22"/>
  <c r="K791" i="22"/>
  <c r="N791" i="22"/>
  <c r="H791" i="22"/>
  <c r="N1498" i="22"/>
  <c r="K1498" i="22"/>
  <c r="H1498" i="22"/>
  <c r="N1787" i="22"/>
  <c r="K1787" i="22"/>
  <c r="K356" i="22"/>
  <c r="N356" i="22"/>
  <c r="H356" i="22"/>
  <c r="N1752" i="22"/>
  <c r="K1752" i="22"/>
  <c r="H1752" i="22"/>
  <c r="N697" i="22"/>
  <c r="K697" i="22"/>
  <c r="H697" i="22"/>
  <c r="N777" i="22"/>
  <c r="K777" i="22"/>
  <c r="H777" i="22"/>
  <c r="N1758" i="22"/>
  <c r="K1758" i="22"/>
  <c r="H1758" i="22"/>
  <c r="N564" i="22"/>
  <c r="K564" i="22"/>
  <c r="H564" i="22"/>
  <c r="K1087" i="22"/>
  <c r="N1087" i="22"/>
  <c r="N104" i="22"/>
  <c r="K104" i="22"/>
  <c r="H104" i="22"/>
  <c r="N1278" i="22"/>
  <c r="K1278" i="22"/>
  <c r="H1278" i="22"/>
  <c r="N2048" i="22"/>
  <c r="K2048" i="22"/>
  <c r="H2048" i="22"/>
  <c r="K191" i="22"/>
  <c r="H191" i="22"/>
  <c r="N191" i="22"/>
  <c r="N2026" i="22"/>
  <c r="K2026" i="22"/>
  <c r="H2026" i="22"/>
  <c r="N2000" i="22"/>
  <c r="K2000" i="22"/>
  <c r="H2000" i="22"/>
  <c r="N1876" i="22"/>
  <c r="K1876" i="22"/>
  <c r="H1876" i="22"/>
  <c r="K1567" i="22"/>
  <c r="N1567" i="22"/>
  <c r="H1567" i="22"/>
  <c r="K412" i="22"/>
  <c r="N412" i="22"/>
  <c r="H412" i="22"/>
  <c r="N93" i="22"/>
  <c r="K93" i="22"/>
  <c r="H93" i="22"/>
  <c r="K2143" i="22"/>
  <c r="H2143" i="22"/>
  <c r="N2143" i="22"/>
  <c r="K2003" i="22"/>
  <c r="N2003" i="22"/>
  <c r="H2003" i="22"/>
  <c r="K289" i="22"/>
  <c r="H289" i="22"/>
  <c r="N289" i="22"/>
  <c r="N2121" i="22"/>
  <c r="K2121" i="22"/>
  <c r="H2121" i="22"/>
  <c r="N361" i="22"/>
  <c r="K361" i="22"/>
  <c r="H361" i="22"/>
  <c r="K80" i="22"/>
  <c r="H80" i="22"/>
  <c r="N80" i="22"/>
  <c r="N119" i="22"/>
  <c r="K119" i="22"/>
  <c r="H119" i="22"/>
  <c r="K1669" i="22"/>
  <c r="N1669" i="22"/>
  <c r="H1669" i="22"/>
  <c r="N565" i="22"/>
  <c r="K565" i="22"/>
  <c r="H565" i="22"/>
  <c r="N559" i="22"/>
  <c r="K559" i="22"/>
  <c r="H559" i="22"/>
  <c r="N2223" i="22"/>
  <c r="K2223" i="22"/>
  <c r="H2223" i="22"/>
  <c r="N961" i="22"/>
  <c r="K961" i="22"/>
  <c r="H961" i="22"/>
  <c r="K972" i="22"/>
  <c r="H972" i="22"/>
  <c r="N972" i="22"/>
  <c r="N1573" i="22"/>
  <c r="K1573" i="22"/>
  <c r="H1573" i="22"/>
  <c r="N634" i="22"/>
  <c r="K634" i="22"/>
  <c r="H634" i="22"/>
  <c r="N711" i="22"/>
  <c r="K711" i="22"/>
  <c r="H711" i="22"/>
  <c r="N1613" i="22"/>
  <c r="K1613" i="22"/>
  <c r="H1613" i="22"/>
  <c r="N2297" i="22"/>
  <c r="K2297" i="22"/>
  <c r="H2297" i="22"/>
  <c r="N2235" i="22"/>
  <c r="K2235" i="22"/>
  <c r="H2235" i="22"/>
  <c r="N1055" i="22"/>
  <c r="K1055" i="22"/>
  <c r="H1055" i="22"/>
  <c r="N2087" i="22"/>
  <c r="K2087" i="22"/>
  <c r="H2087" i="22"/>
  <c r="N1259" i="22"/>
  <c r="K1259" i="22"/>
  <c r="H1259" i="22"/>
  <c r="N2265" i="22"/>
  <c r="K2265" i="22"/>
  <c r="H2265" i="22"/>
  <c r="N360" i="22"/>
  <c r="K360" i="22"/>
  <c r="H360" i="22"/>
  <c r="N921" i="22"/>
  <c r="K921" i="22"/>
  <c r="H921" i="22"/>
  <c r="N1336" i="22"/>
  <c r="K1336" i="22"/>
  <c r="H1336" i="22"/>
  <c r="N1873" i="22"/>
  <c r="K1873" i="22"/>
  <c r="H1873" i="22"/>
  <c r="N1658" i="22"/>
  <c r="K1658" i="22"/>
  <c r="H1658" i="22"/>
  <c r="N188" i="22"/>
  <c r="K188" i="22"/>
  <c r="H188" i="22"/>
  <c r="K1390" i="22"/>
  <c r="N1390" i="22"/>
  <c r="H1390" i="22"/>
  <c r="K1989" i="22"/>
  <c r="N1989" i="22"/>
  <c r="H1989" i="22"/>
  <c r="N1751" i="22"/>
  <c r="K1751" i="22"/>
  <c r="H1751" i="22"/>
  <c r="N1818" i="22"/>
  <c r="K1818" i="22"/>
  <c r="H1818" i="22"/>
  <c r="K1127" i="22"/>
  <c r="N1127" i="22"/>
  <c r="H1127" i="22"/>
  <c r="N1861" i="22"/>
  <c r="K1861" i="22"/>
  <c r="H1861" i="22"/>
  <c r="N2257" i="22"/>
  <c r="K2257" i="22"/>
  <c r="H2257" i="22"/>
  <c r="K725" i="22"/>
  <c r="N725" i="22"/>
  <c r="H725" i="22"/>
  <c r="N1739" i="22"/>
  <c r="K1739" i="22"/>
  <c r="H1739" i="22"/>
  <c r="K1165" i="22"/>
  <c r="N1165" i="22"/>
  <c r="H1165" i="22"/>
  <c r="K221" i="22"/>
  <c r="N221" i="22"/>
  <c r="H221" i="22"/>
  <c r="N728" i="22"/>
  <c r="K728" i="22"/>
  <c r="K1591" i="22"/>
  <c r="N1591" i="22"/>
  <c r="H1591" i="22"/>
  <c r="N1177" i="22"/>
  <c r="K1177" i="22"/>
  <c r="H1177" i="22"/>
  <c r="N991" i="22"/>
  <c r="K991" i="22"/>
  <c r="H991" i="22"/>
  <c r="N682" i="22"/>
  <c r="K682" i="22"/>
  <c r="H682" i="22"/>
  <c r="N743" i="22"/>
  <c r="K743" i="22"/>
  <c r="H743" i="22"/>
  <c r="N1427" i="22"/>
  <c r="K1427" i="22"/>
  <c r="H1427" i="22"/>
  <c r="N357" i="22"/>
  <c r="K357" i="22"/>
  <c r="H357" i="22"/>
  <c r="N430" i="22"/>
  <c r="K430" i="22"/>
  <c r="H430" i="22"/>
  <c r="N1516" i="22"/>
  <c r="K1516" i="22"/>
  <c r="H1516" i="22"/>
  <c r="N1682" i="22"/>
  <c r="K1682" i="22"/>
  <c r="H1682" i="22"/>
  <c r="N2034" i="22"/>
  <c r="K2034" i="22"/>
  <c r="H2034" i="22"/>
  <c r="K1509" i="22"/>
  <c r="N1509" i="22"/>
  <c r="H1509" i="22"/>
  <c r="N355" i="22"/>
  <c r="K355" i="22"/>
  <c r="H355" i="22"/>
  <c r="N75" i="22"/>
  <c r="K75" i="22"/>
  <c r="H75" i="22"/>
  <c r="K1693" i="22"/>
  <c r="H1693" i="22"/>
  <c r="N1693" i="22"/>
  <c r="N774" i="22"/>
  <c r="K774" i="22"/>
  <c r="H774" i="22"/>
  <c r="N1179" i="22"/>
  <c r="K1179" i="22"/>
  <c r="H1179" i="22"/>
  <c r="N1313" i="22"/>
  <c r="K1313" i="22"/>
  <c r="H1313" i="22"/>
  <c r="K1863" i="22"/>
  <c r="N1863" i="22"/>
  <c r="H1863" i="22"/>
  <c r="N1193" i="22"/>
  <c r="K1193" i="22"/>
  <c r="N1314" i="22"/>
  <c r="K1314" i="22"/>
  <c r="H1314" i="22"/>
  <c r="N553" i="22"/>
  <c r="K553" i="22"/>
  <c r="H553" i="22"/>
  <c r="N1451" i="22"/>
  <c r="K1451" i="22"/>
  <c r="H1451" i="22"/>
  <c r="N351" i="22"/>
  <c r="K351" i="22"/>
  <c r="H351" i="22"/>
  <c r="N1817" i="22"/>
  <c r="K1817" i="22"/>
  <c r="H1817" i="22"/>
  <c r="K927" i="22"/>
  <c r="N927" i="22"/>
  <c r="H927" i="22"/>
  <c r="K1074" i="22"/>
  <c r="N1074" i="22"/>
  <c r="H1074" i="22"/>
  <c r="N190" i="22"/>
  <c r="K190" i="22"/>
  <c r="H190" i="22"/>
  <c r="N56" i="22"/>
  <c r="K56" i="22"/>
  <c r="H56" i="22"/>
  <c r="N340" i="22"/>
  <c r="K340" i="22"/>
  <c r="H340" i="22"/>
  <c r="N1371" i="22"/>
  <c r="K1371" i="22"/>
  <c r="H1371" i="22"/>
  <c r="K1070" i="22"/>
  <c r="N1070" i="22"/>
  <c r="H1070" i="22"/>
  <c r="N1767" i="22"/>
  <c r="K1767" i="22"/>
  <c r="H1767" i="22"/>
  <c r="N38" i="22"/>
  <c r="K38" i="22"/>
  <c r="H38" i="22"/>
  <c r="K2039" i="22"/>
  <c r="N2039" i="22"/>
  <c r="H2039" i="22"/>
  <c r="N1676" i="22"/>
  <c r="K1676" i="22"/>
  <c r="H1676" i="22"/>
  <c r="N2124" i="22"/>
  <c r="K2124" i="22"/>
  <c r="H2124" i="22"/>
  <c r="N376" i="22"/>
  <c r="K376" i="22"/>
  <c r="H376" i="22"/>
  <c r="N1856" i="22"/>
  <c r="K1856" i="22"/>
  <c r="H1856" i="22"/>
  <c r="N2076" i="22"/>
  <c r="K2076" i="22"/>
  <c r="H2076" i="22"/>
  <c r="K2134" i="22"/>
  <c r="N2134" i="22"/>
  <c r="H2134" i="22"/>
  <c r="K1033" i="22"/>
  <c r="N1033" i="22"/>
  <c r="H1033" i="22"/>
  <c r="N814" i="22"/>
  <c r="K814" i="22"/>
  <c r="H814" i="22"/>
  <c r="K2293" i="22"/>
  <c r="N2293" i="22"/>
  <c r="H2293" i="22"/>
  <c r="N1437" i="22"/>
  <c r="K1437" i="22"/>
  <c r="H1437" i="22"/>
  <c r="N732" i="22"/>
  <c r="K732" i="22"/>
  <c r="H732" i="22"/>
  <c r="K2225" i="22"/>
  <c r="N2225" i="22"/>
  <c r="H2225" i="22"/>
  <c r="N271" i="22"/>
  <c r="K271" i="22"/>
  <c r="H271" i="22"/>
  <c r="N2032" i="22"/>
  <c r="K2032" i="22"/>
  <c r="H2032" i="22"/>
  <c r="N1097" i="22"/>
  <c r="K1097" i="22"/>
  <c r="H1097" i="22"/>
  <c r="K2261" i="22"/>
  <c r="N2261" i="22"/>
  <c r="H2261" i="22"/>
  <c r="N99" i="22"/>
  <c r="K99" i="22"/>
  <c r="K1024" i="22"/>
  <c r="N1024" i="22"/>
  <c r="H1024" i="22"/>
  <c r="N1031" i="22"/>
  <c r="K1031" i="22"/>
  <c r="H1031" i="22"/>
  <c r="K710" i="22"/>
  <c r="N710" i="22"/>
  <c r="H710" i="22"/>
  <c r="N1305" i="22"/>
  <c r="K1305" i="22"/>
  <c r="H1305" i="22"/>
  <c r="N455" i="22"/>
  <c r="K455" i="22"/>
  <c r="H455" i="22"/>
  <c r="N820" i="22"/>
  <c r="K820" i="22"/>
  <c r="H820" i="22"/>
  <c r="N42" i="22"/>
  <c r="K42" i="22"/>
  <c r="H42" i="22"/>
  <c r="K146" i="22"/>
  <c r="N146" i="22"/>
  <c r="H146" i="22"/>
  <c r="N161" i="22"/>
  <c r="K161" i="22"/>
  <c r="H161" i="22"/>
  <c r="N995" i="22"/>
  <c r="K995" i="22"/>
  <c r="H995" i="22"/>
  <c r="K1619" i="22"/>
  <c r="N1619" i="22"/>
  <c r="H1619" i="22"/>
  <c r="N1760" i="22"/>
  <c r="K1760" i="22"/>
  <c r="H1760" i="22"/>
  <c r="N1318" i="22"/>
  <c r="K1318" i="22"/>
  <c r="H1318" i="22"/>
  <c r="N261" i="22"/>
  <c r="K261" i="22"/>
  <c r="H261" i="22"/>
  <c r="N924" i="22"/>
  <c r="K924" i="22"/>
  <c r="H924" i="22"/>
  <c r="N652" i="22"/>
  <c r="K652" i="22"/>
  <c r="H652" i="22"/>
  <c r="N233" i="22"/>
  <c r="K233" i="22"/>
  <c r="H233" i="22"/>
  <c r="N2171" i="22"/>
  <c r="K2171" i="22"/>
  <c r="H2171" i="22"/>
  <c r="K668" i="22"/>
  <c r="H668" i="22"/>
  <c r="N668" i="22"/>
  <c r="N2106" i="22"/>
  <c r="K2106" i="22"/>
  <c r="H2106" i="22"/>
  <c r="K157" i="22"/>
  <c r="N157" i="22"/>
  <c r="H157" i="22"/>
  <c r="K2031" i="22"/>
  <c r="N2031" i="22"/>
  <c r="K424" i="22"/>
  <c r="N424" i="22"/>
  <c r="H424" i="22"/>
  <c r="N920" i="22"/>
  <c r="K920" i="22"/>
  <c r="H920" i="22"/>
  <c r="N148" i="22"/>
  <c r="K148" i="22"/>
  <c r="H148" i="22"/>
  <c r="N1872" i="22"/>
  <c r="K1872" i="22"/>
  <c r="H1872" i="22"/>
  <c r="N299" i="22"/>
  <c r="K299" i="22"/>
  <c r="H299" i="22"/>
  <c r="N1984" i="22"/>
  <c r="K1984" i="22"/>
  <c r="H1984" i="22"/>
  <c r="N2089" i="22"/>
  <c r="K2089" i="22"/>
  <c r="H2089" i="22"/>
  <c r="N769" i="22"/>
  <c r="K769" i="22"/>
  <c r="H769" i="22"/>
  <c r="N518" i="22"/>
  <c r="K518" i="22"/>
  <c r="H518" i="22"/>
  <c r="N1566" i="22"/>
  <c r="K1566" i="22"/>
  <c r="H1566" i="22"/>
  <c r="K1271" i="22"/>
  <c r="N1271" i="22"/>
  <c r="H1271" i="22"/>
  <c r="K2267" i="22"/>
  <c r="N2267" i="22"/>
  <c r="H2267" i="22"/>
  <c r="N812" i="22"/>
  <c r="K812" i="22"/>
  <c r="H812" i="22"/>
  <c r="K1212" i="22"/>
  <c r="N1212" i="22"/>
  <c r="H1212" i="22"/>
  <c r="N1678" i="22"/>
  <c r="K1678" i="22"/>
  <c r="H1678" i="22"/>
  <c r="N1494" i="22"/>
  <c r="K1494" i="22"/>
  <c r="H1494" i="22"/>
  <c r="N2246" i="22"/>
  <c r="K2246" i="22"/>
  <c r="H2246" i="22"/>
  <c r="N1000" i="22"/>
  <c r="K1000" i="22"/>
  <c r="H1000" i="22"/>
  <c r="K1105" i="22"/>
  <c r="N1105" i="22"/>
  <c r="H1105" i="22"/>
  <c r="N1860" i="22"/>
  <c r="K1860" i="22"/>
  <c r="H1860" i="22"/>
  <c r="N1865" i="22"/>
  <c r="K1865" i="22"/>
  <c r="H1865" i="22"/>
  <c r="K124" i="22"/>
  <c r="H124" i="22"/>
  <c r="N124" i="22"/>
  <c r="N1225" i="22"/>
  <c r="K1225" i="22"/>
  <c r="H1225" i="22"/>
  <c r="K1083" i="22"/>
  <c r="N1083" i="22"/>
  <c r="H1083" i="22"/>
  <c r="N1482" i="22"/>
  <c r="K1482" i="22"/>
  <c r="H1482" i="22"/>
  <c r="N1597" i="22"/>
  <c r="K1597" i="22"/>
  <c r="N2258" i="22"/>
  <c r="K2258" i="22"/>
  <c r="H2258" i="22"/>
  <c r="N1199" i="22"/>
  <c r="K1199" i="22"/>
  <c r="H1199" i="22"/>
  <c r="N263" i="22"/>
  <c r="K263" i="22"/>
  <c r="H263" i="22"/>
  <c r="N1559" i="22"/>
  <c r="K1559" i="22"/>
  <c r="H1559" i="22"/>
  <c r="N1578" i="22"/>
  <c r="K1578" i="22"/>
  <c r="H1578" i="22"/>
  <c r="N607" i="22"/>
  <c r="K607" i="22"/>
  <c r="H607" i="22"/>
  <c r="N1205" i="22"/>
  <c r="K1205" i="22"/>
  <c r="H1205" i="22"/>
  <c r="K667" i="22"/>
  <c r="N667" i="22"/>
  <c r="H667" i="22"/>
  <c r="N1505" i="22"/>
  <c r="K1505" i="22"/>
  <c r="H1505" i="22"/>
  <c r="N1130" i="22"/>
  <c r="K1130" i="22"/>
  <c r="H1130" i="22"/>
  <c r="N1110" i="22"/>
  <c r="K1110" i="22"/>
  <c r="H1110" i="22"/>
  <c r="N907" i="22"/>
  <c r="K907" i="22"/>
  <c r="H907" i="22"/>
  <c r="N1217" i="22"/>
  <c r="K1217" i="22"/>
  <c r="H1217" i="22"/>
  <c r="K691" i="22"/>
  <c r="N691" i="22"/>
  <c r="H691" i="22"/>
  <c r="N784" i="22"/>
  <c r="K784" i="22"/>
  <c r="H784" i="22"/>
  <c r="N2346" i="22"/>
  <c r="K2346" i="22"/>
  <c r="H2346" i="22"/>
  <c r="N999" i="22"/>
  <c r="K999" i="22"/>
  <c r="H999" i="22"/>
  <c r="K1243" i="22"/>
  <c r="N1243" i="22"/>
  <c r="H1243" i="22"/>
  <c r="K1493" i="22"/>
  <c r="N1493" i="22"/>
  <c r="H1493" i="22"/>
  <c r="N1677" i="22"/>
  <c r="K1677" i="22"/>
  <c r="H1677" i="22"/>
  <c r="N27" i="22"/>
  <c r="K27" i="22"/>
  <c r="H27" i="22"/>
  <c r="N1735" i="22"/>
  <c r="K1735" i="22"/>
  <c r="H1735" i="22"/>
  <c r="N496" i="22"/>
  <c r="K496" i="22"/>
  <c r="H496" i="22"/>
  <c r="N1653" i="22"/>
  <c r="K1653" i="22"/>
  <c r="H1653" i="22"/>
  <c r="N208" i="22"/>
  <c r="K208" i="22"/>
  <c r="H208" i="22"/>
  <c r="N194" i="22"/>
  <c r="K194" i="22"/>
  <c r="H194" i="22"/>
  <c r="K877" i="22"/>
  <c r="N877" i="22"/>
  <c r="H877" i="22"/>
  <c r="K1634" i="22"/>
  <c r="N1634" i="22"/>
  <c r="H1634" i="22"/>
  <c r="H1211" i="22"/>
  <c r="H1087" i="22"/>
  <c r="H728" i="22"/>
  <c r="H1896" i="22"/>
  <c r="N401" i="22"/>
  <c r="K401" i="22"/>
  <c r="H401" i="22"/>
  <c r="N852" i="22"/>
  <c r="K852" i="22"/>
  <c r="H852" i="22"/>
  <c r="N20" i="22"/>
  <c r="K20" i="22"/>
  <c r="H20" i="22"/>
  <c r="N217" i="22"/>
  <c r="K217" i="22"/>
  <c r="H217" i="22"/>
  <c r="N1013" i="22"/>
  <c r="K1013" i="22"/>
  <c r="H1013" i="22"/>
  <c r="N695" i="22"/>
  <c r="K695" i="22"/>
  <c r="H695" i="22"/>
  <c r="N386" i="22"/>
  <c r="K386" i="22"/>
  <c r="H386" i="22"/>
  <c r="N922" i="22"/>
  <c r="K922" i="22"/>
  <c r="H922" i="22"/>
  <c r="N1490" i="22"/>
  <c r="K1490" i="22"/>
  <c r="H1490" i="22"/>
  <c r="N331" i="22"/>
  <c r="K331" i="22"/>
  <c r="H331" i="22"/>
  <c r="K1198" i="22"/>
  <c r="N1198" i="22"/>
  <c r="K1970" i="22"/>
  <c r="N1970" i="22"/>
  <c r="H1970" i="22"/>
  <c r="N2101" i="22"/>
  <c r="K2101" i="22"/>
  <c r="H2101" i="22"/>
  <c r="K1679" i="22"/>
  <c r="H1679" i="22"/>
  <c r="N638" i="22"/>
  <c r="K638" i="22"/>
  <c r="H638" i="22"/>
  <c r="N892" i="22"/>
  <c r="K892" i="22"/>
  <c r="H892" i="22"/>
  <c r="N88" i="22"/>
  <c r="K88" i="22"/>
  <c r="N1221" i="22"/>
  <c r="K1221" i="22"/>
  <c r="H1221" i="22"/>
  <c r="N2264" i="22"/>
  <c r="K2264" i="22"/>
  <c r="H2264" i="22"/>
  <c r="N462" i="22"/>
  <c r="K462" i="22"/>
  <c r="N1491" i="22"/>
  <c r="K1491" i="22"/>
  <c r="H1491" i="22"/>
  <c r="N2041" i="22"/>
  <c r="K2041" i="22"/>
  <c r="H2041" i="22"/>
  <c r="N1907" i="22"/>
  <c r="K1907" i="22"/>
  <c r="H1907" i="22"/>
  <c r="N1820" i="22"/>
  <c r="K1820" i="22"/>
  <c r="N1039" i="22"/>
  <c r="K1039" i="22"/>
  <c r="H1039" i="22"/>
  <c r="N2335" i="22"/>
  <c r="K2335" i="22"/>
  <c r="H2335" i="22"/>
  <c r="N1798" i="22"/>
  <c r="K1798" i="22"/>
  <c r="H1798" i="22"/>
  <c r="N1673" i="22"/>
  <c r="K1673" i="22"/>
  <c r="H1673" i="22"/>
  <c r="N590" i="22"/>
  <c r="K590" i="22"/>
  <c r="H590" i="22"/>
  <c r="N2119" i="22"/>
  <c r="K2119" i="22"/>
  <c r="N689" i="22"/>
  <c r="K689" i="22"/>
  <c r="H689" i="22"/>
  <c r="N944" i="22"/>
  <c r="K944" i="22"/>
  <c r="H944" i="22"/>
  <c r="N888" i="22"/>
  <c r="K888" i="22"/>
  <c r="H888" i="22"/>
  <c r="N192" i="22"/>
  <c r="K192" i="22"/>
  <c r="H192" i="22"/>
  <c r="K1111" i="22"/>
  <c r="H1111" i="22"/>
  <c r="N1111" i="22"/>
  <c r="N755" i="22"/>
  <c r="K755" i="22"/>
  <c r="H755" i="22"/>
  <c r="N781" i="22"/>
  <c r="K781" i="22"/>
  <c r="N1797" i="22"/>
  <c r="K1797" i="22"/>
  <c r="H1797" i="22"/>
  <c r="N2046" i="22"/>
  <c r="K2046" i="22"/>
  <c r="N1180" i="22"/>
  <c r="K1180" i="22"/>
  <c r="H1180" i="22"/>
  <c r="N839" i="22"/>
  <c r="K839" i="22"/>
  <c r="H839" i="22"/>
  <c r="K1618" i="22"/>
  <c r="N1618" i="22"/>
  <c r="H1618" i="22"/>
  <c r="N2168" i="22"/>
  <c r="K2168" i="22"/>
  <c r="H2168" i="22"/>
  <c r="N956" i="22"/>
  <c r="K956" i="22"/>
  <c r="H956" i="22"/>
  <c r="N162" i="22"/>
  <c r="K162" i="22"/>
  <c r="H162" i="22"/>
  <c r="K859" i="22"/>
  <c r="H859" i="22"/>
  <c r="N859" i="22"/>
  <c r="N354" i="22"/>
  <c r="K354" i="22"/>
  <c r="H354" i="22"/>
  <c r="K1242" i="22"/>
  <c r="H1242" i="22"/>
  <c r="N1242" i="22"/>
  <c r="K1949" i="22"/>
  <c r="N1949" i="22"/>
  <c r="H1949" i="22"/>
  <c r="K1019" i="22"/>
  <c r="H1019" i="22"/>
  <c r="N1019" i="22"/>
  <c r="K222" i="22"/>
  <c r="N222" i="22"/>
  <c r="H222" i="22"/>
  <c r="K1638" i="22"/>
  <c r="H1638" i="22"/>
  <c r="N1638" i="22"/>
  <c r="N863" i="22"/>
  <c r="K863" i="22"/>
  <c r="N1215" i="22"/>
  <c r="K1215" i="22"/>
  <c r="N980" i="22"/>
  <c r="K980" i="22"/>
  <c r="H980" i="22"/>
  <c r="N1459" i="22"/>
  <c r="K1459" i="22"/>
  <c r="H1459" i="22"/>
  <c r="N242" i="22"/>
  <c r="K242" i="22"/>
  <c r="H242" i="22"/>
  <c r="N2321" i="22"/>
  <c r="K2321" i="22"/>
  <c r="H2321" i="22"/>
  <c r="K1608" i="22"/>
  <c r="N1608" i="22"/>
  <c r="H1608" i="22"/>
  <c r="K2219" i="22"/>
  <c r="N2219" i="22"/>
  <c r="H2219" i="22"/>
  <c r="N1307" i="22"/>
  <c r="K1307" i="22"/>
  <c r="H1307" i="22"/>
  <c r="N2276" i="22"/>
  <c r="K2276" i="22"/>
  <c r="H2276" i="22"/>
  <c r="K1096" i="22"/>
  <c r="N1096" i="22"/>
  <c r="H1096" i="22"/>
  <c r="N445" i="22"/>
  <c r="K445" i="22"/>
  <c r="H445" i="22"/>
  <c r="K342" i="22"/>
  <c r="H342" i="22"/>
  <c r="N342" i="22"/>
  <c r="N1086" i="22"/>
  <c r="K1086" i="22"/>
  <c r="H1086" i="22"/>
  <c r="N84" i="22"/>
  <c r="K84" i="22"/>
  <c r="H84" i="22"/>
  <c r="N58" i="22"/>
  <c r="K58" i="22"/>
  <c r="N301" i="22"/>
  <c r="K301" i="22"/>
  <c r="H301" i="22"/>
  <c r="K965" i="22"/>
  <c r="N965" i="22"/>
  <c r="K200" i="22"/>
  <c r="N200" i="22"/>
  <c r="H200" i="22"/>
  <c r="N693" i="22"/>
  <c r="K693" i="22"/>
  <c r="H693" i="22"/>
  <c r="N266" i="22"/>
  <c r="K266" i="22"/>
  <c r="H266" i="22"/>
  <c r="N1650" i="22"/>
  <c r="K1650" i="22"/>
  <c r="H1650" i="22"/>
  <c r="N845" i="22"/>
  <c r="K845" i="22"/>
  <c r="H845" i="22"/>
  <c r="N502" i="22"/>
  <c r="K502" i="22"/>
  <c r="H502" i="22"/>
  <c r="K1883" i="22"/>
  <c r="N1883" i="22"/>
  <c r="H1883" i="22"/>
  <c r="N108" i="22"/>
  <c r="K108" i="22"/>
  <c r="N1088" i="22"/>
  <c r="K1088" i="22"/>
  <c r="H1088" i="22"/>
  <c r="N2284" i="22"/>
  <c r="K2284" i="22"/>
  <c r="H2284" i="22"/>
  <c r="K326" i="22"/>
  <c r="N326" i="22"/>
  <c r="H326" i="22"/>
  <c r="N1116" i="22"/>
  <c r="K1116" i="22"/>
  <c r="H1116" i="22"/>
  <c r="K1950" i="22"/>
  <c r="N1950" i="22"/>
  <c r="H1950" i="22"/>
  <c r="K1219" i="22"/>
  <c r="H1219" i="22"/>
  <c r="K1036" i="22"/>
  <c r="N1036" i="22"/>
  <c r="H1036" i="22"/>
  <c r="N2236" i="22"/>
  <c r="K2236" i="22"/>
  <c r="N452" i="22"/>
  <c r="K452" i="22"/>
  <c r="H452" i="22"/>
  <c r="N1195" i="22"/>
  <c r="K1195" i="22"/>
  <c r="N530" i="22"/>
  <c r="K530" i="22"/>
  <c r="H530" i="22"/>
  <c r="N1995" i="22"/>
  <c r="K1995" i="22"/>
  <c r="H1995" i="22"/>
  <c r="K2047" i="22"/>
  <c r="N2047" i="22"/>
  <c r="H2047" i="22"/>
  <c r="N639" i="22"/>
  <c r="K639" i="22"/>
  <c r="H639" i="22"/>
  <c r="K1007" i="22"/>
  <c r="N1007" i="22"/>
  <c r="H1007" i="22"/>
  <c r="N672" i="22"/>
  <c r="K672" i="22"/>
  <c r="N1016" i="22"/>
  <c r="N546" i="22"/>
  <c r="K546" i="22"/>
  <c r="H546" i="22"/>
  <c r="K569" i="22"/>
  <c r="H569" i="22"/>
  <c r="N569" i="22"/>
  <c r="K580" i="22"/>
  <c r="H580" i="22"/>
  <c r="N580" i="22"/>
  <c r="N2140" i="22"/>
  <c r="K2140" i="22"/>
  <c r="H2140" i="22"/>
  <c r="N1789" i="22"/>
  <c r="K1789" i="22"/>
  <c r="H1789" i="22"/>
  <c r="N605" i="22"/>
  <c r="K605" i="22"/>
  <c r="H605" i="22"/>
  <c r="N122" i="22"/>
  <c r="K122" i="22"/>
  <c r="H122" i="22"/>
  <c r="N1457" i="22"/>
  <c r="K1457" i="22"/>
  <c r="H1457" i="22"/>
  <c r="N801" i="22"/>
  <c r="K801" i="22"/>
  <c r="H801" i="22"/>
  <c r="N1882" i="22"/>
  <c r="K1882" i="22"/>
  <c r="N482" i="22"/>
  <c r="K482" i="22"/>
  <c r="H482" i="22"/>
  <c r="K1947" i="22"/>
  <c r="N1947" i="22"/>
  <c r="H1947" i="22"/>
  <c r="K1030" i="22"/>
  <c r="N1030" i="22"/>
  <c r="H1030" i="22"/>
  <c r="N984" i="22"/>
  <c r="K984" i="22"/>
  <c r="H984" i="22"/>
  <c r="N1206" i="22"/>
  <c r="K1206" i="22"/>
  <c r="H1206" i="22"/>
  <c r="N1140" i="22"/>
  <c r="K1140" i="22"/>
  <c r="H1140" i="22"/>
  <c r="N1507" i="22"/>
  <c r="K1507" i="22"/>
  <c r="H1507" i="22"/>
  <c r="N2304" i="22"/>
  <c r="K2304" i="22"/>
  <c r="H2304" i="22"/>
  <c r="N1172" i="22"/>
  <c r="K1172" i="22"/>
  <c r="N2163" i="22"/>
  <c r="K2163" i="22"/>
  <c r="H2163" i="22"/>
  <c r="K1925" i="22"/>
  <c r="H1925" i="22"/>
  <c r="N1925" i="22"/>
  <c r="K918" i="22"/>
  <c r="H918" i="22"/>
  <c r="N918" i="22"/>
  <c r="N306" i="22"/>
  <c r="K306" i="22"/>
  <c r="N279" i="22"/>
  <c r="K279" i="22"/>
  <c r="H279" i="22"/>
  <c r="N1993" i="22"/>
  <c r="K1993" i="22"/>
  <c r="H1993" i="22"/>
  <c r="K46" i="22"/>
  <c r="N46" i="22"/>
  <c r="H46" i="22"/>
  <c r="N2208" i="22"/>
  <c r="K2208" i="22"/>
  <c r="H2208" i="22"/>
  <c r="N458" i="22"/>
  <c r="K458" i="22"/>
  <c r="H458" i="22"/>
  <c r="N528" i="22"/>
  <c r="K528" i="22"/>
  <c r="H528" i="22"/>
  <c r="K2328" i="22"/>
  <c r="H2328" i="22"/>
  <c r="N2328" i="22"/>
  <c r="N547" i="22"/>
  <c r="K547" i="22"/>
  <c r="H547" i="22"/>
  <c r="N2009" i="22"/>
  <c r="K2009" i="22"/>
  <c r="H2009" i="22"/>
  <c r="N746" i="22"/>
  <c r="K746" i="22"/>
  <c r="K1770" i="22"/>
  <c r="N1770" i="22"/>
  <c r="H1770" i="22"/>
  <c r="N2001" i="22"/>
  <c r="K2001" i="22"/>
  <c r="K248" i="22"/>
  <c r="N248" i="22"/>
  <c r="N2274" i="22"/>
  <c r="K2274" i="22"/>
  <c r="H2274" i="22"/>
  <c r="N1120" i="22"/>
  <c r="K1120" i="22"/>
  <c r="H1120" i="22"/>
  <c r="K1812" i="22"/>
  <c r="N1812" i="22"/>
  <c r="H1812" i="22"/>
  <c r="N2029" i="22"/>
  <c r="K2029" i="22"/>
  <c r="H2029" i="22"/>
  <c r="K2142" i="22"/>
  <c r="N2142" i="22"/>
  <c r="H2142" i="22"/>
  <c r="K438" i="22"/>
  <c r="N438" i="22"/>
  <c r="H438" i="22"/>
  <c r="N293" i="22"/>
  <c r="K293" i="22"/>
  <c r="H293" i="22"/>
  <c r="N390" i="22"/>
  <c r="K390" i="22"/>
  <c r="H390" i="22"/>
  <c r="K1323" i="22"/>
  <c r="N1323" i="22"/>
  <c r="H1323" i="22"/>
  <c r="K1414" i="22"/>
  <c r="N1414" i="22"/>
  <c r="H1414" i="22"/>
  <c r="K2169" i="22"/>
  <c r="N2169" i="22"/>
  <c r="H2169" i="22"/>
  <c r="N1838" i="22"/>
  <c r="K1838" i="22"/>
  <c r="N513" i="22"/>
  <c r="K513" i="22"/>
  <c r="H513" i="22"/>
  <c r="K2312" i="22"/>
  <c r="N2312" i="22"/>
  <c r="H2312" i="22"/>
  <c r="N2322" i="22"/>
  <c r="K2322" i="22"/>
  <c r="H2322" i="22"/>
  <c r="N334" i="22"/>
  <c r="K334" i="22"/>
  <c r="H334" i="22"/>
  <c r="N151" i="22"/>
  <c r="K151" i="22"/>
  <c r="H151" i="22"/>
  <c r="N555" i="22"/>
  <c r="K555" i="22"/>
  <c r="H555" i="22"/>
  <c r="K1587" i="22"/>
  <c r="N1587" i="22"/>
  <c r="K2139" i="22"/>
  <c r="H2139" i="22"/>
  <c r="N2139" i="22"/>
  <c r="N2027" i="22"/>
  <c r="K2027" i="22"/>
  <c r="H2027" i="22"/>
  <c r="N649" i="22"/>
  <c r="K649" i="22"/>
  <c r="H649" i="22"/>
  <c r="K785" i="22"/>
  <c r="N785" i="22"/>
  <c r="K1545" i="22"/>
  <c r="N1545" i="22"/>
  <c r="H1545" i="22"/>
  <c r="N1382" i="22"/>
  <c r="K1382" i="22"/>
  <c r="H1382" i="22"/>
  <c r="N1511" i="22"/>
  <c r="K1511" i="22"/>
  <c r="H1511" i="22"/>
  <c r="N1486" i="22"/>
  <c r="K1486" i="22"/>
  <c r="K296" i="22"/>
  <c r="N296" i="22"/>
  <c r="H296" i="22"/>
  <c r="K350" i="22"/>
  <c r="H350" i="22"/>
  <c r="N350" i="22"/>
  <c r="N486" i="22"/>
  <c r="K486" i="22"/>
  <c r="H486" i="22"/>
  <c r="N904" i="22"/>
  <c r="K904" i="22"/>
  <c r="H904" i="22"/>
  <c r="N718" i="22"/>
  <c r="K718" i="22"/>
  <c r="H718" i="22"/>
  <c r="K1125" i="22"/>
  <c r="N1125" i="22"/>
  <c r="K748" i="22"/>
  <c r="N748" i="22"/>
  <c r="H748" i="22"/>
  <c r="N963" i="22"/>
  <c r="K963" i="22"/>
  <c r="K2117" i="22"/>
  <c r="N2117" i="22"/>
  <c r="H2117" i="22"/>
  <c r="N898" i="22"/>
  <c r="K898" i="22"/>
  <c r="H898" i="22"/>
  <c r="K593" i="22"/>
  <c r="N593" i="22"/>
  <c r="H593" i="22"/>
  <c r="N1082" i="22"/>
  <c r="K1082" i="22"/>
  <c r="H1082" i="22"/>
  <c r="N1689" i="22"/>
  <c r="K1689" i="22"/>
  <c r="N1661" i="22"/>
  <c r="K1661" i="22"/>
  <c r="H1661" i="22"/>
  <c r="N2037" i="22"/>
  <c r="K2037" i="22"/>
  <c r="H2037" i="22"/>
  <c r="N505" i="22"/>
  <c r="K505" i="22"/>
  <c r="N1782" i="22"/>
  <c r="K1782" i="22"/>
  <c r="H1782" i="22"/>
  <c r="N677" i="22"/>
  <c r="K677" i="22"/>
  <c r="N2058" i="22"/>
  <c r="K2058" i="22"/>
  <c r="H2058" i="22"/>
  <c r="N1233" i="22"/>
  <c r="K1233" i="22"/>
  <c r="H1233" i="22"/>
  <c r="N1973" i="22"/>
  <c r="K1973" i="22"/>
  <c r="H1973" i="22"/>
  <c r="K1539" i="22"/>
  <c r="N1539" i="22"/>
  <c r="H1539" i="22"/>
  <c r="N2067" i="22"/>
  <c r="K2067" i="22"/>
  <c r="K2002" i="22"/>
  <c r="H2002" i="22"/>
  <c r="N2002" i="22"/>
  <c r="N2288" i="22"/>
  <c r="K2288" i="22"/>
  <c r="H2288" i="22"/>
  <c r="N2248" i="22"/>
  <c r="K2248" i="22"/>
  <c r="H2248" i="22"/>
  <c r="N798" i="22"/>
  <c r="K798" i="22"/>
  <c r="N1001" i="22"/>
  <c r="K1001" i="22"/>
  <c r="H1001" i="22"/>
  <c r="N1652" i="22"/>
  <c r="K1652" i="22"/>
  <c r="H1652" i="22"/>
  <c r="N952" i="22"/>
  <c r="K952" i="22"/>
  <c r="H952" i="22"/>
  <c r="N160" i="22"/>
  <c r="K160" i="22"/>
  <c r="H160" i="22"/>
  <c r="N2078" i="22"/>
  <c r="K2078" i="22"/>
  <c r="K1629" i="22"/>
  <c r="N1629" i="22"/>
  <c r="H1629" i="22"/>
  <c r="K178" i="22"/>
  <c r="N178" i="22"/>
  <c r="H178" i="22"/>
  <c r="N239" i="22"/>
  <c r="K239" i="22"/>
  <c r="H239" i="22"/>
  <c r="N905" i="22"/>
  <c r="K905" i="22"/>
  <c r="N2141" i="22"/>
  <c r="K2141" i="22"/>
  <c r="H2141" i="22"/>
  <c r="N1607" i="22"/>
  <c r="K1607" i="22"/>
  <c r="N803" i="22"/>
  <c r="K803" i="22"/>
  <c r="H803" i="22"/>
  <c r="N1604" i="22"/>
  <c r="K1604" i="22"/>
  <c r="H1604" i="22"/>
  <c r="K1744" i="22"/>
  <c r="N1744" i="22"/>
  <c r="H1744" i="22"/>
  <c r="N1601" i="22"/>
  <c r="K1601" i="22"/>
  <c r="H1601" i="22"/>
  <c r="N481" i="22"/>
  <c r="K481" i="22"/>
  <c r="H481" i="22"/>
  <c r="N1657" i="22"/>
  <c r="K1657" i="22"/>
  <c r="H1657" i="22"/>
  <c r="N1285" i="22"/>
  <c r="K1285" i="22"/>
  <c r="H1285" i="22"/>
  <c r="K1914" i="22"/>
  <c r="H1914" i="22"/>
  <c r="N1914" i="22"/>
  <c r="N1156" i="22"/>
  <c r="K1156" i="22"/>
  <c r="H1156" i="22"/>
  <c r="K934" i="22"/>
  <c r="H934" i="22"/>
  <c r="N934" i="22"/>
  <c r="K1837" i="22"/>
  <c r="N1837" i="22"/>
  <c r="N1227" i="22"/>
  <c r="K1227" i="22"/>
  <c r="H1227" i="22"/>
  <c r="N1672" i="22"/>
  <c r="K1672" i="22"/>
  <c r="H1672" i="22"/>
  <c r="N1824" i="22"/>
  <c r="K1824" i="22"/>
  <c r="N1854" i="22"/>
  <c r="K1854" i="22"/>
  <c r="H1854" i="22"/>
  <c r="N1858" i="22"/>
  <c r="N1793" i="22"/>
  <c r="K1793" i="22"/>
  <c r="H1793" i="22"/>
  <c r="N2062" i="22"/>
  <c r="K2062" i="22"/>
  <c r="H2062" i="22"/>
  <c r="N497" i="22"/>
  <c r="K497" i="22"/>
  <c r="H497" i="22"/>
  <c r="N384" i="22"/>
  <c r="K384" i="22"/>
  <c r="H384" i="22"/>
  <c r="N1465" i="22"/>
  <c r="K1465" i="22"/>
  <c r="H1465" i="22"/>
  <c r="N294" i="22"/>
  <c r="K294" i="22"/>
  <c r="H294" i="22"/>
  <c r="N1119" i="22"/>
  <c r="K1119" i="22"/>
  <c r="N265" i="22"/>
  <c r="K265" i="22"/>
  <c r="H265" i="22"/>
  <c r="K264" i="22"/>
  <c r="N264" i="22"/>
  <c r="H264" i="22"/>
  <c r="N1112" i="22"/>
  <c r="K1112" i="22"/>
  <c r="H1112" i="22"/>
  <c r="K935" i="22"/>
  <c r="N935" i="22"/>
  <c r="H935" i="22"/>
  <c r="N1611" i="22"/>
  <c r="K1611" i="22"/>
  <c r="H1611" i="22"/>
  <c r="N2060" i="22"/>
  <c r="K2060" i="22"/>
  <c r="H2060" i="22"/>
  <c r="N1236" i="22"/>
  <c r="K1236" i="22"/>
  <c r="H1236" i="22"/>
  <c r="N1903" i="22"/>
  <c r="K1903" i="22"/>
  <c r="H1903" i="22"/>
  <c r="K466" i="22"/>
  <c r="N466" i="22"/>
  <c r="H466" i="22"/>
  <c r="K454" i="22"/>
  <c r="N454" i="22"/>
  <c r="H454" i="22"/>
  <c r="N536" i="22"/>
  <c r="K536" i="22"/>
  <c r="H536" i="22"/>
  <c r="K2010" i="22"/>
  <c r="H2010" i="22"/>
  <c r="N2010" i="22"/>
  <c r="N1729" i="22"/>
  <c r="K1729" i="22"/>
  <c r="H1729" i="22"/>
  <c r="N1460" i="22"/>
  <c r="K1460" i="22"/>
  <c r="K1996" i="22"/>
  <c r="N1996" i="22"/>
  <c r="H1996" i="22"/>
  <c r="N344" i="22"/>
  <c r="K344" i="22"/>
  <c r="H344" i="22"/>
  <c r="K2059" i="22"/>
  <c r="N2059" i="22"/>
  <c r="H2059" i="22"/>
  <c r="N2192" i="22"/>
  <c r="K2192" i="22"/>
  <c r="H2192" i="22"/>
  <c r="N2070" i="22"/>
  <c r="K2070" i="22"/>
  <c r="H2070" i="22"/>
  <c r="K257" i="22"/>
  <c r="N257" i="22"/>
  <c r="H257" i="22"/>
  <c r="N727" i="22"/>
  <c r="K727" i="22"/>
  <c r="N744" i="22"/>
  <c r="K744" i="22"/>
  <c r="H744" i="22"/>
  <c r="N2024" i="22"/>
  <c r="K2024" i="22"/>
  <c r="H2024" i="22"/>
  <c r="N2040" i="22"/>
  <c r="K2040" i="22"/>
  <c r="H2040" i="22"/>
  <c r="K1549" i="22"/>
  <c r="N1549" i="22"/>
  <c r="H1549" i="22"/>
  <c r="K1282" i="22"/>
  <c r="N1282" i="22"/>
  <c r="H1282" i="22"/>
  <c r="N1922" i="22"/>
  <c r="K1922" i="22"/>
  <c r="K174" i="22"/>
  <c r="N174" i="22"/>
  <c r="H174" i="22"/>
  <c r="K2135" i="22"/>
  <c r="N2135" i="22"/>
  <c r="H2135" i="22"/>
  <c r="N336" i="22"/>
  <c r="K336" i="22"/>
  <c r="H336" i="22"/>
  <c r="K1092" i="22"/>
  <c r="N1092" i="22"/>
  <c r="H1092" i="22"/>
  <c r="N2232" i="22"/>
  <c r="K2232" i="22"/>
  <c r="H2232" i="22"/>
  <c r="N2074" i="22"/>
  <c r="K2074" i="22"/>
  <c r="H2074" i="22"/>
  <c r="N1294" i="22"/>
  <c r="K1294" i="22"/>
  <c r="H1294" i="22"/>
  <c r="N1084" i="22"/>
  <c r="K1084" i="22"/>
  <c r="H1084" i="22"/>
  <c r="N184" i="22"/>
  <c r="K184" i="22"/>
  <c r="H184" i="22"/>
  <c r="N1532" i="22"/>
  <c r="K1532" i="22"/>
  <c r="H1532" i="22"/>
  <c r="N537" i="22"/>
  <c r="K537" i="22"/>
  <c r="N1832" i="22"/>
  <c r="K1832" i="22"/>
  <c r="H1832" i="22"/>
  <c r="N224" i="22"/>
  <c r="K224" i="22"/>
  <c r="H224" i="22"/>
  <c r="N2180" i="22"/>
  <c r="K2180" i="22"/>
  <c r="K2111" i="22"/>
  <c r="N2111" i="22"/>
  <c r="N1547" i="22"/>
  <c r="K1547" i="22"/>
  <c r="H1547" i="22"/>
  <c r="N18" i="22"/>
  <c r="K18" i="22"/>
  <c r="H18" i="22"/>
  <c r="N1555" i="22"/>
  <c r="K1555" i="22"/>
  <c r="H1555" i="22"/>
  <c r="N246" i="22"/>
  <c r="K246" i="22"/>
  <c r="N1106" i="22"/>
  <c r="K1106" i="22"/>
  <c r="H1106" i="22"/>
  <c r="N1943" i="22"/>
  <c r="K1943" i="22"/>
  <c r="K1880" i="22"/>
  <c r="N1880" i="22"/>
  <c r="H1880" i="22"/>
  <c r="N1349" i="22"/>
  <c r="K1349" i="22"/>
  <c r="H1349" i="22"/>
  <c r="N1503" i="22"/>
  <c r="K1503" i="22"/>
  <c r="K491" i="22"/>
  <c r="N491" i="22"/>
  <c r="H491" i="22"/>
  <c r="N65" i="22"/>
  <c r="K65" i="22"/>
  <c r="H65" i="22"/>
  <c r="N308" i="22"/>
  <c r="K308" i="22"/>
  <c r="H308" i="22"/>
  <c r="N274" i="22"/>
  <c r="K274" i="22"/>
  <c r="H274" i="22"/>
  <c r="N1594" i="22"/>
  <c r="K1594" i="22"/>
  <c r="H1594" i="22"/>
  <c r="N985" i="22"/>
  <c r="K985" i="22"/>
  <c r="H985" i="22"/>
  <c r="N1514" i="22"/>
  <c r="K1514" i="22"/>
  <c r="H1514" i="22"/>
  <c r="N304" i="22"/>
  <c r="K304" i="22"/>
  <c r="H304" i="22"/>
  <c r="N570" i="22"/>
  <c r="K570" i="22"/>
  <c r="H570" i="22"/>
  <c r="N1522" i="22"/>
  <c r="K1522" i="22"/>
  <c r="H1522" i="22"/>
  <c r="N1439" i="22"/>
  <c r="K1439" i="22"/>
  <c r="H1439" i="22"/>
  <c r="N211" i="22"/>
  <c r="K211" i="22"/>
  <c r="H211" i="22"/>
  <c r="N1994" i="22"/>
  <c r="K1994" i="22"/>
  <c r="H1994" i="22"/>
  <c r="N768" i="22"/>
  <c r="K768" i="22"/>
  <c r="H768" i="22"/>
  <c r="N1146" i="22"/>
  <c r="K1146" i="22"/>
  <c r="H1146" i="22"/>
  <c r="N51" i="22"/>
  <c r="K51" i="22"/>
  <c r="H51" i="22"/>
  <c r="H1943" i="22"/>
  <c r="H1824" i="22"/>
  <c r="H2103" i="22"/>
  <c r="H1922" i="22"/>
  <c r="H248" i="22"/>
  <c r="H1460" i="22"/>
  <c r="H1858" i="22"/>
  <c r="H1016" i="22"/>
  <c r="H2067" i="22"/>
  <c r="H727" i="22"/>
  <c r="H1198" i="22"/>
  <c r="H863" i="22"/>
  <c r="H58" i="22"/>
  <c r="H1882" i="22"/>
  <c r="H537" i="22"/>
  <c r="N1392" i="22"/>
  <c r="K1392" i="22"/>
  <c r="H1392" i="22"/>
  <c r="N1895" i="22"/>
  <c r="K1895" i="22"/>
  <c r="N1408" i="22"/>
  <c r="K1408" i="22"/>
  <c r="H1408" i="22"/>
  <c r="N2317" i="22"/>
  <c r="K2317" i="22"/>
  <c r="H2317" i="22"/>
  <c r="K41" i="22"/>
  <c r="N41" i="22"/>
  <c r="H41" i="22"/>
  <c r="N1173" i="22"/>
  <c r="K1173" i="22"/>
  <c r="H1173" i="22"/>
  <c r="K659" i="22"/>
  <c r="N659" i="22"/>
  <c r="K2145" i="22"/>
  <c r="N2145" i="22"/>
  <c r="H2145" i="22"/>
  <c r="N1722" i="22"/>
  <c r="K1722" i="22"/>
  <c r="N1977" i="22"/>
  <c r="K1977" i="22"/>
  <c r="N1032" i="22"/>
  <c r="K1032" i="22"/>
  <c r="H1032" i="22"/>
  <c r="N498" i="22"/>
  <c r="K498" i="22"/>
  <c r="H498" i="22"/>
  <c r="N1263" i="22"/>
  <c r="K1263" i="22"/>
  <c r="H1263" i="22"/>
  <c r="N2014" i="22"/>
  <c r="K2014" i="22"/>
  <c r="H2014" i="22"/>
  <c r="N460" i="22"/>
  <c r="K460" i="22"/>
  <c r="H460" i="22"/>
  <c r="N288" i="22"/>
  <c r="K288" i="22"/>
  <c r="N912" i="22"/>
  <c r="K912" i="22"/>
  <c r="H912" i="22"/>
  <c r="N939" i="22"/>
  <c r="K939" i="22"/>
  <c r="N475" i="22"/>
  <c r="K475" i="22"/>
  <c r="H475" i="22"/>
  <c r="N858" i="22"/>
  <c r="K858" i="22"/>
  <c r="N443" i="22"/>
  <c r="K443" i="22"/>
  <c r="H443" i="22"/>
  <c r="K2189" i="22"/>
  <c r="H2189" i="22"/>
  <c r="N2189" i="22"/>
  <c r="K1957" i="22"/>
  <c r="N1957" i="22"/>
  <c r="H1957" i="22"/>
  <c r="N199" i="22"/>
  <c r="K199" i="22"/>
  <c r="N1961" i="22"/>
  <c r="K1961" i="22"/>
  <c r="H1961" i="22"/>
  <c r="K1182" i="22"/>
  <c r="N1182" i="22"/>
  <c r="H1182" i="22"/>
  <c r="N941" i="22"/>
  <c r="K941" i="22"/>
  <c r="H941" i="22"/>
  <c r="N1521" i="22"/>
  <c r="K1521" i="22"/>
  <c r="N534" i="22"/>
  <c r="K534" i="22"/>
  <c r="H534" i="22"/>
  <c r="N1071" i="22"/>
  <c r="K1071" i="22"/>
  <c r="H1071" i="22"/>
  <c r="N435" i="22"/>
  <c r="K435" i="22"/>
  <c r="H435" i="22"/>
  <c r="K1368" i="22"/>
  <c r="N1368" i="22"/>
  <c r="H1368" i="22"/>
  <c r="N1380" i="22"/>
  <c r="K1380" i="22"/>
  <c r="N1343" i="22"/>
  <c r="K1343" i="22"/>
  <c r="H1343" i="22"/>
  <c r="N1238" i="22"/>
  <c r="K1238" i="22"/>
  <c r="H1238" i="22"/>
  <c r="N616" i="22"/>
  <c r="K616" i="22"/>
  <c r="K165" i="22"/>
  <c r="N165" i="22"/>
  <c r="H165" i="22"/>
  <c r="N866" i="22"/>
  <c r="K866" i="22"/>
  <c r="H866" i="22"/>
  <c r="N1864" i="22"/>
  <c r="K1864" i="22"/>
  <c r="H1864" i="22"/>
  <c r="N2280" i="22"/>
  <c r="K2280" i="22"/>
  <c r="K1986" i="22"/>
  <c r="H1986" i="22"/>
  <c r="K1166" i="22"/>
  <c r="N1166" i="22"/>
  <c r="H1166" i="22"/>
  <c r="K1042" i="22"/>
  <c r="N1042" i="22"/>
  <c r="H1042" i="22"/>
  <c r="N2095" i="22"/>
  <c r="K2095" i="22"/>
  <c r="N1299" i="22"/>
  <c r="K1299" i="22"/>
  <c r="H1299" i="22"/>
  <c r="N207" i="22"/>
  <c r="K207" i="22"/>
  <c r="H207" i="22"/>
  <c r="K1630" i="22"/>
  <c r="N1630" i="22"/>
  <c r="H1630" i="22"/>
  <c r="K833" i="22"/>
  <c r="N833" i="22"/>
  <c r="H833" i="22"/>
  <c r="N1194" i="22"/>
  <c r="K1194" i="22"/>
  <c r="H1194" i="22"/>
  <c r="N790" i="22"/>
  <c r="K790" i="22"/>
  <c r="K483" i="22"/>
  <c r="N483" i="22"/>
  <c r="N1191" i="22"/>
  <c r="K1191" i="22"/>
  <c r="H1191" i="22"/>
  <c r="N653" i="22"/>
  <c r="K653" i="22"/>
  <c r="H653" i="22"/>
  <c r="N869" i="22"/>
  <c r="K869" i="22"/>
  <c r="H869" i="22"/>
  <c r="K1612" i="22"/>
  <c r="N1612" i="22"/>
  <c r="H1612" i="22"/>
  <c r="K595" i="22"/>
  <c r="N595" i="22"/>
  <c r="H595" i="22"/>
  <c r="N1853" i="22"/>
  <c r="K1853" i="22"/>
  <c r="N333" i="22"/>
  <c r="K333" i="22"/>
  <c r="H333" i="22"/>
  <c r="N1168" i="22"/>
  <c r="K1168" i="22"/>
  <c r="H1168" i="22"/>
  <c r="N1540" i="22"/>
  <c r="K1540" i="22"/>
  <c r="H1540" i="22"/>
  <c r="N1419" i="22"/>
  <c r="K1419" i="22"/>
  <c r="K216" i="22"/>
  <c r="H216" i="22"/>
  <c r="N1061" i="22"/>
  <c r="K1061" i="22"/>
  <c r="K1971" i="22"/>
  <c r="N1971" i="22"/>
  <c r="H1971" i="22"/>
  <c r="K2122" i="22"/>
  <c r="H2122" i="22"/>
  <c r="N2122" i="22"/>
  <c r="N844" i="22"/>
  <c r="K844" i="22"/>
  <c r="N809" i="22"/>
  <c r="K809" i="22"/>
  <c r="H809" i="22"/>
  <c r="N1067" i="22"/>
  <c r="K1067" i="22"/>
  <c r="H1067" i="22"/>
  <c r="K72" i="22"/>
  <c r="N72" i="22"/>
  <c r="H72" i="22"/>
  <c r="N594" i="22"/>
  <c r="K594" i="22"/>
  <c r="H594" i="22"/>
  <c r="N2255" i="22"/>
  <c r="K2255" i="22"/>
  <c r="H2255" i="22"/>
  <c r="N1223" i="22"/>
  <c r="K1223" i="22"/>
  <c r="H1223" i="22"/>
  <c r="N381" i="22"/>
  <c r="K381" i="22"/>
  <c r="N2112" i="22"/>
  <c r="K2112" i="22"/>
  <c r="H2112" i="22"/>
  <c r="N1468" i="22"/>
  <c r="K1468" i="22"/>
  <c r="H1468" i="22"/>
  <c r="K879" i="22"/>
  <c r="N879" i="22"/>
  <c r="N140" i="22"/>
  <c r="K140" i="22"/>
  <c r="H140" i="22"/>
  <c r="N1685" i="22"/>
  <c r="K1685" i="22"/>
  <c r="H1685" i="22"/>
  <c r="N234" i="22"/>
  <c r="K234" i="22"/>
  <c r="H234" i="22"/>
  <c r="N1302" i="22"/>
  <c r="K1302" i="22"/>
  <c r="H1302" i="22"/>
  <c r="N959" i="22"/>
  <c r="K959" i="22"/>
  <c r="H959" i="22"/>
  <c r="N734" i="22"/>
  <c r="K734" i="22"/>
  <c r="H734" i="22"/>
  <c r="N113" i="22"/>
  <c r="K113" i="22"/>
  <c r="H113" i="22"/>
  <c r="N1749" i="22"/>
  <c r="K1749" i="22"/>
  <c r="H1749" i="22"/>
  <c r="N550" i="22"/>
  <c r="K550" i="22"/>
  <c r="H550" i="22"/>
  <c r="N1639" i="22"/>
  <c r="K1639" i="22"/>
  <c r="H1639" i="22"/>
  <c r="K2052" i="22"/>
  <c r="N1353" i="22"/>
  <c r="K1353" i="22"/>
  <c r="H1353" i="22"/>
  <c r="K437" i="22"/>
  <c r="N437" i="22"/>
  <c r="H437" i="22"/>
  <c r="K786" i="22"/>
  <c r="N786" i="22"/>
  <c r="H786" i="22"/>
  <c r="N543" i="22"/>
  <c r="K543" i="22"/>
  <c r="N1786" i="22"/>
  <c r="K1786" i="22"/>
  <c r="H1786" i="22"/>
  <c r="N1463" i="22"/>
  <c r="K1463" i="22"/>
  <c r="N37" i="22"/>
  <c r="K37" i="22"/>
  <c r="H37" i="22"/>
  <c r="N1671" i="22"/>
  <c r="K1671" i="22"/>
  <c r="H1671" i="22"/>
  <c r="N2237" i="22"/>
  <c r="K2237" i="22"/>
  <c r="H2237" i="22"/>
  <c r="N2103" i="22"/>
  <c r="K2103" i="22"/>
  <c r="N571" i="22"/>
  <c r="K571" i="22"/>
  <c r="H571" i="22"/>
  <c r="N1780" i="22"/>
  <c r="K1780" i="22"/>
  <c r="H1780" i="22"/>
  <c r="N2233" i="22"/>
  <c r="K2233" i="22"/>
  <c r="H2233" i="22"/>
  <c r="N371" i="22"/>
  <c r="K371" i="22"/>
  <c r="H371" i="22"/>
  <c r="N1768" i="22"/>
  <c r="K1768" i="22"/>
  <c r="N1843" i="22"/>
  <c r="K1843" i="22"/>
  <c r="H1843" i="22"/>
  <c r="N2012" i="22"/>
  <c r="K2012" i="22"/>
  <c r="N1361" i="22"/>
  <c r="K1361" i="22"/>
  <c r="H1361" i="22"/>
  <c r="N2315" i="22"/>
  <c r="K2315" i="22"/>
  <c r="H2315" i="22"/>
  <c r="N2191" i="22"/>
  <c r="K2191" i="22"/>
  <c r="H2191" i="22"/>
  <c r="N55" i="22"/>
  <c r="K55" i="22"/>
  <c r="H55" i="22"/>
  <c r="N597" i="22"/>
  <c r="K597" i="22"/>
  <c r="N1010" i="22"/>
  <c r="K1010" i="22"/>
  <c r="K510" i="22"/>
  <c r="N510" i="22"/>
  <c r="H510" i="22"/>
  <c r="N724" i="22"/>
  <c r="K724" i="22"/>
  <c r="H724" i="22"/>
  <c r="N738" i="22"/>
  <c r="K738" i="22"/>
  <c r="H738" i="22"/>
  <c r="N1980" i="22"/>
  <c r="K1980" i="22"/>
  <c r="H1980" i="22"/>
  <c r="N1134" i="22"/>
  <c r="K1134" i="22"/>
  <c r="N998" i="22"/>
  <c r="K998" i="22"/>
  <c r="H998" i="22"/>
  <c r="N873" i="22"/>
  <c r="K873" i="22"/>
  <c r="N177" i="22"/>
  <c r="K177" i="22"/>
  <c r="N1008" i="22"/>
  <c r="K1008" i="22"/>
  <c r="H1008" i="22"/>
  <c r="K1753" i="22"/>
  <c r="N1753" i="22"/>
  <c r="H1753" i="22"/>
  <c r="N664" i="22"/>
  <c r="K664" i="22"/>
  <c r="H664" i="22"/>
  <c r="N2030" i="22"/>
  <c r="K2030" i="22"/>
  <c r="H2030" i="22"/>
  <c r="N556" i="22"/>
  <c r="K556" i="22"/>
  <c r="H556" i="22"/>
  <c r="N1054" i="22"/>
  <c r="K1054" i="22"/>
  <c r="H1054" i="22"/>
  <c r="N2194" i="22"/>
  <c r="K2194" i="22"/>
  <c r="H2194" i="22"/>
  <c r="N1857" i="22"/>
  <c r="K1857" i="22"/>
  <c r="H1857" i="22"/>
  <c r="N700" i="22"/>
  <c r="K700" i="22"/>
  <c r="H700" i="22"/>
  <c r="N1359" i="22"/>
  <c r="K1359" i="22"/>
  <c r="H1359" i="22"/>
  <c r="N1627" i="22"/>
  <c r="K1627" i="22"/>
  <c r="N2125" i="22"/>
  <c r="K2125" i="22"/>
  <c r="H2125" i="22"/>
  <c r="N420" i="22"/>
  <c r="K420" i="22"/>
  <c r="H420" i="22"/>
  <c r="K1428" i="22"/>
  <c r="N1428" i="22"/>
  <c r="H1428" i="22"/>
  <c r="N213" i="22"/>
  <c r="K213" i="22"/>
  <c r="H213" i="22"/>
  <c r="N68" i="22"/>
  <c r="K68" i="22"/>
  <c r="H68" i="22"/>
  <c r="N1933" i="22"/>
  <c r="K1933" i="22"/>
  <c r="H1933" i="22"/>
  <c r="N1381" i="22"/>
  <c r="K1381" i="22"/>
  <c r="H1381" i="22"/>
  <c r="N2334" i="22"/>
  <c r="K2334" i="22"/>
  <c r="H2334" i="22"/>
  <c r="K860" i="22"/>
  <c r="K1664" i="22"/>
  <c r="N1664" i="22"/>
  <c r="N574" i="22"/>
  <c r="K574" i="22"/>
  <c r="H574" i="22"/>
  <c r="N57" i="22"/>
  <c r="K57" i="22"/>
  <c r="H57" i="22"/>
  <c r="N71" i="22"/>
  <c r="K71" i="22"/>
  <c r="H71" i="22"/>
  <c r="N1246" i="22"/>
  <c r="K1246" i="22"/>
  <c r="H1246" i="22"/>
  <c r="H1419" i="22"/>
  <c r="H543" i="22"/>
  <c r="H1215" i="22"/>
  <c r="H1521" i="22"/>
  <c r="H483" i="22"/>
  <c r="H785" i="22"/>
  <c r="H1119" i="22"/>
  <c r="H2078" i="22"/>
  <c r="H677" i="22"/>
  <c r="H672" i="22"/>
  <c r="H597" i="22"/>
  <c r="H798" i="22"/>
  <c r="H2119" i="22"/>
  <c r="H2095" i="22"/>
  <c r="N2052" i="22"/>
  <c r="N2249" i="22"/>
  <c r="K2249" i="22"/>
  <c r="N66" i="22"/>
  <c r="K66" i="22"/>
  <c r="H66" i="22"/>
  <c r="K1411" i="22"/>
  <c r="H1411" i="22"/>
  <c r="N1411" i="22"/>
  <c r="K159" i="22"/>
  <c r="H159" i="22"/>
  <c r="N159" i="22"/>
  <c r="K2308" i="22"/>
  <c r="N2308" i="22"/>
  <c r="N1145" i="22"/>
  <c r="K1145" i="22"/>
  <c r="N788" i="22"/>
  <c r="K788" i="22"/>
  <c r="N868" i="22"/>
  <c r="K868" i="22"/>
  <c r="H868" i="22"/>
  <c r="N2323" i="22"/>
  <c r="K2323" i="22"/>
  <c r="N1891" i="22"/>
  <c r="K1891" i="22"/>
  <c r="H1891" i="22"/>
  <c r="N1538" i="22"/>
  <c r="K1538" i="22"/>
  <c r="K857" i="22"/>
  <c r="H857" i="22"/>
  <c r="N857" i="22"/>
  <c r="N1484" i="22"/>
  <c r="K1484" i="22"/>
  <c r="H1484" i="22"/>
  <c r="N1420" i="22"/>
  <c r="K1420" i="22"/>
  <c r="H1420" i="22"/>
  <c r="N942" i="22"/>
  <c r="K942" i="22"/>
  <c r="H942" i="22"/>
  <c r="N1275" i="22"/>
  <c r="K1275" i="22"/>
  <c r="H1275" i="22"/>
  <c r="N2167" i="22"/>
  <c r="K2167" i="22"/>
  <c r="H2167" i="22"/>
  <c r="N2096" i="22"/>
  <c r="K2096" i="22"/>
  <c r="H2096" i="22"/>
  <c r="K504" i="22"/>
  <c r="N504" i="22"/>
  <c r="H504" i="22"/>
  <c r="N1792" i="22"/>
  <c r="K1792" i="22"/>
  <c r="H1792" i="22"/>
  <c r="N1469" i="22"/>
  <c r="K1469" i="22"/>
  <c r="H1469" i="22"/>
  <c r="N2179" i="22"/>
  <c r="K2179" i="22"/>
  <c r="H2179" i="22"/>
  <c r="N1834" i="22"/>
  <c r="K1834" i="22"/>
  <c r="H1834" i="22"/>
  <c r="N1772" i="22"/>
  <c r="K1772" i="22"/>
  <c r="H1772" i="22"/>
  <c r="K1346" i="22"/>
  <c r="N1346" i="22"/>
  <c r="H1346" i="22"/>
  <c r="K1197" i="22"/>
  <c r="N1197" i="22"/>
  <c r="H1197" i="22"/>
  <c r="N1207" i="22"/>
  <c r="K1207" i="22"/>
  <c r="H1207" i="22"/>
  <c r="K813" i="22"/>
  <c r="N813" i="22"/>
  <c r="H813" i="22"/>
  <c r="N416" i="22"/>
  <c r="K416" i="22"/>
  <c r="H416" i="22"/>
  <c r="K436" i="22"/>
  <c r="N436" i="22"/>
  <c r="H436" i="22"/>
  <c r="N815" i="22"/>
  <c r="K815" i="22"/>
  <c r="H815" i="22"/>
  <c r="K1448" i="22"/>
  <c r="N1448" i="22"/>
  <c r="H1448" i="22"/>
  <c r="N1300" i="22"/>
  <c r="K1300" i="22"/>
  <c r="H1300" i="22"/>
  <c r="N699" i="22"/>
  <c r="K699" i="22"/>
  <c r="H699" i="22"/>
  <c r="N1871" i="22"/>
  <c r="K1871" i="22"/>
  <c r="H1871" i="22"/>
  <c r="N932" i="22"/>
  <c r="K932" i="22"/>
  <c r="H932" i="22"/>
  <c r="K887" i="22"/>
  <c r="N887" i="22"/>
  <c r="H887" i="22"/>
  <c r="K352" i="22"/>
  <c r="N352" i="22"/>
  <c r="K247" i="22"/>
  <c r="H247" i="22"/>
  <c r="N247" i="22"/>
  <c r="N1563" i="22"/>
  <c r="K1563" i="22"/>
  <c r="H1563" i="22"/>
  <c r="N52" i="22"/>
  <c r="K52" i="22"/>
  <c r="H52" i="22"/>
  <c r="N804" i="22"/>
  <c r="K804" i="22"/>
  <c r="H804" i="22"/>
  <c r="N1203" i="22"/>
  <c r="K1203" i="22"/>
  <c r="H1203" i="22"/>
  <c r="N417" i="22"/>
  <c r="K417" i="22"/>
  <c r="H417" i="22"/>
  <c r="K1040" i="22"/>
  <c r="N1040" i="22"/>
  <c r="N1290" i="22"/>
  <c r="K1290" i="22"/>
  <c r="H1290" i="22"/>
  <c r="N2221" i="22"/>
  <c r="K2221" i="22"/>
  <c r="H2221" i="22"/>
  <c r="N909" i="22"/>
  <c r="K909" i="22"/>
  <c r="H909" i="22"/>
  <c r="N1519" i="22"/>
  <c r="K1519" i="22"/>
  <c r="N1586" i="22"/>
  <c r="K1586" i="22"/>
  <c r="N1325" i="22"/>
  <c r="K1325" i="22"/>
  <c r="K368" i="22"/>
  <c r="N368" i="22"/>
  <c r="H368" i="22"/>
  <c r="N1261" i="22"/>
  <c r="K1261" i="22"/>
  <c r="H1261" i="22"/>
  <c r="K742" i="22"/>
  <c r="N742" i="22"/>
  <c r="H742" i="22"/>
  <c r="N2045" i="22"/>
  <c r="K2045" i="22"/>
  <c r="H2045" i="22"/>
  <c r="K1909" i="22"/>
  <c r="N1909" i="22"/>
  <c r="H1909" i="22"/>
  <c r="N706" i="22"/>
  <c r="K706" i="22"/>
  <c r="H706" i="22"/>
  <c r="N1982" i="22"/>
  <c r="K1982" i="22"/>
  <c r="H1982" i="22"/>
  <c r="N461" i="22"/>
  <c r="K461" i="22"/>
  <c r="H461" i="22"/>
  <c r="N427" i="22"/>
  <c r="K427" i="22"/>
  <c r="H427" i="22"/>
  <c r="N614" i="22"/>
  <c r="K614" i="22"/>
  <c r="H614" i="22"/>
  <c r="N338" i="22"/>
  <c r="K338" i="22"/>
  <c r="H338" i="22"/>
  <c r="N1951" i="22"/>
  <c r="K1951" i="22"/>
  <c r="H1951" i="22"/>
  <c r="N110" i="22"/>
  <c r="K110" i="22"/>
  <c r="H110" i="22"/>
  <c r="N231" i="22"/>
  <c r="K231" i="22"/>
  <c r="H231" i="22"/>
  <c r="N891" i="22"/>
  <c r="K891" i="22"/>
  <c r="K834" i="22"/>
  <c r="N834" i="22"/>
  <c r="H834" i="22"/>
  <c r="K2344" i="22"/>
  <c r="H2344" i="22"/>
  <c r="N1284" i="22"/>
  <c r="K1284" i="22"/>
  <c r="H1284" i="22"/>
  <c r="N1561" i="22"/>
  <c r="K1561" i="22"/>
  <c r="H1561" i="22"/>
  <c r="K1696" i="22"/>
  <c r="N1696" i="22"/>
  <c r="H1696" i="22"/>
  <c r="K391" i="22"/>
  <c r="N391" i="22"/>
  <c r="H391" i="22"/>
  <c r="K321" i="22"/>
  <c r="N321" i="22"/>
  <c r="N106" i="22"/>
  <c r="K106" i="22"/>
  <c r="H106" i="22"/>
  <c r="N240" i="22"/>
  <c r="K240" i="22"/>
  <c r="H240" i="22"/>
  <c r="N641" i="22"/>
  <c r="K641" i="22"/>
  <c r="N506" i="22"/>
  <c r="K506" i="22"/>
  <c r="H506" i="22"/>
  <c r="N2080" i="22"/>
  <c r="K2080" i="22"/>
  <c r="H2080" i="22"/>
  <c r="K1502" i="22"/>
  <c r="H1502" i="22"/>
  <c r="N1502" i="22"/>
  <c r="K1997" i="22"/>
  <c r="N1997" i="22"/>
  <c r="H1997" i="22"/>
  <c r="K1190" i="22"/>
  <c r="N1190" i="22"/>
  <c r="H1190" i="22"/>
  <c r="N1794" i="22"/>
  <c r="K1794" i="22"/>
  <c r="H1794" i="22"/>
  <c r="N735" i="22"/>
  <c r="K735" i="22"/>
  <c r="H735" i="22"/>
  <c r="K2198" i="22"/>
  <c r="N2198" i="22"/>
  <c r="H2198" i="22"/>
  <c r="N1479" i="22"/>
  <c r="K1479" i="22"/>
  <c r="H1479" i="22"/>
  <c r="K465" i="22"/>
  <c r="N465" i="22"/>
  <c r="H465" i="22"/>
  <c r="N1296" i="22"/>
  <c r="K1296" i="22"/>
  <c r="H1296" i="22"/>
  <c r="N516" i="22"/>
  <c r="K516" i="22"/>
  <c r="N1176" i="22"/>
  <c r="K1176" i="22"/>
  <c r="H1176" i="22"/>
  <c r="N973" i="22"/>
  <c r="K973" i="22"/>
  <c r="N1369" i="22"/>
  <c r="K1369" i="22"/>
  <c r="N843" i="22"/>
  <c r="K843" i="22"/>
  <c r="H843" i="22"/>
  <c r="N1714" i="22"/>
  <c r="K1714" i="22"/>
  <c r="H1714" i="22"/>
  <c r="N1102" i="22"/>
  <c r="K1102" i="22"/>
  <c r="H1102" i="22"/>
  <c r="N703" i="22"/>
  <c r="K703" i="22"/>
  <c r="N2289" i="22"/>
  <c r="K2289" i="22"/>
  <c r="H2289" i="22"/>
  <c r="N994" i="22"/>
  <c r="K994" i="22"/>
  <c r="N260" i="22"/>
  <c r="K260" i="22"/>
  <c r="H260" i="22"/>
  <c r="N2066" i="22"/>
  <c r="K2066" i="22"/>
  <c r="H2066" i="22"/>
  <c r="N1495" i="22"/>
  <c r="K1495" i="22"/>
  <c r="H1495" i="22"/>
  <c r="N1741" i="22"/>
  <c r="K1741" i="22"/>
  <c r="H1741" i="22"/>
  <c r="N1150" i="22"/>
  <c r="K1150" i="22"/>
  <c r="H1150" i="22"/>
  <c r="N840" i="22"/>
  <c r="K840" i="22"/>
  <c r="H840" i="22"/>
  <c r="N1688" i="22"/>
  <c r="K1688" i="22"/>
  <c r="K2170" i="22"/>
  <c r="N2170" i="22"/>
  <c r="H2170" i="22"/>
  <c r="N2131" i="22"/>
  <c r="K2131" i="22"/>
  <c r="H2131" i="22"/>
  <c r="K195" i="22"/>
  <c r="H195" i="22"/>
  <c r="N195" i="22"/>
  <c r="N1310" i="22"/>
  <c r="K1310" i="22"/>
  <c r="N1576" i="22"/>
  <c r="K1576" i="22"/>
  <c r="N737" i="22"/>
  <c r="K737" i="22"/>
  <c r="N203" i="22"/>
  <c r="K203" i="22"/>
  <c r="N1089" i="22"/>
  <c r="K1089" i="22"/>
  <c r="N1158" i="22"/>
  <c r="K1158" i="22"/>
  <c r="H1158" i="22"/>
  <c r="N348" i="22"/>
  <c r="K348" i="22"/>
  <c r="H348" i="22"/>
  <c r="N2227" i="22"/>
  <c r="K2227" i="22"/>
  <c r="N1884" i="22"/>
  <c r="K1884" i="22"/>
  <c r="H1884" i="22"/>
  <c r="N1267" i="22"/>
  <c r="K1267" i="22"/>
  <c r="N1258" i="22"/>
  <c r="K1258" i="22"/>
  <c r="N930" i="22"/>
  <c r="K930" i="22"/>
  <c r="K278" i="22"/>
  <c r="N278" i="22"/>
  <c r="H278" i="22"/>
  <c r="N1250" i="22"/>
  <c r="K1250" i="22"/>
  <c r="H1250" i="22"/>
  <c r="K2226" i="22"/>
  <c r="N2226" i="22"/>
  <c r="H2226" i="22"/>
  <c r="N2064" i="22"/>
  <c r="K2064" i="22"/>
  <c r="H2064" i="22"/>
  <c r="N2330" i="22"/>
  <c r="K2330" i="22"/>
  <c r="H2330" i="22"/>
  <c r="N2329" i="22"/>
  <c r="K2329" i="22"/>
  <c r="H2329" i="22"/>
  <c r="N2309" i="22"/>
  <c r="K2309" i="22"/>
  <c r="H2309" i="22"/>
  <c r="N2090" i="22"/>
  <c r="K2090" i="22"/>
  <c r="H2090" i="22"/>
  <c r="N679" i="22"/>
  <c r="K679" i="22"/>
  <c r="H679" i="22"/>
  <c r="N2345" i="22"/>
  <c r="K2345" i="22"/>
  <c r="H2345" i="22"/>
  <c r="N1099" i="22"/>
  <c r="K1099" i="22"/>
  <c r="H1099" i="22"/>
  <c r="N123" i="22"/>
  <c r="K123" i="22"/>
  <c r="H123" i="22"/>
  <c r="N914" i="22"/>
  <c r="K914" i="22"/>
  <c r="K519" i="22"/>
  <c r="N519" i="22"/>
  <c r="H519" i="22"/>
  <c r="N1445" i="22"/>
  <c r="K1445" i="22"/>
  <c r="H1445" i="22"/>
  <c r="N2178" i="22"/>
  <c r="K2178" i="22"/>
  <c r="H2178" i="22"/>
  <c r="N2252" i="22"/>
  <c r="K2252" i="22"/>
  <c r="H2252" i="22"/>
  <c r="N1372" i="22"/>
  <c r="K1372" i="22"/>
  <c r="H1372" i="22"/>
  <c r="N154" i="22"/>
  <c r="K154" i="22"/>
  <c r="H154" i="22"/>
  <c r="N1508" i="22"/>
  <c r="K1508" i="22"/>
  <c r="N1315" i="22"/>
  <c r="K1315" i="22"/>
  <c r="H1315" i="22"/>
  <c r="N544" i="22"/>
  <c r="K544" i="22"/>
  <c r="H544" i="22"/>
  <c r="K793" i="22"/>
  <c r="N793" i="22"/>
  <c r="H793" i="22"/>
  <c r="N1836" i="22"/>
  <c r="K1836" i="22"/>
  <c r="H1836" i="22"/>
  <c r="N449" i="22"/>
  <c r="K449" i="22"/>
  <c r="H449" i="22"/>
  <c r="N181" i="22"/>
  <c r="K181" i="22"/>
  <c r="N1717" i="22"/>
  <c r="K1717" i="22"/>
  <c r="N1815" i="22"/>
  <c r="K1815" i="22"/>
  <c r="H1815" i="22"/>
  <c r="N1913" i="22"/>
  <c r="K1913" i="22"/>
  <c r="H1913" i="22"/>
  <c r="N2049" i="22"/>
  <c r="K2049" i="22"/>
  <c r="H2049" i="22"/>
  <c r="N656" i="22"/>
  <c r="K656" i="22"/>
  <c r="N645" i="22"/>
  <c r="K645" i="22"/>
  <c r="H645" i="22"/>
  <c r="N1968" i="22"/>
  <c r="K1968" i="22"/>
  <c r="H1968" i="22"/>
  <c r="N1183" i="22"/>
  <c r="K1183" i="22"/>
  <c r="N625" i="22"/>
  <c r="K625" i="22"/>
  <c r="H625" i="22"/>
  <c r="N1440" i="22"/>
  <c r="K1440" i="22"/>
  <c r="H1440" i="22"/>
  <c r="N780" i="22"/>
  <c r="K780" i="22"/>
  <c r="N433" i="22"/>
  <c r="K433" i="22"/>
  <c r="H433" i="22"/>
  <c r="N1453" i="22"/>
  <c r="K1453" i="22"/>
  <c r="N1365" i="22"/>
  <c r="K1365" i="22"/>
  <c r="H1365" i="22"/>
  <c r="K864" i="22"/>
  <c r="N864" i="22"/>
  <c r="H864" i="22"/>
  <c r="N2326" i="22"/>
  <c r="K2326" i="22"/>
  <c r="H2326" i="22"/>
  <c r="N853" i="22"/>
  <c r="K853" i="22"/>
  <c r="H853" i="22"/>
  <c r="N1542" i="22"/>
  <c r="K1542" i="22"/>
  <c r="H1542" i="22"/>
  <c r="N1324" i="22"/>
  <c r="K1324" i="22"/>
  <c r="H1324" i="22"/>
  <c r="K716" i="22"/>
  <c r="N716" i="22"/>
  <c r="N1769" i="22"/>
  <c r="K1769" i="22"/>
  <c r="H1769" i="22"/>
  <c r="N1550" i="22"/>
  <c r="K1550" i="22"/>
  <c r="H1550" i="22"/>
  <c r="N49" i="22"/>
  <c r="K49" i="22"/>
  <c r="N1230" i="22"/>
  <c r="K1230" i="22"/>
  <c r="H1230" i="22"/>
  <c r="N1391" i="22"/>
  <c r="K1391" i="22"/>
  <c r="H1391" i="22"/>
  <c r="N1400" i="22"/>
  <c r="K1400" i="22"/>
  <c r="H1400" i="22"/>
  <c r="N1915" i="22"/>
  <c r="K1915" i="22"/>
  <c r="N2234" i="22"/>
  <c r="K2234" i="22"/>
  <c r="H2234" i="22"/>
  <c r="N2098" i="22"/>
  <c r="K2098" i="22"/>
  <c r="H2098" i="22"/>
  <c r="N193" i="22"/>
  <c r="K193" i="22"/>
  <c r="H193" i="22"/>
  <c r="N135" i="22"/>
  <c r="K135" i="22"/>
  <c r="H135" i="22"/>
  <c r="N399" i="22"/>
  <c r="K399" i="22"/>
  <c r="H399" i="22"/>
  <c r="N1893" i="22"/>
  <c r="K1893" i="22"/>
  <c r="H1893" i="22"/>
  <c r="N637" i="22"/>
  <c r="K637" i="22"/>
  <c r="H637" i="22"/>
  <c r="N2331" i="22"/>
  <c r="K2331" i="22"/>
  <c r="H2331" i="22"/>
  <c r="N1827" i="22"/>
  <c r="K1827" i="22"/>
  <c r="N1470" i="22"/>
  <c r="K1470" i="22"/>
  <c r="H1470" i="22"/>
  <c r="N707" i="22"/>
  <c r="K707" i="22"/>
  <c r="H707" i="22"/>
  <c r="K1568" i="22"/>
  <c r="N1568" i="22"/>
  <c r="H1568" i="22"/>
  <c r="N370" i="22"/>
  <c r="K370" i="22"/>
  <c r="H370" i="22"/>
  <c r="N1138" i="22"/>
  <c r="K1138" i="22"/>
  <c r="H1138" i="22"/>
  <c r="N1556" i="22"/>
  <c r="K1556" i="22"/>
  <c r="H1556" i="22"/>
  <c r="N1703" i="22"/>
  <c r="K1703" i="22"/>
  <c r="N2036" i="22"/>
  <c r="K2036" i="22"/>
  <c r="H2036" i="22"/>
  <c r="N1962" i="22"/>
  <c r="K1962" i="22"/>
  <c r="H1962" i="22"/>
  <c r="N448" i="22"/>
  <c r="K448" i="22"/>
  <c r="H448" i="22"/>
  <c r="N992" i="22"/>
  <c r="K992" i="22"/>
  <c r="N1107" i="22"/>
  <c r="K1107" i="22"/>
  <c r="H1107" i="22"/>
  <c r="N1237" i="22"/>
  <c r="K1237" i="22"/>
  <c r="H1237" i="22"/>
  <c r="K841" i="22"/>
  <c r="N841" i="22"/>
  <c r="H841" i="22"/>
  <c r="N1274" i="22"/>
  <c r="K1274" i="22"/>
  <c r="N1410" i="22"/>
  <c r="K1410" i="22"/>
  <c r="H1410" i="22"/>
  <c r="N1727" i="22"/>
  <c r="K1727" i="22"/>
  <c r="H1727" i="22"/>
  <c r="N251" i="22"/>
  <c r="K251" i="22"/>
  <c r="H251" i="22"/>
  <c r="N1076" i="22"/>
  <c r="K1076" i="22"/>
  <c r="N778" i="22"/>
  <c r="K778" i="22"/>
  <c r="H778" i="22"/>
  <c r="N1303" i="22"/>
  <c r="K1303" i="22"/>
  <c r="H1303" i="22"/>
  <c r="N1449" i="22"/>
  <c r="K1449" i="22"/>
  <c r="H1449" i="22"/>
  <c r="N1899" i="22"/>
  <c r="K1899" i="22"/>
  <c r="H1899" i="22"/>
  <c r="K739" i="22"/>
  <c r="N739" i="22"/>
  <c r="H739" i="22"/>
  <c r="N2283" i="22"/>
  <c r="K2283" i="22"/>
  <c r="H2283" i="22"/>
  <c r="N1108" i="22"/>
  <c r="K1108" i="22"/>
  <c r="H1108" i="22"/>
  <c r="N1094" i="22"/>
  <c r="K1094" i="22"/>
  <c r="H1094" i="22"/>
  <c r="K602" i="22"/>
  <c r="N602" i="22"/>
  <c r="H602" i="22"/>
  <c r="N1455" i="22"/>
  <c r="K1455" i="22"/>
  <c r="H1455" i="22"/>
  <c r="N1666" i="22"/>
  <c r="K1666" i="22"/>
  <c r="H1666" i="22"/>
  <c r="N499" i="22"/>
  <c r="K499" i="22"/>
  <c r="H499" i="22"/>
  <c r="N2157" i="22"/>
  <c r="K2157" i="22"/>
  <c r="H2157" i="22"/>
  <c r="N681" i="22"/>
  <c r="K681" i="22"/>
  <c r="H681" i="22"/>
  <c r="N426" i="22"/>
  <c r="K426" i="22"/>
  <c r="H426" i="22"/>
  <c r="K12" i="22"/>
  <c r="N12" i="22"/>
  <c r="H12" i="22"/>
  <c r="K816" i="22"/>
  <c r="N816" i="22"/>
  <c r="H816" i="22"/>
  <c r="N488" i="22"/>
  <c r="K488" i="22"/>
  <c r="H488" i="22"/>
  <c r="N1389" i="22"/>
  <c r="K1389" i="22"/>
  <c r="H1389" i="22"/>
  <c r="K1878" i="22"/>
  <c r="N1878" i="22"/>
  <c r="H1878" i="22"/>
  <c r="N2042" i="22"/>
  <c r="K2042" i="22"/>
  <c r="H2042" i="22"/>
  <c r="K686" i="22"/>
  <c r="N686" i="22"/>
  <c r="N1301" i="22"/>
  <c r="K1301" i="22"/>
  <c r="N1424" i="22"/>
  <c r="K1424" i="22"/>
  <c r="K629" i="22"/>
  <c r="H629" i="22"/>
  <c r="N629" i="22"/>
  <c r="K1109" i="22"/>
  <c r="N1109" i="22"/>
  <c r="H1109" i="22"/>
  <c r="N1478" i="22"/>
  <c r="K1478" i="22"/>
  <c r="H1478" i="22"/>
  <c r="N2295" i="22"/>
  <c r="K2295" i="22"/>
  <c r="H2295" i="22"/>
  <c r="N1316" i="22"/>
  <c r="K1316" i="22"/>
  <c r="H1316" i="22"/>
  <c r="N2202" i="22"/>
  <c r="K2202" i="22"/>
  <c r="H2202" i="22"/>
  <c r="N1926" i="22"/>
  <c r="K1926" i="22"/>
  <c r="H1926" i="22"/>
  <c r="K817" i="22"/>
  <c r="N817" i="22"/>
  <c r="H817" i="22"/>
  <c r="N1292" i="22"/>
  <c r="K1292" i="22"/>
  <c r="H1292" i="22"/>
  <c r="N632" i="22"/>
  <c r="K632" i="22"/>
  <c r="H632" i="22"/>
  <c r="K2279" i="22"/>
  <c r="N2279" i="22"/>
  <c r="H2279" i="22"/>
  <c r="N1920" i="22"/>
  <c r="K1920" i="22"/>
  <c r="N1072" i="22"/>
  <c r="K1072" i="22"/>
  <c r="H1072" i="22"/>
  <c r="N1210" i="22"/>
  <c r="K1210" i="22"/>
  <c r="N1477" i="22"/>
  <c r="K1477" i="22"/>
  <c r="H1477" i="22"/>
  <c r="K1932" i="22"/>
  <c r="H1932" i="22"/>
  <c r="N1932" i="22"/>
  <c r="N1407" i="22"/>
  <c r="K1407" i="22"/>
  <c r="K507" i="22"/>
  <c r="N507" i="22"/>
  <c r="H507" i="22"/>
  <c r="K1705" i="22"/>
  <c r="N1705" i="22"/>
  <c r="K364" i="22"/>
  <c r="N364" i="22"/>
  <c r="H364" i="22"/>
  <c r="K143" i="22"/>
  <c r="N143" i="22"/>
  <c r="H143" i="22"/>
  <c r="N2213" i="22"/>
  <c r="K2213" i="22"/>
  <c r="H2213" i="22"/>
  <c r="N2259" i="22"/>
  <c r="K2259" i="22"/>
  <c r="H2259" i="22"/>
  <c r="N2018" i="22"/>
  <c r="K2018" i="22"/>
  <c r="H2018" i="22"/>
  <c r="N2239" i="22"/>
  <c r="K2239" i="22"/>
  <c r="H2239" i="22"/>
  <c r="N1295" i="22"/>
  <c r="K1295" i="22"/>
  <c r="H1295" i="22"/>
  <c r="N2084" i="22"/>
  <c r="K2084" i="22"/>
  <c r="H2084" i="22"/>
  <c r="N1959" i="22"/>
  <c r="K1959" i="22"/>
  <c r="H1959" i="22"/>
  <c r="N171" i="22"/>
  <c r="K171" i="22"/>
  <c r="H171" i="22"/>
  <c r="K1404" i="22"/>
  <c r="N1404" i="22"/>
  <c r="H1404" i="22"/>
  <c r="N1066" i="22"/>
  <c r="K1066" i="22"/>
  <c r="H1066" i="22"/>
  <c r="N300" i="22"/>
  <c r="K300" i="22"/>
  <c r="H300" i="22"/>
  <c r="N2130" i="22"/>
  <c r="K2130" i="22"/>
  <c r="H2130" i="22"/>
  <c r="N663" i="22"/>
  <c r="K663" i="22"/>
  <c r="H663" i="22"/>
  <c r="K1862" i="22"/>
  <c r="N1862" i="22"/>
  <c r="H1862" i="22"/>
  <c r="N862" i="22"/>
  <c r="K862" i="22"/>
  <c r="H862" i="22"/>
  <c r="K2184" i="22"/>
  <c r="N2184" i="22"/>
  <c r="H2184" i="22"/>
  <c r="K662" i="22"/>
  <c r="N662" i="22"/>
  <c r="H662" i="22"/>
  <c r="K1171" i="22"/>
  <c r="N1171" i="22"/>
  <c r="H1171" i="22"/>
  <c r="N1848" i="22"/>
  <c r="K1848" i="22"/>
  <c r="H1848" i="22"/>
  <c r="N953" i="22"/>
  <c r="K953" i="22"/>
  <c r="H953" i="22"/>
  <c r="N875" i="22"/>
  <c r="K875" i="22"/>
  <c r="H875" i="22"/>
  <c r="N1035" i="22"/>
  <c r="K1035" i="22"/>
  <c r="N245" i="22"/>
  <c r="K245" i="22"/>
  <c r="H245" i="22"/>
  <c r="N600" i="22"/>
  <c r="K600" i="22"/>
  <c r="H600" i="22"/>
  <c r="N1268" i="22"/>
  <c r="K1268" i="22"/>
  <c r="H1268" i="22"/>
  <c r="N415" i="22"/>
  <c r="K415" i="22"/>
  <c r="H415" i="22"/>
  <c r="N91" i="22"/>
  <c r="K91" i="22"/>
  <c r="H91" i="22"/>
  <c r="N291" i="22"/>
  <c r="K291" i="22"/>
  <c r="H291" i="22"/>
  <c r="N1388" i="22"/>
  <c r="K1388" i="22"/>
  <c r="H1388" i="22"/>
  <c r="N807" i="22"/>
  <c r="K807" i="22"/>
  <c r="H807" i="22"/>
  <c r="K303" i="22"/>
  <c r="N303" i="22"/>
  <c r="H303" i="22"/>
  <c r="N1890" i="22"/>
  <c r="K1890" i="22"/>
  <c r="N1916" i="22"/>
  <c r="K1916" i="22"/>
  <c r="H1916" i="22"/>
  <c r="N1892" i="22"/>
  <c r="K1892" i="22"/>
  <c r="H1892" i="22"/>
  <c r="N705" i="22"/>
  <c r="K705" i="22"/>
  <c r="H705" i="22"/>
  <c r="K1954" i="22"/>
  <c r="N1954" i="22"/>
  <c r="H1954" i="22"/>
  <c r="K2205" i="22"/>
  <c r="N2205" i="22"/>
  <c r="N1929" i="22"/>
  <c r="K1929" i="22"/>
  <c r="H1929" i="22"/>
  <c r="N1213" i="22"/>
  <c r="K1213" i="22"/>
  <c r="H1213" i="22"/>
  <c r="N410" i="22"/>
  <c r="K410" i="22"/>
  <c r="H410" i="22"/>
  <c r="N1009" i="22"/>
  <c r="K1009" i="22"/>
  <c r="H1009" i="22"/>
  <c r="N201" i="22"/>
  <c r="K201" i="22"/>
  <c r="N1845" i="22"/>
  <c r="K1845" i="22"/>
  <c r="H1845" i="22"/>
  <c r="N2268" i="22"/>
  <c r="K2268" i="22"/>
  <c r="H2268" i="22"/>
  <c r="N1533" i="22"/>
  <c r="K1533" i="22"/>
  <c r="H1533" i="22"/>
  <c r="N1041" i="22"/>
  <c r="K1041" i="22"/>
  <c r="H1041" i="22"/>
  <c r="K335" i="22"/>
  <c r="H335" i="22"/>
  <c r="N335" i="22"/>
  <c r="N1402" i="22"/>
  <c r="K1402" i="22"/>
  <c r="H1402" i="22"/>
  <c r="N1370" i="22"/>
  <c r="K1370" i="22"/>
  <c r="H1370" i="22"/>
  <c r="N1229" i="22"/>
  <c r="K1229" i="22"/>
  <c r="H1229" i="22"/>
  <c r="N943" i="22"/>
  <c r="K943" i="22"/>
  <c r="H943" i="22"/>
  <c r="N2065" i="22"/>
  <c r="K2065" i="22"/>
  <c r="H2065" i="22"/>
  <c r="N105" i="22"/>
  <c r="K105" i="22"/>
  <c r="H105" i="22"/>
  <c r="K655" i="22"/>
  <c r="N655" i="22"/>
  <c r="N1581" i="22"/>
  <c r="K1581" i="22"/>
  <c r="H1581" i="22"/>
  <c r="N1358" i="22"/>
  <c r="K1358" i="22"/>
  <c r="H1358" i="22"/>
  <c r="K126" i="22"/>
  <c r="N126" i="22"/>
  <c r="N1338" i="22"/>
  <c r="K1338" i="22"/>
  <c r="H1338" i="22"/>
  <c r="N1337" i="22"/>
  <c r="K1337" i="22"/>
  <c r="H1337" i="22"/>
  <c r="N1886" i="22"/>
  <c r="K1886" i="22"/>
  <c r="N938" i="22"/>
  <c r="K938" i="22"/>
  <c r="H938" i="22"/>
  <c r="N1057" i="22"/>
  <c r="K1057" i="22"/>
  <c r="H1057" i="22"/>
  <c r="N2088" i="22"/>
  <c r="K2088" i="22"/>
  <c r="H2088" i="22"/>
  <c r="N1851" i="22"/>
  <c r="K1851" i="22"/>
  <c r="H1851" i="22"/>
  <c r="N1454" i="22"/>
  <c r="K1454" i="22"/>
  <c r="H1454" i="22"/>
  <c r="N2176" i="22"/>
  <c r="K2176" i="22"/>
  <c r="H2176" i="22"/>
  <c r="N702" i="22"/>
  <c r="K702" i="22"/>
  <c r="H702" i="22"/>
  <c r="N67" i="22"/>
  <c r="K67" i="22"/>
  <c r="H67" i="22"/>
  <c r="K1423" i="22"/>
  <c r="N1423" i="22"/>
  <c r="H1423" i="22"/>
  <c r="K993" i="22"/>
  <c r="H993" i="22"/>
  <c r="N993" i="22"/>
  <c r="N158" i="22"/>
  <c r="K158" i="22"/>
  <c r="H158" i="22"/>
  <c r="K1643" i="22"/>
  <c r="N1643" i="22"/>
  <c r="K1004" i="22"/>
  <c r="H1004" i="22"/>
  <c r="N1004" i="22"/>
  <c r="K1059" i="22"/>
  <c r="N1059" i="22"/>
  <c r="H1059" i="22"/>
  <c r="N1383" i="22"/>
  <c r="K1383" i="22"/>
  <c r="H1383" i="22"/>
  <c r="N2154" i="22"/>
  <c r="K2154" i="22"/>
  <c r="H2154" i="22"/>
  <c r="N429" i="22"/>
  <c r="K429" i="22"/>
  <c r="H429" i="22"/>
  <c r="K73" i="22"/>
  <c r="N73" i="22"/>
  <c r="H73" i="22"/>
  <c r="N327" i="22"/>
  <c r="K327" i="22"/>
  <c r="H327" i="22"/>
  <c r="K134" i="22"/>
  <c r="N134" i="22"/>
  <c r="H134" i="22"/>
  <c r="N1279" i="22"/>
  <c r="K1487" i="22"/>
  <c r="N1487" i="22"/>
  <c r="H1487" i="22"/>
  <c r="N552" i="22"/>
  <c r="K552" i="22"/>
  <c r="H552" i="22"/>
  <c r="N210" i="22"/>
  <c r="K210" i="22"/>
  <c r="H210" i="22"/>
  <c r="N604" i="22"/>
  <c r="K604" i="22"/>
  <c r="H604" i="22"/>
  <c r="K2015" i="22"/>
  <c r="N2015" i="22"/>
  <c r="N1879" i="22"/>
  <c r="K1879" i="22"/>
  <c r="H1879" i="22"/>
  <c r="N1254" i="22"/>
  <c r="K1254" i="22"/>
  <c r="N1006" i="22"/>
  <c r="K1006" i="22"/>
  <c r="H1006" i="22"/>
  <c r="K871" i="22"/>
  <c r="N871" i="22"/>
  <c r="N968" i="22"/>
  <c r="K968" i="22"/>
  <c r="H968" i="22"/>
  <c r="N2128" i="22"/>
  <c r="K2128" i="22"/>
  <c r="H2128" i="22"/>
  <c r="N598" i="22"/>
  <c r="K598" i="22"/>
  <c r="H598" i="22"/>
  <c r="N1602" i="22"/>
  <c r="K1602" i="22"/>
  <c r="H1602" i="22"/>
  <c r="K885" i="22"/>
  <c r="N885" i="22"/>
  <c r="H885" i="22"/>
  <c r="N1835" i="22"/>
  <c r="K1835" i="22"/>
  <c r="H1835" i="22"/>
  <c r="N936" i="22"/>
  <c r="K936" i="22"/>
  <c r="H936" i="22"/>
  <c r="N2281" i="22"/>
  <c r="K2281" i="22"/>
  <c r="H2281" i="22"/>
  <c r="N500" i="22"/>
  <c r="K500" i="22"/>
  <c r="H500" i="22"/>
  <c r="N1121" i="22"/>
  <c r="K1121" i="22"/>
  <c r="H1121" i="22"/>
  <c r="K1583" i="22"/>
  <c r="N1583" i="22"/>
  <c r="H1583" i="22"/>
  <c r="K2306" i="22"/>
  <c r="H2306" i="22"/>
  <c r="N2306" i="22"/>
  <c r="N1406" i="22"/>
  <c r="K1406" i="22"/>
  <c r="N1974" i="22"/>
  <c r="K1974" i="22"/>
  <c r="H1974" i="22"/>
  <c r="N758" i="22"/>
  <c r="K758" i="22"/>
  <c r="H758" i="22"/>
  <c r="K2149" i="22"/>
  <c r="N2149" i="22"/>
  <c r="H2149" i="22"/>
  <c r="N1529" i="22"/>
  <c r="K1529" i="22"/>
  <c r="H1529" i="22"/>
  <c r="N1496" i="22"/>
  <c r="K1496" i="22"/>
  <c r="H1496" i="22"/>
  <c r="N81" i="22"/>
  <c r="K81" i="22"/>
  <c r="H81" i="22"/>
  <c r="N2166" i="22"/>
  <c r="K2166" i="22"/>
  <c r="H2166" i="22"/>
  <c r="N485" i="22"/>
  <c r="K485" i="22"/>
  <c r="H485" i="22"/>
  <c r="K1188" i="22"/>
  <c r="N1188" i="22"/>
  <c r="H1188" i="22"/>
  <c r="K1670" i="22"/>
  <c r="H1670" i="22"/>
  <c r="N379" i="22"/>
  <c r="K379" i="22"/>
  <c r="H379" i="22"/>
  <c r="N403" i="22"/>
  <c r="K403" i="22"/>
  <c r="H403" i="22"/>
  <c r="K1515" i="22"/>
  <c r="H1515" i="22"/>
  <c r="N1515" i="22"/>
  <c r="N1771" i="22"/>
  <c r="K1771" i="22"/>
  <c r="H1771" i="22"/>
  <c r="N2294" i="22"/>
  <c r="K2294" i="22"/>
  <c r="H2294" i="22"/>
  <c r="N1823" i="22"/>
  <c r="K1823" i="22"/>
  <c r="H1823" i="22"/>
  <c r="N631" i="22"/>
  <c r="K631" i="22"/>
  <c r="H631" i="22"/>
  <c r="N579" i="22"/>
  <c r="K579" i="22"/>
  <c r="H579" i="22"/>
  <c r="N810" i="22"/>
  <c r="K810" i="22"/>
  <c r="H810" i="22"/>
  <c r="N1232" i="22"/>
  <c r="K1232" i="22"/>
  <c r="N601" i="22"/>
  <c r="K601" i="22"/>
  <c r="H601" i="22"/>
  <c r="N1286" i="22"/>
  <c r="K1286" i="22"/>
  <c r="H1286" i="22"/>
  <c r="N284" i="22"/>
  <c r="K284" i="22"/>
  <c r="H284" i="22"/>
  <c r="N250" i="22"/>
  <c r="K250" i="22"/>
  <c r="H250" i="22"/>
  <c r="N74" i="22"/>
  <c r="K74" i="22"/>
  <c r="H74" i="22"/>
  <c r="N2115" i="22"/>
  <c r="K2115" i="22"/>
  <c r="H2115" i="22"/>
  <c r="K561" i="22"/>
  <c r="H561" i="22"/>
  <c r="N561" i="22"/>
  <c r="N861" i="22"/>
  <c r="K861" i="22"/>
  <c r="H861" i="22"/>
  <c r="N494" i="22"/>
  <c r="K494" i="22"/>
  <c r="N1565" i="22"/>
  <c r="K1565" i="22"/>
  <c r="H1565" i="22"/>
  <c r="K835" i="22"/>
  <c r="N835" i="22"/>
  <c r="N1525" i="22"/>
  <c r="K1525" i="22"/>
  <c r="H1525" i="22"/>
  <c r="K1093" i="22"/>
  <c r="N1093" i="22"/>
  <c r="H1093" i="22"/>
  <c r="N2277" i="22"/>
  <c r="K2277" i="22"/>
  <c r="H2277" i="22"/>
  <c r="N388" i="22"/>
  <c r="K388" i="22"/>
  <c r="H388" i="22"/>
  <c r="N255" i="22"/>
  <c r="K255" i="22"/>
  <c r="N503" i="22"/>
  <c r="K503" i="22"/>
  <c r="H503" i="22"/>
  <c r="N1572" i="22"/>
  <c r="K1572" i="22"/>
  <c r="H1572" i="22"/>
  <c r="N39" i="22"/>
  <c r="K39" i="22"/>
  <c r="H39" i="22"/>
  <c r="N444" i="22"/>
  <c r="K444" i="22"/>
  <c r="H444" i="22"/>
  <c r="K2216" i="22"/>
  <c r="N2216" i="22"/>
  <c r="H2216" i="22"/>
  <c r="N413" i="22"/>
  <c r="K413" i="22"/>
  <c r="N1577" i="22"/>
  <c r="K1577" i="22"/>
  <c r="N1356" i="22"/>
  <c r="K1356" i="22"/>
  <c r="H1356" i="22"/>
  <c r="N1394" i="22"/>
  <c r="K1394" i="22"/>
  <c r="H1394" i="22"/>
  <c r="K2099" i="22"/>
  <c r="N2099" i="22"/>
  <c r="H2099" i="22"/>
  <c r="N2043" i="22"/>
  <c r="K2043" i="22"/>
  <c r="H2043" i="22"/>
  <c r="K1352" i="22"/>
  <c r="N1352" i="22"/>
  <c r="H1352" i="22"/>
  <c r="N1435" i="22"/>
  <c r="K1435" i="22"/>
  <c r="H1435" i="22"/>
  <c r="N723" i="22"/>
  <c r="K723" i="22"/>
  <c r="H723" i="22"/>
  <c r="N2063" i="22"/>
  <c r="K2063" i="22"/>
  <c r="N1103" i="22"/>
  <c r="K1103" i="22"/>
  <c r="H1103" i="22"/>
  <c r="N765" i="22"/>
  <c r="K765" i="22"/>
  <c r="H765" i="22"/>
  <c r="N1354" i="22"/>
  <c r="K1354" i="22"/>
  <c r="H1354" i="22"/>
  <c r="N315" i="22"/>
  <c r="K315" i="22"/>
  <c r="H315" i="22"/>
  <c r="K1524" i="22"/>
  <c r="N1524" i="22"/>
  <c r="H1524" i="22"/>
  <c r="N756" i="22"/>
  <c r="K756" i="22"/>
  <c r="N2004" i="22"/>
  <c r="K2004" i="22"/>
  <c r="N824" i="22"/>
  <c r="K824" i="22"/>
  <c r="H824" i="22"/>
  <c r="N1309" i="22"/>
  <c r="K1309" i="22"/>
  <c r="H1309" i="22"/>
  <c r="N2229" i="22"/>
  <c r="K2229" i="22"/>
  <c r="H2229" i="22"/>
  <c r="K25" i="22"/>
  <c r="H25" i="22"/>
  <c r="N25" i="22"/>
  <c r="K1640" i="22"/>
  <c r="N1640" i="22"/>
  <c r="H1640" i="22"/>
  <c r="K337" i="22"/>
  <c r="H337" i="22"/>
  <c r="N337" i="22"/>
  <c r="N1687" i="22"/>
  <c r="K1687" i="22"/>
  <c r="H1687" i="22"/>
  <c r="K83" i="22"/>
  <c r="H83" i="22"/>
  <c r="N83" i="22"/>
  <c r="N1923" i="22"/>
  <c r="K1923" i="22"/>
  <c r="H1923" i="22"/>
  <c r="N1421" i="22"/>
  <c r="K1421" i="22"/>
  <c r="H1421" i="22"/>
  <c r="N1273" i="22"/>
  <c r="K1273" i="22"/>
  <c r="H1273" i="22"/>
  <c r="N1999" i="22"/>
  <c r="K1999" i="22"/>
  <c r="H1999" i="22"/>
  <c r="N1939" i="22"/>
  <c r="K1939" i="22"/>
  <c r="H1939" i="22"/>
  <c r="N1905" i="22"/>
  <c r="K1905" i="22"/>
  <c r="H1905" i="22"/>
  <c r="N937" i="22"/>
  <c r="K937" i="22"/>
  <c r="H937" i="22"/>
  <c r="K176" i="22"/>
  <c r="H176" i="22"/>
  <c r="N176" i="22"/>
  <c r="N1064" i="22"/>
  <c r="K1064" i="22"/>
  <c r="N220" i="22"/>
  <c r="K220" i="22"/>
  <c r="H220" i="22"/>
  <c r="N1332" i="22"/>
  <c r="K1332" i="22"/>
  <c r="H1332" i="22"/>
  <c r="K1881" i="22"/>
  <c r="N1881" i="22"/>
  <c r="H1881" i="22"/>
  <c r="N685" i="22"/>
  <c r="K685" i="22"/>
  <c r="H685" i="22"/>
  <c r="N640" i="22"/>
  <c r="K640" i="22"/>
  <c r="N1574" i="22"/>
  <c r="K1574" i="22"/>
  <c r="H1574" i="22"/>
  <c r="N1003" i="22"/>
  <c r="K1003" i="22"/>
  <c r="H1003" i="22"/>
  <c r="N958" i="22"/>
  <c r="K958" i="22"/>
  <c r="H958" i="22"/>
  <c r="N849" i="22"/>
  <c r="K849" i="22"/>
  <c r="N2333" i="22"/>
  <c r="K2333" i="22"/>
  <c r="H2333" i="22"/>
  <c r="N715" i="22"/>
  <c r="K715" i="22"/>
  <c r="H715" i="22"/>
  <c r="N9" i="22"/>
  <c r="K9" i="22"/>
  <c r="H9" i="22"/>
  <c r="N568" i="22"/>
  <c r="K568" i="22"/>
  <c r="H568" i="22"/>
  <c r="N761" i="22"/>
  <c r="K761" i="22"/>
  <c r="N48" i="22"/>
  <c r="K48" i="22"/>
  <c r="N708" i="22"/>
  <c r="K708" i="22"/>
  <c r="N1842" i="22"/>
  <c r="K1842" i="22"/>
  <c r="N1043" i="22"/>
  <c r="K1043" i="22"/>
  <c r="N45" i="22"/>
  <c r="K45" i="22"/>
  <c r="N428" i="22"/>
  <c r="K428" i="22"/>
  <c r="N628" i="22"/>
  <c r="K628" i="22"/>
  <c r="N795" i="22"/>
  <c r="K795" i="22"/>
  <c r="H1043" i="22"/>
  <c r="H795" i="22"/>
  <c r="H616" i="22"/>
  <c r="H1820" i="22"/>
  <c r="H1134" i="22"/>
  <c r="H2046" i="22"/>
  <c r="H2012" i="22"/>
  <c r="H1145" i="22"/>
  <c r="H640" i="22"/>
  <c r="H1703" i="22"/>
  <c r="H203" i="22"/>
  <c r="H1827" i="22"/>
  <c r="H973" i="22"/>
  <c r="H1453" i="22"/>
  <c r="H1310" i="22"/>
  <c r="H1463" i="22"/>
  <c r="H1407" i="22"/>
  <c r="H462" i="22"/>
  <c r="H1627" i="22"/>
  <c r="H891" i="22"/>
  <c r="H2001" i="22"/>
  <c r="H905" i="22"/>
  <c r="H1210" i="22"/>
  <c r="H2180" i="22"/>
  <c r="H1895" i="22"/>
  <c r="H1061" i="22"/>
  <c r="H246" i="22"/>
  <c r="H849" i="22"/>
  <c r="H1853" i="22"/>
  <c r="H2249" i="22"/>
  <c r="H505" i="22"/>
  <c r="H1890" i="22"/>
  <c r="H1195" i="22"/>
  <c r="H1486" i="22"/>
  <c r="H352" i="22"/>
  <c r="H126" i="22"/>
  <c r="H879" i="22"/>
  <c r="H965" i="22"/>
  <c r="H2111" i="22"/>
  <c r="H2308" i="22"/>
  <c r="H1838" i="22"/>
  <c r="H1172" i="22"/>
  <c r="H413" i="22"/>
  <c r="H1519" i="22"/>
  <c r="K1858" i="22"/>
  <c r="K1279" i="22"/>
  <c r="N860" i="22"/>
  <c r="N1986" i="22"/>
  <c r="N1219" i="22"/>
  <c r="N1670" i="22"/>
  <c r="N1500" i="22"/>
  <c r="K1500" i="22"/>
  <c r="N204" i="22"/>
  <c r="K204" i="22"/>
  <c r="N1489" i="22"/>
  <c r="K1489" i="22"/>
  <c r="N474" i="22"/>
  <c r="K474" i="22"/>
  <c r="N1942" i="22"/>
  <c r="K1942" i="22"/>
  <c r="N312" i="22"/>
  <c r="K312" i="22"/>
  <c r="N2224" i="22"/>
  <c r="K2224" i="22"/>
  <c r="N205" i="22"/>
  <c r="K205" i="22"/>
  <c r="N2165" i="22"/>
  <c r="K2165" i="22"/>
  <c r="N480" i="22"/>
  <c r="K480" i="22"/>
  <c r="K1775" i="22"/>
  <c r="K2137" i="22"/>
  <c r="N2137" i="22"/>
  <c r="N846" i="22"/>
  <c r="K846" i="22"/>
  <c r="N975" i="22"/>
  <c r="K975" i="22"/>
  <c r="K2075" i="22"/>
  <c r="N2075" i="22"/>
  <c r="H2075" i="22"/>
  <c r="N1510" i="22"/>
  <c r="K1510" i="22"/>
  <c r="N1606" i="22"/>
  <c r="K1606" i="22"/>
  <c r="K1133" i="22"/>
  <c r="N704" i="22"/>
  <c r="K704" i="22"/>
  <c r="N276" i="22"/>
  <c r="K276" i="22"/>
  <c r="N1911" i="22"/>
  <c r="K1911" i="22"/>
  <c r="N1364" i="22"/>
  <c r="K1364" i="22"/>
  <c r="N1636" i="22"/>
  <c r="K1636" i="22"/>
  <c r="K2319" i="22"/>
  <c r="N2319" i="22"/>
  <c r="N1941" i="22"/>
  <c r="K1941" i="22"/>
  <c r="N690" i="22"/>
  <c r="K690" i="22"/>
  <c r="K1711" i="22"/>
  <c r="H1711" i="22"/>
  <c r="N1904" i="22"/>
  <c r="K1904" i="22"/>
  <c r="H1904" i="22"/>
  <c r="N2068" i="22"/>
  <c r="K2068" i="22"/>
  <c r="H2068" i="22"/>
  <c r="N1910" i="22"/>
  <c r="K1910" i="22"/>
  <c r="H1910" i="22"/>
  <c r="N96" i="22"/>
  <c r="K96" i="22"/>
  <c r="H96" i="22"/>
  <c r="N2327" i="22"/>
  <c r="K2327" i="22"/>
  <c r="H2327" i="22"/>
  <c r="N617" i="22"/>
  <c r="K617" i="22"/>
  <c r="N1480" i="22"/>
  <c r="K1480" i="22"/>
  <c r="N2094" i="22"/>
  <c r="K2094" i="22"/>
  <c r="N185" i="22"/>
  <c r="K185" i="22"/>
  <c r="N359" i="22"/>
  <c r="K359" i="22"/>
  <c r="H359" i="22"/>
  <c r="N86" i="22"/>
  <c r="K86" i="22"/>
  <c r="H86" i="22"/>
  <c r="K583" i="22"/>
  <c r="N1334" i="22"/>
  <c r="K1334" i="22"/>
  <c r="H1334" i="22"/>
  <c r="N77" i="22"/>
  <c r="K77" i="22"/>
  <c r="H77" i="22"/>
  <c r="N2126" i="22"/>
  <c r="N1357" i="22"/>
  <c r="K1047" i="22"/>
  <c r="N1887" i="22"/>
  <c r="K1887" i="22"/>
  <c r="K421" i="22"/>
  <c r="H421" i="22"/>
  <c r="N1718" i="22"/>
  <c r="K1718" i="22"/>
  <c r="H1718" i="22"/>
  <c r="N578" i="22"/>
  <c r="K578" i="22"/>
  <c r="K2118" i="22"/>
  <c r="H2118" i="22"/>
  <c r="N2118" i="22"/>
  <c r="K1663" i="22"/>
  <c r="N1663" i="22"/>
  <c r="N493" i="22"/>
  <c r="K493" i="22"/>
  <c r="N89" i="22"/>
  <c r="K89" i="22"/>
  <c r="N2155" i="22"/>
  <c r="K2155" i="22"/>
  <c r="N1963" i="22"/>
  <c r="K1963" i="22"/>
  <c r="N2083" i="22"/>
  <c r="K2083" i="22"/>
  <c r="H2083" i="22"/>
  <c r="N408" i="22"/>
  <c r="K408" i="22"/>
  <c r="K1512" i="22"/>
  <c r="N1512" i="22"/>
  <c r="N1100" i="22"/>
  <c r="N1991" i="22"/>
  <c r="N1235" i="22"/>
  <c r="K1235" i="22"/>
  <c r="N325" i="22"/>
  <c r="K325" i="22"/>
  <c r="N660" i="22"/>
  <c r="K660" i="22"/>
  <c r="K393" i="22"/>
  <c r="N393" i="22"/>
  <c r="N1018" i="22"/>
  <c r="K1018" i="22"/>
  <c r="K729" i="22"/>
  <c r="N680" i="22"/>
  <c r="K680" i="22"/>
  <c r="K1976" i="22"/>
  <c r="N889" i="22"/>
  <c r="K889" i="22"/>
  <c r="N2231" i="22"/>
  <c r="K2231" i="22"/>
  <c r="H2231" i="22"/>
  <c r="N2132" i="22"/>
  <c r="K235" i="22"/>
  <c r="H235" i="22"/>
  <c r="N128" i="22"/>
  <c r="K128" i="22"/>
  <c r="H128" i="22"/>
  <c r="N821" i="22"/>
  <c r="K821" i="22"/>
  <c r="H821" i="22"/>
  <c r="K374" i="22"/>
  <c r="H374" i="22"/>
  <c r="K979" i="22"/>
  <c r="N979" i="22"/>
  <c r="N1375" i="22"/>
  <c r="K1375" i="22"/>
  <c r="H1375" i="22"/>
  <c r="N1805" i="22"/>
  <c r="N928" i="22"/>
  <c r="K928" i="22"/>
  <c r="H928" i="22"/>
  <c r="N940" i="22"/>
  <c r="K940" i="22"/>
  <c r="H940" i="22"/>
  <c r="N2256" i="22"/>
  <c r="K2256" i="22"/>
  <c r="N1249" i="22"/>
  <c r="K1249" i="22"/>
  <c r="H1249" i="22"/>
  <c r="N2200" i="22"/>
  <c r="K2200" i="22"/>
  <c r="N1306" i="22"/>
  <c r="K1306" i="22"/>
  <c r="N1730" i="22"/>
  <c r="K1730" i="22"/>
  <c r="N1826" i="22"/>
  <c r="K1826" i="22"/>
  <c r="H1826" i="22"/>
  <c r="N1441" i="22"/>
  <c r="K1441" i="22"/>
  <c r="H1441" i="22"/>
  <c r="K189" i="22"/>
  <c r="N189" i="22"/>
  <c r="N1247" i="22"/>
  <c r="K1247" i="22"/>
  <c r="H1247" i="22"/>
  <c r="N447" i="22"/>
  <c r="K447" i="22"/>
  <c r="N202" i="22"/>
  <c r="K202" i="22"/>
  <c r="H202" i="22"/>
  <c r="N872" i="22"/>
  <c r="K872" i="22"/>
  <c r="H872" i="22"/>
  <c r="K1492" i="22"/>
  <c r="N1492" i="22"/>
  <c r="H1492" i="22"/>
  <c r="N1005" i="22"/>
  <c r="K1005" i="22"/>
  <c r="H1005" i="22"/>
  <c r="N385" i="22"/>
  <c r="K385" i="22"/>
  <c r="N373" i="22"/>
  <c r="N646" i="22"/>
  <c r="K646" i="22"/>
  <c r="H646" i="22"/>
  <c r="N451" i="22"/>
  <c r="K451" i="22"/>
  <c r="H451" i="22"/>
  <c r="K1520" i="22"/>
  <c r="N1520" i="22"/>
  <c r="H1520" i="22"/>
  <c r="K332" i="22"/>
  <c r="N332" i="22"/>
  <c r="H332" i="22"/>
  <c r="N2287" i="22"/>
  <c r="K2287" i="22"/>
  <c r="N252" i="22"/>
  <c r="K252" i="22"/>
  <c r="K1646" i="22"/>
  <c r="N1646" i="22"/>
  <c r="N463" i="22"/>
  <c r="N1684" i="22"/>
  <c r="K1684" i="22"/>
  <c r="N986" i="22"/>
  <c r="K986" i="22"/>
  <c r="N2303" i="22"/>
  <c r="K2303" i="22"/>
  <c r="H2303" i="22"/>
  <c r="N1339" i="22"/>
  <c r="K1339" i="22"/>
  <c r="H1339" i="22"/>
  <c r="N1633" i="22"/>
  <c r="K1633" i="22"/>
  <c r="N1958" i="22"/>
  <c r="K1958" i="22"/>
  <c r="N1948" i="22"/>
  <c r="K1948" i="22"/>
  <c r="H1948" i="22"/>
  <c r="N150" i="22"/>
  <c r="K150" i="22"/>
  <c r="N1178" i="22"/>
  <c r="K1178" i="22"/>
  <c r="H1178" i="22"/>
  <c r="N244" i="22"/>
  <c r="K244" i="22"/>
  <c r="H244" i="22"/>
  <c r="N453" i="22"/>
  <c r="K453" i="22"/>
  <c r="K1228" i="22"/>
  <c r="K767" i="22"/>
  <c r="N767" i="22"/>
  <c r="N1027" i="22"/>
  <c r="K1027" i="22"/>
  <c r="H1027" i="22"/>
  <c r="N2057" i="22"/>
  <c r="K2057" i="22"/>
  <c r="H2057" i="22"/>
  <c r="K1692" i="22"/>
  <c r="N1553" i="22"/>
  <c r="K1553" i="22"/>
  <c r="N1363" i="22"/>
  <c r="K1363" i="22"/>
  <c r="N989" i="22"/>
  <c r="K989" i="22"/>
  <c r="H989" i="22"/>
  <c r="N1351" i="22"/>
  <c r="K1351" i="22"/>
  <c r="N258" i="22"/>
  <c r="K258" i="22"/>
  <c r="N2164" i="22"/>
  <c r="K2164" i="22"/>
  <c r="H2164" i="22"/>
  <c r="N566" i="22"/>
  <c r="K566" i="22"/>
  <c r="N182" i="22"/>
  <c r="K182" i="22"/>
  <c r="N1737" i="22"/>
  <c r="K1737" i="22"/>
  <c r="H1737" i="22"/>
  <c r="N33" i="22"/>
  <c r="K33" i="22"/>
  <c r="N145" i="22"/>
  <c r="K145" i="22"/>
  <c r="K2187" i="22"/>
  <c r="N139" i="22"/>
  <c r="K139" i="22"/>
  <c r="H139" i="22"/>
  <c r="K721" i="22"/>
  <c r="K1761" i="22"/>
  <c r="N541" i="22"/>
  <c r="K541" i="22"/>
  <c r="K675" i="22"/>
  <c r="N675" i="22"/>
  <c r="N2153" i="22"/>
  <c r="K2153" i="22"/>
  <c r="H2153" i="22"/>
  <c r="N287" i="22"/>
  <c r="K287" i="22"/>
  <c r="N1244" i="22"/>
  <c r="K1244" i="22"/>
  <c r="H1244" i="22"/>
  <c r="N1262" i="22"/>
  <c r="K395" i="22"/>
  <c r="K1750" i="22"/>
  <c r="N1616" i="22"/>
  <c r="K1616" i="22"/>
  <c r="H1616" i="22"/>
  <c r="N1850" i="22"/>
  <c r="N1143" i="22"/>
  <c r="N2161" i="22"/>
  <c r="K2161" i="22"/>
  <c r="K2092" i="22"/>
  <c r="N2092" i="22"/>
  <c r="K533" i="22"/>
  <c r="N533" i="22"/>
  <c r="N164" i="22"/>
  <c r="K164" i="22"/>
  <c r="N1462" i="22"/>
  <c r="K1462" i="22"/>
  <c r="H1462" i="22"/>
  <c r="N1795" i="22"/>
  <c r="K800" i="22"/>
  <c r="N800" i="22"/>
  <c r="N554" i="22"/>
  <c r="K554" i="22"/>
  <c r="N1867" i="22"/>
  <c r="K1867" i="22"/>
  <c r="N402" i="22"/>
  <c r="K402" i="22"/>
  <c r="N362" i="22"/>
  <c r="K362" i="22"/>
  <c r="H362" i="22"/>
  <c r="N1819" i="22"/>
  <c r="K1819" i="22"/>
  <c r="H1819" i="22"/>
  <c r="N1624" i="22"/>
  <c r="K1624" i="22"/>
  <c r="H1624" i="22"/>
  <c r="N2311" i="22"/>
  <c r="K2311" i="22"/>
  <c r="K389" i="22"/>
  <c r="N389" i="22"/>
  <c r="N1184" i="22"/>
  <c r="K1184" i="22"/>
  <c r="N307" i="22"/>
  <c r="K307" i="22"/>
  <c r="H307" i="22"/>
  <c r="N1141" i="22"/>
  <c r="K1141" i="22"/>
  <c r="N2260" i="22"/>
  <c r="K2260" i="22"/>
  <c r="K2156" i="22"/>
  <c r="N153" i="22"/>
  <c r="K153" i="22"/>
  <c r="N281" i="22"/>
  <c r="K281" i="22"/>
  <c r="H281" i="22"/>
  <c r="N43" i="22"/>
  <c r="K43" i="22"/>
  <c r="K170" i="22"/>
  <c r="H170" i="22"/>
  <c r="N946" i="22"/>
  <c r="K946" i="22"/>
  <c r="H946" i="22"/>
  <c r="K1122" i="22"/>
  <c r="N1946" i="22"/>
  <c r="K1946" i="22"/>
  <c r="N1849" i="22"/>
  <c r="K1849" i="22"/>
  <c r="H1849" i="22"/>
  <c r="N540" i="22"/>
  <c r="K540" i="22"/>
  <c r="K295" i="22"/>
  <c r="K117" i="22"/>
  <c r="H117" i="22"/>
  <c r="K1813" i="22"/>
  <c r="N1813" i="22"/>
  <c r="N2203" i="22"/>
  <c r="K2203" i="22"/>
  <c r="N2033" i="22"/>
  <c r="K2033" i="22"/>
  <c r="H2033" i="22"/>
  <c r="N1781" i="22"/>
  <c r="K1781" i="22"/>
  <c r="N933" i="22"/>
  <c r="K933" i="22"/>
  <c r="N1220" i="22"/>
  <c r="K1220" i="22"/>
  <c r="K1617" i="22"/>
  <c r="N1464" i="22"/>
  <c r="K1464" i="22"/>
  <c r="N1921" i="22"/>
  <c r="K1921" i="22"/>
  <c r="N1113" i="22"/>
  <c r="K1113" i="22"/>
  <c r="H1113" i="22"/>
  <c r="K635" i="22"/>
  <c r="N635" i="22"/>
  <c r="K1800" i="22"/>
  <c r="N442" i="22"/>
  <c r="K442" i="22"/>
  <c r="H442" i="22"/>
  <c r="N822" i="22"/>
  <c r="K822" i="22"/>
  <c r="H822" i="22"/>
  <c r="N830" i="22"/>
  <c r="K830" i="22"/>
  <c r="H830" i="22"/>
  <c r="K1746" i="22"/>
  <c r="H1746" i="22"/>
  <c r="N1799" i="22"/>
  <c r="K1799" i="22"/>
  <c r="N267" i="22"/>
  <c r="K267" i="22"/>
  <c r="N1291" i="22"/>
  <c r="K1291" i="22"/>
  <c r="K1063" i="22"/>
  <c r="N1713" i="22"/>
  <c r="K1713" i="22"/>
  <c r="N1101" i="22"/>
  <c r="K1101" i="22"/>
  <c r="N237" i="22"/>
  <c r="K237" i="22"/>
  <c r="N2269" i="22"/>
  <c r="K2269" i="22"/>
  <c r="N347" i="22"/>
  <c r="K347" i="22"/>
  <c r="N2144" i="22"/>
  <c r="K2144" i="22"/>
  <c r="N1814" i="22"/>
  <c r="K1814" i="22"/>
  <c r="K1979" i="22"/>
  <c r="N1979" i="22"/>
  <c r="K1967" i="22"/>
  <c r="K1023" i="22"/>
  <c r="K1811" i="22"/>
  <c r="N1811" i="22"/>
  <c r="N971" i="22"/>
  <c r="K971" i="22"/>
  <c r="N102" i="22"/>
  <c r="K102" i="22"/>
  <c r="H102" i="22"/>
  <c r="K232" i="22"/>
  <c r="N232" i="22"/>
  <c r="N142" i="22"/>
  <c r="K142" i="22"/>
  <c r="H142" i="22"/>
  <c r="N1020" i="22"/>
  <c r="K1020" i="22"/>
  <c r="N671" i="22"/>
  <c r="K671" i="22"/>
  <c r="H671" i="22"/>
  <c r="K120" i="22"/>
  <c r="N2023" i="22"/>
  <c r="K2023" i="22"/>
  <c r="H2023" i="22"/>
  <c r="N719" i="22"/>
  <c r="K719" i="22"/>
  <c r="H719" i="22"/>
  <c r="K717" i="22"/>
  <c r="N717" i="22"/>
  <c r="N585" i="22"/>
  <c r="K585" i="22"/>
  <c r="H585" i="22"/>
  <c r="N608" i="22"/>
  <c r="K608" i="22"/>
  <c r="H608" i="22"/>
  <c r="N100" i="22"/>
  <c r="K100" i="22"/>
  <c r="H100" i="22"/>
  <c r="K2201" i="22"/>
  <c r="N2201" i="22"/>
  <c r="H2201" i="22"/>
  <c r="N792" i="22"/>
  <c r="K792" i="22"/>
  <c r="N1398" i="22"/>
  <c r="K1398" i="22"/>
  <c r="N1450" i="22"/>
  <c r="K1450" i="22"/>
  <c r="N1187" i="22"/>
  <c r="K1187" i="22"/>
  <c r="H1187" i="22"/>
  <c r="N539" i="22"/>
  <c r="K539" i="22"/>
  <c r="N1506" i="22"/>
  <c r="K1506" i="22"/>
  <c r="K133" i="22"/>
  <c r="K1234" i="22"/>
  <c r="N2005" i="22"/>
  <c r="K2005" i="22"/>
  <c r="K144" i="22"/>
  <c r="N1610" i="22"/>
  <c r="K1610" i="22"/>
  <c r="H1610" i="22"/>
  <c r="N657" i="22"/>
  <c r="K657" i="22"/>
  <c r="H657" i="22"/>
  <c r="N2240" i="22"/>
  <c r="K2240" i="22"/>
  <c r="N316" i="22"/>
  <c r="K316" i="22"/>
  <c r="H316" i="22"/>
  <c r="K60" i="22"/>
  <c r="N60" i="22"/>
  <c r="N1667" i="22"/>
  <c r="K2108" i="22"/>
  <c r="N997" i="22"/>
  <c r="K997" i="22"/>
  <c r="H997" i="22"/>
  <c r="N82" i="22"/>
  <c r="K82" i="22"/>
  <c r="K609" i="22"/>
  <c r="N609" i="22"/>
  <c r="N915" i="22"/>
  <c r="K915" i="22"/>
  <c r="H915" i="22"/>
  <c r="N1104" i="22"/>
  <c r="K1104" i="22"/>
  <c r="N29" i="22"/>
  <c r="K29" i="22"/>
  <c r="H29" i="22"/>
  <c r="K1319" i="22"/>
  <c r="N1319" i="22"/>
  <c r="N1716" i="22"/>
  <c r="K1716" i="22"/>
  <c r="H1716" i="22"/>
  <c r="N230" i="22"/>
  <c r="K230" i="22"/>
  <c r="H230" i="22"/>
  <c r="N2272" i="22"/>
  <c r="K2272" i="22"/>
  <c r="H2272" i="22"/>
  <c r="K581" i="22"/>
  <c r="H581" i="22"/>
  <c r="K819" i="22"/>
  <c r="H819" i="22"/>
  <c r="K658" i="22"/>
  <c r="N658" i="22"/>
  <c r="H658" i="22"/>
  <c r="N1189" i="22"/>
  <c r="K1189" i="22"/>
  <c r="N2071" i="22"/>
  <c r="K2071" i="22"/>
  <c r="H2071" i="22"/>
  <c r="N1075" i="22"/>
  <c r="K1075" i="22"/>
  <c r="N1444" i="22"/>
  <c r="K1444" i="22"/>
  <c r="N1788" i="22"/>
  <c r="K1788" i="22"/>
  <c r="N2316" i="22"/>
  <c r="K2316" i="22"/>
  <c r="N1488" i="22"/>
  <c r="K1488" i="22"/>
  <c r="N880" i="22"/>
  <c r="K880" i="22"/>
  <c r="N688" i="22"/>
  <c r="K688" i="22"/>
  <c r="N2302" i="22"/>
  <c r="K2302" i="22"/>
  <c r="N1255" i="22"/>
  <c r="K1255" i="22"/>
  <c r="H1775" i="22"/>
  <c r="H2055" i="22"/>
  <c r="H1800" i="22"/>
  <c r="H2054" i="22"/>
  <c r="H583" i="22"/>
  <c r="H295" i="22"/>
  <c r="H1571" i="22"/>
  <c r="H196" i="22"/>
  <c r="H729" i="22"/>
  <c r="K1850" i="22"/>
  <c r="K1143" i="22"/>
  <c r="K1100" i="22"/>
  <c r="N133" i="22"/>
  <c r="N1133" i="22"/>
  <c r="N1692" i="22"/>
  <c r="N395" i="22"/>
  <c r="N120" i="22"/>
  <c r="N1023" i="22"/>
  <c r="N2025" i="22"/>
  <c r="K2025" i="22"/>
  <c r="K726" i="22"/>
  <c r="N726" i="22"/>
  <c r="N1966" i="22"/>
  <c r="K1966" i="22"/>
  <c r="K775" i="22"/>
  <c r="N775" i="22"/>
  <c r="N1647" i="22"/>
  <c r="K1647" i="22"/>
  <c r="N673" i="22"/>
  <c r="N650" i="22"/>
  <c r="K650" i="22"/>
  <c r="N156" i="22"/>
  <c r="K156" i="22"/>
  <c r="K1715" i="22"/>
  <c r="N1715" i="22"/>
  <c r="N826" i="22"/>
  <c r="K826" i="22"/>
  <c r="N273" i="22"/>
  <c r="K273" i="22"/>
  <c r="K1415" i="22"/>
  <c r="N112" i="22"/>
  <c r="K112" i="22"/>
  <c r="N406" i="22"/>
  <c r="K406" i="22"/>
  <c r="K709" i="22"/>
  <c r="N709" i="22"/>
  <c r="N1048" i="22"/>
  <c r="K1048" i="22"/>
  <c r="N1485" i="22"/>
  <c r="K1485" i="22"/>
  <c r="H1485" i="22"/>
  <c r="N1940" i="22"/>
  <c r="K1940" i="22"/>
  <c r="N2340" i="22"/>
  <c r="K2340" i="22"/>
  <c r="K1551" i="22"/>
  <c r="N1551" i="22"/>
  <c r="N560" i="22"/>
  <c r="K560" i="22"/>
  <c r="N797" i="22"/>
  <c r="K797" i="22"/>
  <c r="N323" i="22"/>
  <c r="K323" i="22"/>
  <c r="N1816" i="22"/>
  <c r="K1816" i="22"/>
  <c r="N1458" i="22"/>
  <c r="K1458" i="22"/>
  <c r="N1090" i="22"/>
  <c r="N1395" i="22"/>
  <c r="K1395" i="22"/>
  <c r="N2254" i="22"/>
  <c r="K2254" i="22"/>
  <c r="N906" i="22"/>
  <c r="K906" i="22"/>
  <c r="N2275" i="22"/>
  <c r="K2275" i="22"/>
  <c r="N613" i="22"/>
  <c r="K613" i="22"/>
  <c r="H613" i="22"/>
  <c r="N1569" i="22"/>
  <c r="K1569" i="22"/>
  <c r="K1137" i="22"/>
  <c r="H1137" i="22"/>
  <c r="N353" i="22"/>
  <c r="K353" i="22"/>
  <c r="N2204" i="22"/>
  <c r="K2204" i="22"/>
  <c r="N962" i="22"/>
  <c r="K962" i="22"/>
  <c r="H962" i="22"/>
  <c r="N1981" i="22"/>
  <c r="N1222" i="22"/>
  <c r="K1222" i="22"/>
  <c r="H1222" i="22"/>
  <c r="N1028" i="22"/>
  <c r="K1028" i="22"/>
  <c r="H1028" i="22"/>
  <c r="N917" i="22"/>
  <c r="K917" i="22"/>
  <c r="H917" i="22"/>
  <c r="N1046" i="22"/>
  <c r="K1046" i="22"/>
  <c r="H1046" i="22"/>
  <c r="N782" i="22"/>
  <c r="K782" i="22"/>
  <c r="N167" i="22"/>
  <c r="K167" i="22"/>
  <c r="N2338" i="22"/>
  <c r="K2338" i="22"/>
  <c r="N1401" i="22"/>
  <c r="K1401" i="22"/>
  <c r="N1690" i="22"/>
  <c r="K1690" i="22"/>
  <c r="H1690" i="22"/>
  <c r="K283" i="22"/>
  <c r="N283" i="22"/>
  <c r="K661" i="22"/>
  <c r="N661" i="22"/>
  <c r="N2028" i="22"/>
  <c r="K2028" i="22"/>
  <c r="H2028" i="22"/>
  <c r="N147" i="22"/>
  <c r="K147" i="22"/>
  <c r="N508" i="22"/>
  <c r="K508" i="22"/>
  <c r="N1543" i="22"/>
  <c r="K1543" i="22"/>
  <c r="H1543" i="22"/>
  <c r="K398" i="22"/>
  <c r="N2336" i="22"/>
  <c r="K2336" i="22"/>
  <c r="K1475" i="22"/>
  <c r="K382" i="22"/>
  <c r="N382" i="22"/>
  <c r="N2152" i="22"/>
  <c r="K2152" i="22"/>
  <c r="H2152" i="22"/>
  <c r="N495" i="22"/>
  <c r="K495" i="22"/>
  <c r="N329" i="22"/>
  <c r="K329" i="22"/>
  <c r="N2091" i="22"/>
  <c r="K2091" i="22"/>
  <c r="N1144" i="22"/>
  <c r="K1144" i="22"/>
  <c r="K292" i="22"/>
  <c r="N292" i="22"/>
  <c r="N249" i="22"/>
  <c r="K249" i="22"/>
  <c r="H249" i="22"/>
  <c r="K69" i="22"/>
  <c r="N2300" i="22"/>
  <c r="K773" i="22"/>
  <c r="N773" i="22"/>
  <c r="K827" i="22"/>
  <c r="H827" i="22"/>
  <c r="N827" i="22"/>
  <c r="N2053" i="22"/>
  <c r="K2053" i="22"/>
  <c r="N1161" i="22"/>
  <c r="K1161" i="22"/>
  <c r="K589" i="22"/>
  <c r="K1129" i="22"/>
  <c r="H1129" i="22"/>
  <c r="K1590" i="22"/>
  <c r="N1590" i="22"/>
  <c r="K2148" i="22"/>
  <c r="N2148" i="22"/>
  <c r="N2209" i="22"/>
  <c r="K2209" i="22"/>
  <c r="H2209" i="22"/>
  <c r="K259" i="22"/>
  <c r="H259" i="22"/>
  <c r="N115" i="22"/>
  <c r="K115" i="22"/>
  <c r="N925" i="22"/>
  <c r="K925" i="22"/>
  <c r="N2318" i="22"/>
  <c r="K2318" i="22"/>
  <c r="K2097" i="22"/>
  <c r="K1329" i="22"/>
  <c r="N1329" i="22"/>
  <c r="N698" i="22"/>
  <c r="K698" i="22"/>
  <c r="N324" i="22"/>
  <c r="K324" i="22"/>
  <c r="H324" i="22"/>
  <c r="N1919" i="22"/>
  <c r="K1919" i="22"/>
  <c r="K1897" i="22"/>
  <c r="N1897" i="22"/>
  <c r="K1474" i="22"/>
  <c r="N1474" i="22"/>
  <c r="N970" i="22"/>
  <c r="K970" i="22"/>
  <c r="H970" i="22"/>
  <c r="K1592" i="22"/>
  <c r="N1592" i="22"/>
  <c r="H1592" i="22"/>
  <c r="N2013" i="22"/>
  <c r="N50" i="22"/>
  <c r="K50" i="22"/>
  <c r="H50" i="22"/>
  <c r="N1058" i="22"/>
  <c r="K1058" i="22"/>
  <c r="H1058" i="22"/>
  <c r="N996" i="22"/>
  <c r="K996" i="22"/>
  <c r="H996" i="22"/>
  <c r="N643" i="22"/>
  <c r="K643" i="22"/>
  <c r="H643" i="22"/>
  <c r="K621" i="22"/>
  <c r="H621" i="22"/>
  <c r="N621" i="22"/>
  <c r="K363" i="22"/>
  <c r="N363" i="22"/>
  <c r="N1049" i="22"/>
  <c r="N1732" i="22"/>
  <c r="K1732" i="22"/>
  <c r="N1972" i="22"/>
  <c r="K1972" i="22"/>
  <c r="N749" i="22"/>
  <c r="K749" i="22"/>
  <c r="H749" i="22"/>
  <c r="N1012" i="22"/>
  <c r="K1012" i="22"/>
  <c r="H1012" i="22"/>
  <c r="N2182" i="22"/>
  <c r="K2182" i="22"/>
  <c r="H2182" i="22"/>
  <c r="K1700" i="22"/>
  <c r="K262" i="22"/>
  <c r="N262" i="22"/>
  <c r="H262" i="22"/>
  <c r="N1944" i="22"/>
  <c r="K1944" i="22"/>
  <c r="H1944" i="22"/>
  <c r="N1311" i="22"/>
  <c r="K1311" i="22"/>
  <c r="K47" i="22"/>
  <c r="N47" i="22"/>
  <c r="H47" i="22"/>
  <c r="N2138" i="22"/>
  <c r="K2138" i="22"/>
  <c r="H2138" i="22"/>
  <c r="K1828" i="22"/>
  <c r="H1828" i="22"/>
  <c r="N850" i="22"/>
  <c r="K168" i="22"/>
  <c r="N218" i="22"/>
  <c r="K218" i="22"/>
  <c r="H218" i="22"/>
  <c r="K949" i="22"/>
  <c r="N949" i="22"/>
  <c r="N16" i="22"/>
  <c r="K16" i="22"/>
  <c r="H16" i="22"/>
  <c r="N1990" i="22"/>
  <c r="K1990" i="22"/>
  <c r="N557" i="22"/>
  <c r="K557" i="22"/>
  <c r="K2298" i="22"/>
  <c r="N2298" i="22"/>
  <c r="H2298" i="22"/>
  <c r="N610" i="22"/>
  <c r="K610" i="22"/>
  <c r="H610" i="22"/>
  <c r="N731" i="22"/>
  <c r="K731" i="22"/>
  <c r="N1707" i="22"/>
  <c r="K1707" i="22"/>
  <c r="K243" i="22"/>
  <c r="N243" i="22"/>
  <c r="N1068" i="22"/>
  <c r="K1068" i="22"/>
  <c r="K2054" i="22"/>
  <c r="K981" i="22"/>
  <c r="N981" i="22"/>
  <c r="N1698" i="22"/>
  <c r="K665" i="22"/>
  <c r="N665" i="22"/>
  <c r="N1051" i="22"/>
  <c r="K1051" i="22"/>
  <c r="N1312" i="22"/>
  <c r="K1312" i="22"/>
  <c r="N2020" i="22"/>
  <c r="K2020" i="22"/>
  <c r="K538" i="22"/>
  <c r="K948" i="22"/>
  <c r="N948" i="22"/>
  <c r="N1405" i="22"/>
  <c r="K1405" i="22"/>
  <c r="H1405" i="22"/>
  <c r="N121" i="22"/>
  <c r="K121" i="22"/>
  <c r="N618" i="22"/>
  <c r="K618" i="22"/>
  <c r="K2136" i="22"/>
  <c r="N2136" i="22"/>
  <c r="N1648" i="22"/>
  <c r="K1648" i="22"/>
  <c r="H1648" i="22"/>
  <c r="K762" i="22"/>
  <c r="N762" i="22"/>
  <c r="N2127" i="22"/>
  <c r="K2127" i="22"/>
  <c r="N1720" i="22"/>
  <c r="K1720" i="22"/>
  <c r="N1935" i="22"/>
  <c r="K1935" i="22"/>
  <c r="N1362" i="22"/>
  <c r="K1362" i="22"/>
  <c r="K2305" i="22"/>
  <c r="N2305" i="22"/>
  <c r="N186" i="22"/>
  <c r="K186" i="22"/>
  <c r="H186" i="22"/>
  <c r="N2271" i="22"/>
  <c r="K2271" i="22"/>
  <c r="N759" i="22"/>
  <c r="K759" i="22"/>
  <c r="H759" i="22"/>
  <c r="N314" i="22"/>
  <c r="K314" i="22"/>
  <c r="K1571" i="22"/>
  <c r="N1988" i="22"/>
  <c r="K1988" i="22"/>
  <c r="N1073" i="22"/>
  <c r="K1073" i="22"/>
  <c r="H1073" i="22"/>
  <c r="K1281" i="22"/>
  <c r="K2069" i="22"/>
  <c r="K1501" i="22"/>
  <c r="N1655" i="22"/>
  <c r="K1655" i="22"/>
  <c r="N514" i="22"/>
  <c r="K514" i="22"/>
  <c r="H514" i="22"/>
  <c r="K464" i="22"/>
  <c r="N1830" i="22"/>
  <c r="K1830" i="22"/>
  <c r="H1830" i="22"/>
  <c r="N1174" i="22"/>
  <c r="N916" i="22"/>
  <c r="K2093" i="22"/>
  <c r="K318" i="22"/>
  <c r="N35" i="22"/>
  <c r="K35" i="22"/>
  <c r="H35" i="22"/>
  <c r="K2162" i="22"/>
  <c r="N2086" i="22"/>
  <c r="K2086" i="22"/>
  <c r="N64" i="22"/>
  <c r="K64" i="22"/>
  <c r="H64" i="22"/>
  <c r="N2195" i="22"/>
  <c r="K2195" i="22"/>
  <c r="N1385" i="22"/>
  <c r="K1385" i="22"/>
  <c r="K1476" i="22"/>
  <c r="K720" i="22"/>
  <c r="N720" i="22"/>
  <c r="K1620" i="22"/>
  <c r="N1790" i="22"/>
  <c r="K1790" i="22"/>
  <c r="K1803" i="22"/>
  <c r="N1218" i="22"/>
  <c r="K1218" i="22"/>
  <c r="N1252" i="22"/>
  <c r="K1252" i="22"/>
  <c r="K1870" i="22"/>
  <c r="N1870" i="22"/>
  <c r="H1870" i="22"/>
  <c r="K215" i="22"/>
  <c r="K1078" i="22"/>
  <c r="N44" i="22"/>
  <c r="K44" i="22"/>
  <c r="N1466" i="22"/>
  <c r="K1466" i="22"/>
  <c r="N1554" i="22"/>
  <c r="K1554" i="22"/>
  <c r="N1844" i="22"/>
  <c r="K1844" i="22"/>
  <c r="H1844" i="22"/>
  <c r="K1530" i="22"/>
  <c r="N253" i="22"/>
  <c r="K253" i="22"/>
  <c r="H253" i="22"/>
  <c r="K2035" i="22"/>
  <c r="K2241" i="22"/>
  <c r="N2241" i="22"/>
  <c r="K1214" i="22"/>
  <c r="N1052" i="22"/>
  <c r="K1052" i="22"/>
  <c r="N1304" i="22"/>
  <c r="K1304" i="22"/>
  <c r="H1304" i="22"/>
  <c r="N439" i="22"/>
  <c r="K439" i="22"/>
  <c r="H439" i="22"/>
  <c r="N1952" i="22"/>
  <c r="K1952" i="22"/>
  <c r="N1128" i="22"/>
  <c r="K1128" i="22"/>
  <c r="N228" i="22"/>
  <c r="K228" i="22"/>
  <c r="H228" i="22"/>
  <c r="K1808" i="22"/>
  <c r="N1808" i="22"/>
  <c r="N823" i="22"/>
  <c r="K823" i="22"/>
  <c r="H823" i="22"/>
  <c r="K1015" i="22"/>
  <c r="N1015" i="22"/>
  <c r="N882" i="22"/>
  <c r="K882" i="22"/>
  <c r="K805" i="22"/>
  <c r="N1706" i="22"/>
  <c r="K1706" i="22"/>
  <c r="H1706" i="22"/>
  <c r="N1472" i="22"/>
  <c r="K1472" i="22"/>
  <c r="K125" i="22"/>
  <c r="N1426" i="22"/>
  <c r="K1426" i="22"/>
  <c r="K670" i="22"/>
  <c r="N346" i="22"/>
  <c r="K346" i="22"/>
  <c r="N1960" i="22"/>
  <c r="N1272" i="22"/>
  <c r="K1272" i="22"/>
  <c r="H1272" i="22"/>
  <c r="N1264" i="22"/>
  <c r="K1264" i="22"/>
  <c r="K441" i="22"/>
  <c r="N441" i="22"/>
  <c r="N1743" i="22"/>
  <c r="K1743" i="22"/>
  <c r="H1743" i="22"/>
  <c r="N1280" i="22"/>
  <c r="K1280" i="22"/>
  <c r="H1280" i="22"/>
  <c r="N2282" i="22"/>
  <c r="K2282" i="22"/>
  <c r="H2282" i="22"/>
  <c r="N1283" i="22"/>
  <c r="K1283" i="22"/>
  <c r="H1283" i="22"/>
  <c r="N1588" i="22"/>
  <c r="K1588" i="22"/>
  <c r="N1175" i="22"/>
  <c r="N15" i="22"/>
  <c r="K15" i="22"/>
  <c r="N477" i="22"/>
  <c r="K477" i="22"/>
  <c r="K1473" i="22"/>
  <c r="N1473" i="22"/>
  <c r="N341" i="22"/>
  <c r="K341" i="22"/>
  <c r="K1276" i="22"/>
  <c r="N1276" i="22"/>
  <c r="N712" i="22"/>
  <c r="K712" i="22"/>
  <c r="N225" i="22"/>
  <c r="K225" i="22"/>
  <c r="N369" i="22"/>
  <c r="K369" i="22"/>
  <c r="N1609" i="22"/>
  <c r="K1609" i="22"/>
  <c r="N627" i="22"/>
  <c r="K627" i="22"/>
  <c r="K1598" i="22"/>
  <c r="K1745" i="22"/>
  <c r="N1757" i="22"/>
  <c r="K1757" i="22"/>
  <c r="N856" i="22"/>
  <c r="K856" i="22"/>
  <c r="N832" i="22"/>
  <c r="K832" i="22"/>
  <c r="K1432" i="22"/>
  <c r="N1432" i="22"/>
  <c r="K1699" i="22"/>
  <c r="N1699" i="22"/>
  <c r="N647" i="22"/>
  <c r="K647" i="22"/>
  <c r="H647" i="22"/>
  <c r="N1139" i="22"/>
  <c r="K1139" i="22"/>
  <c r="H1139" i="22"/>
  <c r="K196" i="22"/>
  <c r="K910" i="22"/>
  <c r="N910" i="22"/>
  <c r="N290" i="22"/>
  <c r="K290" i="22"/>
  <c r="N572" i="22"/>
  <c r="K572" i="22"/>
  <c r="H572" i="22"/>
  <c r="K730" i="22"/>
  <c r="K1557" i="22"/>
  <c r="K1740" i="22"/>
  <c r="N1403" i="22"/>
  <c r="K1403" i="22"/>
  <c r="N1386" i="22"/>
  <c r="K1386" i="22"/>
  <c r="H1386" i="22"/>
  <c r="N1376" i="22"/>
  <c r="K1376" i="22"/>
  <c r="N829" i="22"/>
  <c r="K829" i="22"/>
  <c r="H829" i="22"/>
  <c r="N422" i="22"/>
  <c r="K422" i="22"/>
  <c r="K1877" i="22"/>
  <c r="N1877" i="22"/>
  <c r="K567" i="22"/>
  <c r="K238" i="22"/>
  <c r="H238" i="22"/>
  <c r="K951" i="22"/>
  <c r="N951" i="22"/>
  <c r="N1724" i="22"/>
  <c r="K1724" i="22"/>
  <c r="N409" i="22"/>
  <c r="N2174" i="22"/>
  <c r="K2174" i="22"/>
  <c r="K1544" i="22"/>
  <c r="N1544" i="22"/>
  <c r="K1726" i="22"/>
  <c r="K1763" i="22"/>
  <c r="N1763" i="22"/>
  <c r="N2109" i="22"/>
  <c r="K2109" i="22"/>
  <c r="H2109" i="22"/>
  <c r="K1558" i="22"/>
  <c r="H1558" i="22"/>
  <c r="K2055" i="22"/>
  <c r="N24" i="22"/>
  <c r="K24" i="22"/>
  <c r="N2242" i="22"/>
  <c r="K2242" i="22"/>
  <c r="K2172" i="22"/>
  <c r="N2172" i="22"/>
  <c r="N1796" i="22"/>
  <c r="K1796" i="22"/>
  <c r="H1796" i="22"/>
  <c r="N987" i="22"/>
  <c r="K987" i="22"/>
  <c r="N94" i="22"/>
  <c r="K94" i="22"/>
  <c r="H94" i="22"/>
  <c r="N1050" i="22"/>
  <c r="K1050" i="22"/>
  <c r="N484" i="22"/>
  <c r="K484" i="22"/>
  <c r="N129" i="22"/>
  <c r="K129" i="22"/>
  <c r="N1384" i="22"/>
  <c r="K1384" i="22"/>
  <c r="K1589" i="22"/>
  <c r="N1589" i="22"/>
  <c r="N456" i="22"/>
  <c r="K456" i="22"/>
  <c r="N1265" i="22"/>
  <c r="K1265" i="22"/>
  <c r="H1265" i="22"/>
  <c r="N2104" i="22"/>
  <c r="K2104" i="22"/>
  <c r="N2244" i="22"/>
  <c r="K2244" i="22"/>
  <c r="H2244" i="22"/>
  <c r="N596" i="22"/>
  <c r="K596" i="22"/>
  <c r="H596" i="22"/>
  <c r="N11" i="22"/>
  <c r="K11" i="22"/>
  <c r="N1348" i="22"/>
  <c r="K1348" i="22"/>
  <c r="H1348" i="22"/>
  <c r="N1776" i="22"/>
  <c r="K1776" i="22"/>
  <c r="H1776" i="22"/>
  <c r="N2081" i="22"/>
  <c r="K2081" i="22"/>
  <c r="N1200" i="22"/>
  <c r="K1200" i="22"/>
  <c r="N615" i="22"/>
  <c r="K615" i="22"/>
  <c r="N1257" i="22"/>
  <c r="K1257" i="22"/>
  <c r="N34" i="22"/>
  <c r="K34" i="22"/>
  <c r="N521" i="22"/>
  <c r="K521" i="22"/>
  <c r="N783" i="22"/>
  <c r="K783" i="22"/>
  <c r="N487" i="22"/>
  <c r="K487" i="22"/>
  <c r="H1319" i="22"/>
  <c r="H1276" i="22"/>
  <c r="H393" i="22"/>
  <c r="H533" i="22"/>
  <c r="H949" i="22"/>
  <c r="H609" i="22"/>
  <c r="H1763" i="22"/>
  <c r="H232" i="22"/>
  <c r="H243" i="22"/>
  <c r="H635" i="22"/>
  <c r="H951" i="22"/>
  <c r="H1432" i="22"/>
  <c r="H910" i="22"/>
  <c r="H1551" i="22"/>
  <c r="H2172" i="22"/>
  <c r="H1589" i="22"/>
  <c r="H2319" i="22"/>
  <c r="H800" i="22"/>
  <c r="K1090" i="22"/>
  <c r="K373" i="22"/>
  <c r="K1175" i="22"/>
  <c r="K1991" i="22"/>
  <c r="K850" i="22"/>
  <c r="K1049" i="22"/>
  <c r="K2126" i="22"/>
  <c r="N1047" i="22"/>
  <c r="N538" i="22"/>
  <c r="N125" i="22"/>
  <c r="N1122" i="22"/>
  <c r="N1078" i="22"/>
  <c r="N1620" i="22"/>
  <c r="N1228" i="22"/>
  <c r="N2162" i="22"/>
  <c r="N2187" i="22"/>
  <c r="N1775" i="22"/>
  <c r="N295" i="22"/>
  <c r="N168" i="22"/>
  <c r="N235" i="22"/>
  <c r="N374" i="22"/>
  <c r="N1129" i="22"/>
  <c r="N421" i="22"/>
  <c r="N1746" i="22"/>
  <c r="B304" i="22" l="1"/>
  <c r="B1776" i="22"/>
  <c r="B761" i="22"/>
  <c r="B2071" i="22"/>
  <c r="B1514" i="22"/>
  <c r="B1348" i="22"/>
  <c r="B568" i="22"/>
  <c r="B1189" i="22"/>
  <c r="B985" i="22"/>
  <c r="B11" i="22"/>
  <c r="B658" i="22"/>
  <c r="B1594" i="22"/>
  <c r="B596" i="22"/>
  <c r="B9" i="22"/>
  <c r="B819" i="22"/>
  <c r="B2244" i="22"/>
  <c r="B715" i="22"/>
  <c r="B274" i="22"/>
  <c r="B2104" i="22"/>
  <c r="B581" i="22"/>
  <c r="B308" i="22"/>
  <c r="B1265" i="22"/>
  <c r="B2333" i="22"/>
  <c r="B2272" i="22"/>
  <c r="B65" i="22"/>
  <c r="B456" i="22"/>
  <c r="B849" i="22"/>
  <c r="B230" i="22"/>
  <c r="B1589" i="22"/>
  <c r="B958" i="22"/>
  <c r="B1716" i="22"/>
  <c r="B1503" i="22"/>
  <c r="B1384" i="22"/>
  <c r="B1003" i="22"/>
  <c r="B1349" i="22"/>
  <c r="B129" i="22"/>
  <c r="B1574" i="22"/>
  <c r="B1880" i="22"/>
  <c r="B484" i="22"/>
  <c r="B640" i="22"/>
  <c r="B1104" i="22"/>
  <c r="B1943" i="22"/>
  <c r="B1050" i="22"/>
  <c r="B685" i="22"/>
  <c r="B915" i="22"/>
  <c r="B1106" i="22"/>
  <c r="B94" i="22"/>
  <c r="B1881" i="22"/>
  <c r="B609" i="22"/>
  <c r="B246" i="22"/>
  <c r="B987" i="22"/>
  <c r="B1332" i="22"/>
  <c r="B82" i="22"/>
  <c r="B1555" i="22"/>
  <c r="B1796" i="22"/>
  <c r="B220" i="22"/>
  <c r="B997" i="22"/>
  <c r="B18" i="22"/>
  <c r="B2172" i="22"/>
  <c r="B1869" i="22"/>
  <c r="B2108" i="22"/>
  <c r="B1547" i="22"/>
  <c r="B2242" i="22"/>
  <c r="B1064" i="22"/>
  <c r="B1667" i="22"/>
  <c r="B176" i="22"/>
  <c r="B60" i="22"/>
  <c r="B2111" i="22"/>
  <c r="B937" i="22"/>
  <c r="B316" i="22"/>
  <c r="B2180" i="22"/>
  <c r="B1558" i="22"/>
  <c r="B1905" i="22"/>
  <c r="B2364" i="22"/>
  <c r="B2109" i="22"/>
  <c r="B2240" i="22"/>
  <c r="B224" i="22"/>
  <c r="B1763" i="22"/>
  <c r="B1999" i="22"/>
  <c r="B1832" i="22"/>
  <c r="B1726" i="22"/>
  <c r="B1273" i="22"/>
  <c r="B1610" i="22"/>
  <c r="B537" i="22"/>
  <c r="B1544" i="22"/>
  <c r="B1421" i="22"/>
  <c r="B144" i="22"/>
  <c r="B1532" i="22"/>
  <c r="B2174" i="22"/>
  <c r="B1923" i="22"/>
  <c r="B2005" i="22"/>
  <c r="B184" i="22"/>
  <c r="B409" i="22"/>
  <c r="B83" i="22"/>
  <c r="B1234" i="22"/>
  <c r="B1084" i="22"/>
  <c r="B1724" i="22"/>
  <c r="B1687" i="22"/>
  <c r="B133" i="22"/>
  <c r="B1294" i="22"/>
  <c r="B951" i="22"/>
  <c r="B337" i="22"/>
  <c r="B1506" i="22"/>
  <c r="B2074" i="22"/>
  <c r="B238" i="22"/>
  <c r="B1640" i="22"/>
  <c r="B539" i="22"/>
  <c r="B2232" i="22"/>
  <c r="B567" i="22"/>
  <c r="B25" i="22"/>
  <c r="B1187" i="22"/>
  <c r="B1092" i="22"/>
  <c r="B1877" i="22"/>
  <c r="B1450" i="22"/>
  <c r="B336" i="22"/>
  <c r="B422" i="22"/>
  <c r="B1309" i="22"/>
  <c r="B1398" i="22"/>
  <c r="B2135" i="22"/>
  <c r="B829" i="22"/>
  <c r="B824" i="22"/>
  <c r="B792" i="22"/>
  <c r="B1376" i="22"/>
  <c r="B2004" i="22"/>
  <c r="B2201" i="22"/>
  <c r="B1922" i="22"/>
  <c r="B1386" i="22"/>
  <c r="B756" i="22"/>
  <c r="B100" i="22"/>
  <c r="B1282" i="22"/>
  <c r="B1403" i="22"/>
  <c r="B1524" i="22"/>
  <c r="B608" i="22"/>
  <c r="B1549" i="22"/>
  <c r="B1740" i="22"/>
  <c r="B315" i="22"/>
  <c r="B585" i="22"/>
  <c r="B2040" i="22"/>
  <c r="B1354" i="22"/>
  <c r="B717" i="22"/>
  <c r="B2024" i="22"/>
  <c r="B719" i="22"/>
  <c r="B744" i="22"/>
  <c r="B572" i="22"/>
  <c r="B1103" i="22"/>
  <c r="B2023" i="22"/>
  <c r="B727" i="22"/>
  <c r="B290" i="22"/>
  <c r="B2063" i="22"/>
  <c r="B120" i="22"/>
  <c r="B910" i="22"/>
  <c r="B671" i="22"/>
  <c r="B257" i="22"/>
  <c r="B196" i="22"/>
  <c r="B723" i="22"/>
  <c r="B1020" i="22"/>
  <c r="B1139" i="22"/>
  <c r="B1435" i="22"/>
  <c r="B2192" i="22"/>
  <c r="B647" i="22"/>
  <c r="B1352" i="22"/>
  <c r="B232" i="22"/>
  <c r="B2059" i="22"/>
  <c r="B1699" i="22"/>
  <c r="B2043" i="22"/>
  <c r="B1432" i="22"/>
  <c r="B2099" i="22"/>
  <c r="B971" i="22"/>
  <c r="B344" i="22"/>
  <c r="B832" i="22"/>
  <c r="B1394" i="22"/>
  <c r="B1811" i="22"/>
  <c r="B1996" i="22"/>
  <c r="B856" i="22"/>
  <c r="B468" i="22"/>
  <c r="B2207" i="22"/>
  <c r="B1147" i="22"/>
  <c r="B1356" i="22"/>
  <c r="B1023" i="22"/>
  <c r="B1460" i="22"/>
  <c r="B1757" i="22"/>
  <c r="B1577" i="22"/>
  <c r="B1967" i="22"/>
  <c r="B1729" i="22"/>
  <c r="B1745" i="22"/>
  <c r="B1979" i="22"/>
  <c r="B2010" i="22"/>
  <c r="B1598" i="22"/>
  <c r="B2216" i="22"/>
  <c r="B1814" i="22"/>
  <c r="B536" i="22"/>
  <c r="B627" i="22"/>
  <c r="B444" i="22"/>
  <c r="B2144" i="22"/>
  <c r="B454" i="22"/>
  <c r="B1609" i="22"/>
  <c r="B39" i="22"/>
  <c r="B347" i="22"/>
  <c r="B466" i="22"/>
  <c r="B369" i="22"/>
  <c r="B1572" i="22"/>
  <c r="B1903" i="22"/>
  <c r="B225" i="22"/>
  <c r="B503" i="22"/>
  <c r="B2269" i="22"/>
  <c r="B1236" i="22"/>
  <c r="B132" i="22"/>
  <c r="B255" i="22"/>
  <c r="B237" i="22"/>
  <c r="B2060" i="22"/>
  <c r="B712" i="22"/>
  <c r="B388" i="22"/>
  <c r="B1101" i="22"/>
  <c r="B2353" i="22"/>
  <c r="B2277" i="22"/>
  <c r="B1611" i="22"/>
  <c r="B341" i="22"/>
  <c r="B1093" i="22"/>
  <c r="B1713" i="22"/>
  <c r="B935" i="22"/>
  <c r="B1473" i="22"/>
  <c r="B1525" i="22"/>
  <c r="B1112" i="22"/>
  <c r="B835" i="22"/>
  <c r="B1063" i="22"/>
  <c r="B264" i="22"/>
  <c r="B15" i="22"/>
  <c r="B1565" i="22"/>
  <c r="B1291" i="22"/>
  <c r="B265" i="22"/>
  <c r="B1175" i="22"/>
  <c r="B494" i="22"/>
  <c r="B267" i="22"/>
  <c r="B1119" i="22"/>
  <c r="B1588" i="22"/>
  <c r="B861" i="22"/>
  <c r="B1799" i="22"/>
  <c r="B294" i="22"/>
  <c r="B1283" i="22"/>
  <c r="B561" i="22"/>
  <c r="B1746" i="22"/>
  <c r="B2115" i="22"/>
  <c r="B830" i="22"/>
  <c r="B1465" i="22"/>
  <c r="B2282" i="22"/>
  <c r="B74" i="22"/>
  <c r="B822" i="22"/>
  <c r="B384" i="22"/>
  <c r="B1280" i="22"/>
  <c r="B250" i="22"/>
  <c r="B442" i="22"/>
  <c r="B1743" i="22"/>
  <c r="B284" i="22"/>
  <c r="B1800" i="22"/>
  <c r="B497" i="22"/>
  <c r="B441" i="22"/>
  <c r="B1286" i="22"/>
  <c r="B635" i="22"/>
  <c r="B2062" i="22"/>
  <c r="B1264" i="22"/>
  <c r="B601" i="22"/>
  <c r="B1113" i="22"/>
  <c r="B1272" i="22"/>
  <c r="B1232" i="22"/>
  <c r="B1921" i="22"/>
  <c r="B1858" i="22"/>
  <c r="B1960" i="22"/>
  <c r="B810" i="22"/>
  <c r="B1464" i="22"/>
  <c r="B1854" i="22"/>
  <c r="B579" i="22"/>
  <c r="B1617" i="22"/>
  <c r="B1824" i="22"/>
  <c r="B670" i="22"/>
  <c r="B631" i="22"/>
  <c r="B1220" i="22"/>
  <c r="B1672" i="22"/>
  <c r="B1426" i="22"/>
  <c r="B1823" i="22"/>
  <c r="B933" i="22"/>
  <c r="B125" i="22"/>
  <c r="B2294" i="22"/>
  <c r="B1781" i="22"/>
  <c r="B1837" i="22"/>
  <c r="B1771" i="22"/>
  <c r="B2033" i="22"/>
  <c r="B934" i="22"/>
  <c r="B1706" i="22"/>
  <c r="B1515" i="22"/>
  <c r="B2203" i="22"/>
  <c r="B1156" i="22"/>
  <c r="B805" i="22"/>
  <c r="B1813" i="22"/>
  <c r="B1914" i="22"/>
  <c r="B379" i="22"/>
  <c r="B117" i="22"/>
  <c r="B1285" i="22"/>
  <c r="B1015" i="22"/>
  <c r="B1670" i="22"/>
  <c r="B295" i="22"/>
  <c r="B1657" i="22"/>
  <c r="B823" i="22"/>
  <c r="B1188" i="22"/>
  <c r="B540" i="22"/>
  <c r="B481" i="22"/>
  <c r="B1808" i="22"/>
  <c r="B1601" i="22"/>
  <c r="B228" i="22"/>
  <c r="B2166" i="22"/>
  <c r="B1849" i="22"/>
  <c r="B1744" i="22"/>
  <c r="B81" i="22"/>
  <c r="B1946" i="22"/>
  <c r="B1604" i="22"/>
  <c r="B1128" i="22"/>
  <c r="B1496" i="22"/>
  <c r="B1122" i="22"/>
  <c r="B803" i="22"/>
  <c r="B1952" i="22"/>
  <c r="B1529" i="22"/>
  <c r="B946" i="22"/>
  <c r="B1607" i="22"/>
  <c r="B439" i="22"/>
  <c r="B2149" i="22"/>
  <c r="B170" i="22"/>
  <c r="B1304" i="22"/>
  <c r="B43" i="22"/>
  <c r="B2141" i="22"/>
  <c r="B1052" i="22"/>
  <c r="B1974" i="22"/>
  <c r="B905" i="22"/>
  <c r="B1214" i="22"/>
  <c r="B239" i="22"/>
  <c r="B2241" i="22"/>
  <c r="B2306" i="22"/>
  <c r="B153" i="22"/>
  <c r="B178" i="22"/>
  <c r="B2035" i="22"/>
  <c r="B1583" i="22"/>
  <c r="B2156" i="22"/>
  <c r="B1629" i="22"/>
  <c r="B253" i="22"/>
  <c r="B1121" i="22"/>
  <c r="B2078" i="22"/>
  <c r="B1530" i="22"/>
  <c r="B500" i="22"/>
  <c r="B2260" i="22"/>
  <c r="B160" i="22"/>
  <c r="B1844" i="22"/>
  <c r="B2281" i="22"/>
  <c r="B1141" i="22"/>
  <c r="B952" i="22"/>
  <c r="B1554" i="22"/>
  <c r="B936" i="22"/>
  <c r="B307" i="22"/>
  <c r="B1652" i="22"/>
  <c r="B1835" i="22"/>
  <c r="B1184" i="22"/>
  <c r="B885" i="22"/>
  <c r="B389" i="22"/>
  <c r="B798" i="22"/>
  <c r="B44" i="22"/>
  <c r="B1602" i="22"/>
  <c r="B2311" i="22"/>
  <c r="B2248" i="22"/>
  <c r="B1078" i="22"/>
  <c r="B598" i="22"/>
  <c r="B1624" i="22"/>
  <c r="B2288" i="22"/>
  <c r="B215" i="22"/>
  <c r="B1819" i="22"/>
  <c r="B2002" i="22"/>
  <c r="B1870" i="22"/>
  <c r="B968" i="22"/>
  <c r="B2067" i="22"/>
  <c r="B1252" i="22"/>
  <c r="B871" i="22"/>
  <c r="B402" i="22"/>
  <c r="B1539" i="22"/>
  <c r="B1218" i="22"/>
  <c r="B1006" i="22"/>
  <c r="B1867" i="22"/>
  <c r="B1803" i="22"/>
  <c r="B1254" i="22"/>
  <c r="B1233" i="22"/>
  <c r="B1790" i="22"/>
  <c r="B1879" i="22"/>
  <c r="B800" i="22"/>
  <c r="B2058" i="22"/>
  <c r="B1620" i="22"/>
  <c r="B2015" i="22"/>
  <c r="B1795" i="22"/>
  <c r="B677" i="22"/>
  <c r="B720" i="22"/>
  <c r="B604" i="22"/>
  <c r="B1462" i="22"/>
  <c r="B1782" i="22"/>
  <c r="B1476" i="22"/>
  <c r="B210" i="22"/>
  <c r="B164" i="22"/>
  <c r="B505" i="22"/>
  <c r="B1385" i="22"/>
  <c r="B552" i="22"/>
  <c r="B2037" i="22"/>
  <c r="B1487" i="22"/>
  <c r="B2092" i="22"/>
  <c r="B1661" i="22"/>
  <c r="B64" i="22"/>
  <c r="B1279" i="22"/>
  <c r="B2161" i="22"/>
  <c r="B1689" i="22"/>
  <c r="B2086" i="22"/>
  <c r="B134" i="22"/>
  <c r="B1143" i="22"/>
  <c r="B1082" i="22"/>
  <c r="B2162" i="22"/>
  <c r="B327" i="22"/>
  <c r="B1850" i="22"/>
  <c r="B35" i="22"/>
  <c r="B73" i="22"/>
  <c r="B1616" i="22"/>
  <c r="B898" i="22"/>
  <c r="B318" i="22"/>
  <c r="B429" i="22"/>
  <c r="B1750" i="22"/>
  <c r="B2117" i="22"/>
  <c r="B2093" i="22"/>
  <c r="B2154" i="22"/>
  <c r="B395" i="22"/>
  <c r="B963" i="22"/>
  <c r="B916" i="22"/>
  <c r="B1383" i="22"/>
  <c r="B1262" i="22"/>
  <c r="B748" i="22"/>
  <c r="B1174" i="22"/>
  <c r="B1059" i="22"/>
  <c r="B1244" i="22"/>
  <c r="B1125" i="22"/>
  <c r="B1830" i="22"/>
  <c r="B1004" i="22"/>
  <c r="B287" i="22"/>
  <c r="B718" i="22"/>
  <c r="B464" i="22"/>
  <c r="B1643" i="22"/>
  <c r="B2153" i="22"/>
  <c r="B904" i="22"/>
  <c r="B514" i="22"/>
  <c r="B158" i="22"/>
  <c r="B675" i="22"/>
  <c r="B486" i="22"/>
  <c r="B1655" i="22"/>
  <c r="B993" i="22"/>
  <c r="B1501" i="22"/>
  <c r="B1423" i="22"/>
  <c r="B1761" i="22"/>
  <c r="B350" i="22"/>
  <c r="B2069" i="22"/>
  <c r="B67" i="22"/>
  <c r="B721" i="22"/>
  <c r="B296" i="22"/>
  <c r="B1281" i="22"/>
  <c r="B702" i="22"/>
  <c r="B1486" i="22"/>
  <c r="B1073" i="22"/>
  <c r="B2176" i="22"/>
  <c r="B2187" i="22"/>
  <c r="B1511" i="22"/>
  <c r="B1988" i="22"/>
  <c r="B1454" i="22"/>
  <c r="B145" i="22"/>
  <c r="B1382" i="22"/>
  <c r="B1571" i="22"/>
  <c r="B1851" i="22"/>
  <c r="B33" i="22"/>
  <c r="B314" i="22"/>
  <c r="B2088" i="22"/>
  <c r="B1737" i="22"/>
  <c r="B1545" i="22"/>
  <c r="B759" i="22"/>
  <c r="B1057" i="22"/>
  <c r="B182" i="22"/>
  <c r="B785" i="22"/>
  <c r="B2271" i="22"/>
  <c r="B938" i="22"/>
  <c r="B566" i="22"/>
  <c r="B649" i="22"/>
  <c r="B186" i="22"/>
  <c r="B1886" i="22"/>
  <c r="B2164" i="22"/>
  <c r="B2027" i="22"/>
  <c r="B2305" i="22"/>
  <c r="B1337" i="22"/>
  <c r="B258" i="22"/>
  <c r="B2139" i="22"/>
  <c r="B1338" i="22"/>
  <c r="B1351" i="22"/>
  <c r="B1587" i="22"/>
  <c r="B1935" i="22"/>
  <c r="B126" i="22"/>
  <c r="B989" i="22"/>
  <c r="B555" i="22"/>
  <c r="B1720" i="22"/>
  <c r="B1358" i="22"/>
  <c r="B1363" i="22"/>
  <c r="B151" i="22"/>
  <c r="B2127" i="22"/>
  <c r="B1581" i="22"/>
  <c r="B1553" i="22"/>
  <c r="B334" i="22"/>
  <c r="B762" i="22"/>
  <c r="B655" i="22"/>
  <c r="B1692" i="22"/>
  <c r="B2322" i="22"/>
  <c r="B1648" i="22"/>
  <c r="B105" i="22"/>
  <c r="B2057" i="22"/>
  <c r="B2312" i="22"/>
  <c r="B2136" i="22"/>
  <c r="B2065" i="22"/>
  <c r="B1027" i="22"/>
  <c r="B513" i="22"/>
  <c r="B943" i="22"/>
  <c r="B767" i="22"/>
  <c r="B1838" i="22"/>
  <c r="B618" i="22"/>
  <c r="B1229" i="22"/>
  <c r="B1228" i="22"/>
  <c r="B2169" i="22"/>
  <c r="B121" i="22"/>
  <c r="B1370" i="22"/>
  <c r="B453" i="22"/>
  <c r="B1414" i="22"/>
  <c r="B1405" i="22"/>
  <c r="B1402" i="22"/>
  <c r="B244" i="22"/>
  <c r="B1323" i="22"/>
  <c r="B948" i="22"/>
  <c r="B335" i="22"/>
  <c r="B1178" i="22"/>
  <c r="B390" i="22"/>
  <c r="B538" i="22"/>
  <c r="B1041" i="22"/>
  <c r="B150" i="22"/>
  <c r="B293" i="22"/>
  <c r="B2020" i="22"/>
  <c r="B1948" i="22"/>
  <c r="B438" i="22"/>
  <c r="B1312" i="22"/>
  <c r="B2268" i="22"/>
  <c r="B1958" i="22"/>
  <c r="B1051" i="22"/>
  <c r="B1845" i="22"/>
  <c r="B2142" i="22"/>
  <c r="B665" i="22"/>
  <c r="B201" i="22"/>
  <c r="B1633" i="22"/>
  <c r="B2029" i="22"/>
  <c r="B1698" i="22"/>
  <c r="B1009" i="22"/>
  <c r="B1339" i="22"/>
  <c r="B1812" i="22"/>
  <c r="B981" i="22"/>
  <c r="B410" i="22"/>
  <c r="B2303" i="22"/>
  <c r="B1120" i="22"/>
  <c r="B2054" i="22"/>
  <c r="B1213" i="22"/>
  <c r="B986" i="22"/>
  <c r="B2274" i="22"/>
  <c r="B1068" i="22"/>
  <c r="B1929" i="22"/>
  <c r="B1684" i="22"/>
  <c r="B248" i="22"/>
  <c r="B243" i="22"/>
  <c r="B2205" i="22"/>
  <c r="B463" i="22"/>
  <c r="B2001" i="22"/>
  <c r="B1707" i="22"/>
  <c r="B1954" i="22"/>
  <c r="B1646" i="22"/>
  <c r="B1770" i="22"/>
  <c r="B731" i="22"/>
  <c r="B705" i="22"/>
  <c r="B252" i="22"/>
  <c r="B610" i="22"/>
  <c r="B2287" i="22"/>
  <c r="B2009" i="22"/>
  <c r="B2298" i="22"/>
  <c r="B1916" i="22"/>
  <c r="B332" i="22"/>
  <c r="B547" i="22"/>
  <c r="B557" i="22"/>
  <c r="B1890" i="22"/>
  <c r="B1520" i="22"/>
  <c r="B2328" i="22"/>
  <c r="B1990" i="22"/>
  <c r="B451" i="22"/>
  <c r="B16" i="22"/>
  <c r="B807" i="22"/>
  <c r="B646" i="22"/>
  <c r="B458" i="22"/>
  <c r="B373" i="22"/>
  <c r="B2208" i="22"/>
  <c r="B218" i="22"/>
  <c r="B291" i="22"/>
  <c r="B385" i="22"/>
  <c r="B46" i="22"/>
  <c r="B168" i="22"/>
  <c r="B91" i="22"/>
  <c r="B1005" i="22"/>
  <c r="B850" i="22"/>
  <c r="B1492" i="22"/>
  <c r="B1828" i="22"/>
  <c r="B1268" i="22"/>
  <c r="B872" i="22"/>
  <c r="B306" i="22"/>
  <c r="B2138" i="22"/>
  <c r="B600" i="22"/>
  <c r="B202" i="22"/>
  <c r="B918" i="22"/>
  <c r="B47" i="22"/>
  <c r="B245" i="22"/>
  <c r="B447" i="22"/>
  <c r="B1925" i="22"/>
  <c r="B1247" i="22"/>
  <c r="B2163" i="22"/>
  <c r="B1944" i="22"/>
  <c r="B875" i="22"/>
  <c r="B189" i="22"/>
  <c r="B262" i="22"/>
  <c r="B1441" i="22"/>
  <c r="B2304" i="22"/>
  <c r="B1700" i="22"/>
  <c r="B1826" i="22"/>
  <c r="B1507" i="22"/>
  <c r="B2182" i="22"/>
  <c r="B1848" i="22"/>
  <c r="B1730" i="22"/>
  <c r="B1140" i="22"/>
  <c r="B1012" i="22"/>
  <c r="B1171" i="22"/>
  <c r="B1306" i="22"/>
  <c r="B1206" i="22"/>
  <c r="B749" i="22"/>
  <c r="B2200" i="22"/>
  <c r="B984" i="22"/>
  <c r="B1972" i="22"/>
  <c r="B2184" i="22"/>
  <c r="B1030" i="22"/>
  <c r="B862" i="22"/>
  <c r="B2256" i="22"/>
  <c r="B1947" i="22"/>
  <c r="B1049" i="22"/>
  <c r="B940" i="22"/>
  <c r="B482" i="22"/>
  <c r="B363" i="22"/>
  <c r="B663" i="22"/>
  <c r="B928" i="22"/>
  <c r="B1882" i="22"/>
  <c r="B621" i="22"/>
  <c r="B2130" i="22"/>
  <c r="B1805" i="22"/>
  <c r="B801" i="22"/>
  <c r="B643" i="22"/>
  <c r="B300" i="22"/>
  <c r="B1375" i="22"/>
  <c r="B1457" i="22"/>
  <c r="B996" i="22"/>
  <c r="B1066" i="22"/>
  <c r="B979" i="22"/>
  <c r="B122" i="22"/>
  <c r="B1058" i="22"/>
  <c r="B1404" i="22"/>
  <c r="B374" i="22"/>
  <c r="B605" i="22"/>
  <c r="B50" i="22"/>
  <c r="B171" i="22"/>
  <c r="B821" i="22"/>
  <c r="B1789" i="22"/>
  <c r="B2013" i="22"/>
  <c r="B1959" i="22"/>
  <c r="B128" i="22"/>
  <c r="B2140" i="22"/>
  <c r="B1592" i="22"/>
  <c r="B2084" i="22"/>
  <c r="B235" i="22"/>
  <c r="B580" i="22"/>
  <c r="B970" i="22"/>
  <c r="B1295" i="22"/>
  <c r="B2132" i="22"/>
  <c r="B569" i="22"/>
  <c r="B1474" i="22"/>
  <c r="B2239" i="22"/>
  <c r="B2231" i="22"/>
  <c r="B546" i="22"/>
  <c r="B2018" i="22"/>
  <c r="B889" i="22"/>
  <c r="B1016" i="22"/>
  <c r="B1919" i="22"/>
  <c r="B2259" i="22"/>
  <c r="B1976" i="22"/>
  <c r="B672" i="22"/>
  <c r="B324" i="22"/>
  <c r="B2213" i="22"/>
  <c r="B680" i="22"/>
  <c r="B1007" i="22"/>
  <c r="B698" i="22"/>
  <c r="B143" i="22"/>
  <c r="B729" i="22"/>
  <c r="B639" i="22"/>
  <c r="B1329" i="22"/>
  <c r="B364" i="22"/>
  <c r="B1018" i="22"/>
  <c r="B2047" i="22"/>
  <c r="B2097" i="22"/>
  <c r="B1705" i="22"/>
  <c r="B1995" i="22"/>
  <c r="B2318" i="22"/>
  <c r="B507" i="22"/>
  <c r="B660" i="22"/>
  <c r="B530" i="22"/>
  <c r="B925" i="22"/>
  <c r="B1407" i="22"/>
  <c r="B325" i="22"/>
  <c r="B1195" i="22"/>
  <c r="B115" i="22"/>
  <c r="B1932" i="22"/>
  <c r="B1235" i="22"/>
  <c r="B452" i="22"/>
  <c r="B259" i="22"/>
  <c r="B1477" i="22"/>
  <c r="B1991" i="22"/>
  <c r="B2236" i="22"/>
  <c r="B2209" i="22"/>
  <c r="B1210" i="22"/>
  <c r="B1100" i="22"/>
  <c r="B1036" i="22"/>
  <c r="B2148" i="22"/>
  <c r="B1072" i="22"/>
  <c r="B1512" i="22"/>
  <c r="B1219" i="22"/>
  <c r="B1590" i="22"/>
  <c r="B1920" i="22"/>
  <c r="B408" i="22"/>
  <c r="B1950" i="22"/>
  <c r="B1129" i="22"/>
  <c r="B2279" i="22"/>
  <c r="B2083" i="22"/>
  <c r="B589" i="22"/>
  <c r="B632" i="22"/>
  <c r="B1116" i="22"/>
  <c r="B1161" i="22"/>
  <c r="B1292" i="22"/>
  <c r="B2155" i="22"/>
  <c r="B326" i="22"/>
  <c r="B2053" i="22"/>
  <c r="B817" i="22"/>
  <c r="B2284" i="22"/>
  <c r="B827" i="22"/>
  <c r="B1926" i="22"/>
  <c r="B1088" i="22"/>
  <c r="B773" i="22"/>
  <c r="B2202" i="22"/>
  <c r="B1663" i="22"/>
  <c r="B2300" i="22"/>
  <c r="B1316" i="22"/>
  <c r="B2118" i="22"/>
  <c r="B1883" i="22"/>
  <c r="B69" i="22"/>
  <c r="B2295" i="22"/>
  <c r="B578" i="22"/>
  <c r="B502" i="22"/>
  <c r="B249" i="22"/>
  <c r="B845" i="22"/>
  <c r="B292" i="22"/>
  <c r="B1109" i="22"/>
  <c r="B421" i="22"/>
  <c r="B1650" i="22"/>
  <c r="B1144" i="22"/>
  <c r="B629" i="22"/>
  <c r="B1887" i="22"/>
  <c r="B2091" i="22"/>
  <c r="B1424" i="22"/>
  <c r="B1047" i="22"/>
  <c r="B1301" i="22"/>
  <c r="B1357" i="22"/>
  <c r="B200" i="22"/>
  <c r="B686" i="22"/>
  <c r="B2126" i="22"/>
  <c r="B965" i="22"/>
  <c r="B495" i="22"/>
  <c r="B2042" i="22"/>
  <c r="B77" i="22"/>
  <c r="B301" i="22"/>
  <c r="B2152" i="22"/>
  <c r="B1878" i="22"/>
  <c r="B1334" i="22"/>
  <c r="B382" i="22"/>
  <c r="B1389" i="22"/>
  <c r="B583" i="22"/>
  <c r="B84" i="22"/>
  <c r="B1475" i="22"/>
  <c r="B488" i="22"/>
  <c r="B86" i="22"/>
  <c r="B1086" i="22"/>
  <c r="B2336" i="22"/>
  <c r="B816" i="22"/>
  <c r="B359" i="22"/>
  <c r="B342" i="22"/>
  <c r="B398" i="22"/>
  <c r="B12" i="22"/>
  <c r="B445" i="22"/>
  <c r="B1543" i="22"/>
  <c r="B426" i="22"/>
  <c r="B1096" i="22"/>
  <c r="B508" i="22"/>
  <c r="B681" i="22"/>
  <c r="B1480" i="22"/>
  <c r="B2276" i="22"/>
  <c r="B147" i="22"/>
  <c r="B2157" i="22"/>
  <c r="B617" i="22"/>
  <c r="B1307" i="22"/>
  <c r="B2028" i="22"/>
  <c r="B499" i="22"/>
  <c r="B2327" i="22"/>
  <c r="B2219" i="22"/>
  <c r="B661" i="22"/>
  <c r="B1436" i="22"/>
  <c r="B818" i="22"/>
  <c r="B1608" i="22"/>
  <c r="B283" i="22"/>
  <c r="B1666" i="22"/>
  <c r="B96" i="22"/>
  <c r="B2321" i="22"/>
  <c r="B1455" i="22"/>
  <c r="B1910" i="22"/>
  <c r="B242" i="22"/>
  <c r="B1401" i="22"/>
  <c r="B2068" i="22"/>
  <c r="B1459" i="22"/>
  <c r="B2338" i="22"/>
  <c r="B1094" i="22"/>
  <c r="B1904" i="22"/>
  <c r="B980" i="22"/>
  <c r="B167" i="22"/>
  <c r="B1108" i="22"/>
  <c r="B1711" i="22"/>
  <c r="B1215" i="22"/>
  <c r="B782" i="22"/>
  <c r="B2283" i="22"/>
  <c r="B690" i="22"/>
  <c r="B863" i="22"/>
  <c r="B1046" i="22"/>
  <c r="B739" i="22"/>
  <c r="B1941" i="22"/>
  <c r="B1638" i="22"/>
  <c r="B917" i="22"/>
  <c r="B1899" i="22"/>
  <c r="B2319" i="22"/>
  <c r="B222" i="22"/>
  <c r="B1028" i="22"/>
  <c r="B1449" i="22"/>
  <c r="B1636" i="22"/>
  <c r="B1019" i="22"/>
  <c r="B1222" i="22"/>
  <c r="B1303" i="22"/>
  <c r="B1364" i="22"/>
  <c r="B1949" i="22"/>
  <c r="B1981" i="22"/>
  <c r="B778" i="22"/>
  <c r="B1911" i="22"/>
  <c r="B1242" i="22"/>
  <c r="B962" i="22"/>
  <c r="B1076" i="22"/>
  <c r="B276" i="22"/>
  <c r="B354" i="22"/>
  <c r="B2204" i="22"/>
  <c r="B251" i="22"/>
  <c r="B704" i="22"/>
  <c r="B859" i="22"/>
  <c r="B353" i="22"/>
  <c r="B1727" i="22"/>
  <c r="B1133" i="22"/>
  <c r="B162" i="22"/>
  <c r="B1137" i="22"/>
  <c r="B1410" i="22"/>
  <c r="B1606" i="22"/>
  <c r="B956" i="22"/>
  <c r="B1569" i="22"/>
  <c r="B1274" i="22"/>
  <c r="B1510" i="22"/>
  <c r="B2168" i="22"/>
  <c r="B613" i="22"/>
  <c r="B841" i="22"/>
  <c r="B2075" i="22"/>
  <c r="B1618" i="22"/>
  <c r="B2275" i="22"/>
  <c r="B1237" i="22"/>
  <c r="B975" i="22"/>
  <c r="B839" i="22"/>
  <c r="B906" i="22"/>
  <c r="B1107" i="22"/>
  <c r="B846" i="22"/>
  <c r="B1180" i="22"/>
  <c r="B2254" i="22"/>
  <c r="B992" i="22"/>
  <c r="B2137" i="22"/>
  <c r="B2046" i="22"/>
  <c r="B1395" i="22"/>
  <c r="B448" i="22"/>
  <c r="B1797" i="22"/>
  <c r="B1090" i="22"/>
  <c r="B1962" i="22"/>
  <c r="B480" i="22"/>
  <c r="B781" i="22"/>
  <c r="B1458" i="22"/>
  <c r="B2036" i="22"/>
  <c r="B2165" i="22"/>
  <c r="B755" i="22"/>
  <c r="B1816" i="22"/>
  <c r="B1703" i="22"/>
  <c r="B205" i="22"/>
  <c r="B1111" i="22"/>
  <c r="B323" i="22"/>
  <c r="B1556" i="22"/>
  <c r="B2224" i="22"/>
  <c r="B192" i="22"/>
  <c r="B797" i="22"/>
  <c r="B1138" i="22"/>
  <c r="B312" i="22"/>
  <c r="B560" i="22"/>
  <c r="B1942" i="22"/>
  <c r="B888" i="22"/>
  <c r="B1551" i="22"/>
  <c r="B1568" i="22"/>
  <c r="B474" i="22"/>
  <c r="B944" i="22"/>
  <c r="B2340" i="22"/>
  <c r="B707" i="22"/>
  <c r="B1489" i="22"/>
  <c r="B689" i="22"/>
  <c r="B1940" i="22"/>
  <c r="B1470" i="22"/>
  <c r="B204" i="22"/>
  <c r="B2119" i="22"/>
  <c r="B1485" i="22"/>
  <c r="B1827" i="22"/>
  <c r="B1500" i="22"/>
  <c r="B590" i="22"/>
  <c r="B1048" i="22"/>
  <c r="B2331" i="22"/>
  <c r="B1246" i="22"/>
  <c r="B1673" i="22"/>
  <c r="B709" i="22"/>
  <c r="B637" i="22"/>
  <c r="B71" i="22"/>
  <c r="B1798" i="22"/>
  <c r="B406" i="22"/>
  <c r="B1893" i="22"/>
  <c r="B57" i="22"/>
  <c r="B2335" i="22"/>
  <c r="B112" i="22"/>
  <c r="B399" i="22"/>
  <c r="B574" i="22"/>
  <c r="B1039" i="22"/>
  <c r="B1415" i="22"/>
  <c r="B135" i="22"/>
  <c r="B1664" i="22"/>
  <c r="B1820" i="22"/>
  <c r="B273" i="22"/>
  <c r="B193" i="22"/>
  <c r="B860" i="22"/>
  <c r="B1907" i="22"/>
  <c r="B826" i="22"/>
  <c r="B2098" i="22"/>
  <c r="B2334" i="22"/>
  <c r="B2041" i="22"/>
  <c r="B1715" i="22"/>
  <c r="B2234" i="22"/>
  <c r="B1381" i="22"/>
  <c r="B1491" i="22"/>
  <c r="B156" i="22"/>
  <c r="B1915" i="22"/>
  <c r="B1933" i="22"/>
  <c r="B462" i="22"/>
  <c r="B650" i="22"/>
  <c r="B1400" i="22"/>
  <c r="B68" i="22"/>
  <c r="B2264" i="22"/>
  <c r="B673" i="22"/>
  <c r="B1391" i="22"/>
  <c r="B213" i="22"/>
  <c r="B1221" i="22"/>
  <c r="B1647" i="22"/>
  <c r="B1230" i="22"/>
  <c r="B88" i="22"/>
  <c r="B775" i="22"/>
  <c r="B49" i="22"/>
  <c r="B420" i="22"/>
  <c r="B892" i="22"/>
  <c r="B1966" i="22"/>
  <c r="B1550" i="22"/>
  <c r="B2125" i="22"/>
  <c r="B638" i="22"/>
  <c r="B726" i="22"/>
  <c r="B1769" i="22"/>
  <c r="B1627" i="22"/>
  <c r="B1679" i="22"/>
  <c r="B2025" i="22"/>
  <c r="B716" i="22"/>
  <c r="B1359" i="22"/>
  <c r="B2101" i="22"/>
  <c r="B1809" i="22"/>
  <c r="B1324" i="22"/>
  <c r="B700" i="22"/>
  <c r="B1970" i="22"/>
  <c r="B418" i="22"/>
  <c r="B1542" i="22"/>
  <c r="B1857" i="22"/>
  <c r="B1198" i="22"/>
  <c r="B1889" i="22"/>
  <c r="B853" i="22"/>
  <c r="B2194" i="22"/>
  <c r="B331" i="22"/>
  <c r="B1131" i="22"/>
  <c r="B2326" i="22"/>
  <c r="B1054" i="22"/>
  <c r="B1490" i="22"/>
  <c r="B1681" i="22"/>
  <c r="B864" i="22"/>
  <c r="B556" i="22"/>
  <c r="B922" i="22"/>
  <c r="B1308" i="22"/>
  <c r="B1365" i="22"/>
  <c r="B2030" i="22"/>
  <c r="B386" i="22"/>
  <c r="B654" i="22"/>
  <c r="B1453" i="22"/>
  <c r="B695" i="22"/>
  <c r="B2324" i="22"/>
  <c r="B433" i="22"/>
  <c r="B1753" i="22"/>
  <c r="B1013" i="22"/>
  <c r="B214" i="22"/>
  <c r="B780" i="22"/>
  <c r="B1008" i="22"/>
  <c r="B217" i="22"/>
  <c r="B2245" i="22"/>
  <c r="B1440" i="22"/>
  <c r="B177" i="22"/>
  <c r="B20" i="22"/>
  <c r="B1987" i="22"/>
  <c r="B625" i="22"/>
  <c r="B873" i="22"/>
  <c r="B852" i="22"/>
  <c r="B272" i="22"/>
  <c r="B1183" i="22"/>
  <c r="B998" i="22"/>
  <c r="B401" i="22"/>
  <c r="B383" i="22"/>
  <c r="B1968" i="22"/>
  <c r="B1134" i="22"/>
  <c r="B1634" i="22"/>
  <c r="B1149" i="22"/>
  <c r="B645" i="22"/>
  <c r="B1980" i="22"/>
  <c r="B877" i="22"/>
  <c r="B434" i="22"/>
  <c r="B656" i="22"/>
  <c r="B738" i="22"/>
  <c r="B194" i="22"/>
  <c r="B2263" i="22"/>
  <c r="B2049" i="22"/>
  <c r="B724" i="22"/>
  <c r="B208" i="22"/>
  <c r="B2183" i="22"/>
  <c r="B1913" i="22"/>
  <c r="B510" i="22"/>
  <c r="B1653" i="22"/>
  <c r="B633" i="22"/>
  <c r="B1815" i="22"/>
  <c r="B1010" i="22"/>
  <c r="B496" i="22"/>
  <c r="B1945" i="22"/>
  <c r="B1717" i="22"/>
  <c r="B597" i="22"/>
  <c r="B1735" i="22"/>
  <c r="B492" i="22"/>
  <c r="B181" i="22"/>
  <c r="B55" i="22"/>
  <c r="B27" i="22"/>
  <c r="B78" i="22"/>
  <c r="B449" i="22"/>
  <c r="B2191" i="22"/>
  <c r="B1677" i="22"/>
  <c r="B687" i="22"/>
  <c r="B1836" i="22"/>
  <c r="B2315" i="22"/>
  <c r="B1493" i="22"/>
  <c r="B612" i="22"/>
  <c r="B793" i="22"/>
  <c r="B1361" i="22"/>
  <c r="B1243" i="22"/>
  <c r="B19" i="22"/>
  <c r="B544" i="22"/>
  <c r="B2012" i="22"/>
  <c r="B999" i="22"/>
  <c r="B1136" i="22"/>
  <c r="B1315" i="22"/>
  <c r="B1843" i="22"/>
  <c r="B2346" i="22"/>
  <c r="B1778" i="22"/>
  <c r="B1508" i="22"/>
  <c r="B1768" i="22"/>
  <c r="B784" i="22"/>
  <c r="B2299" i="22"/>
  <c r="B2361" i="22"/>
  <c r="B371" i="22"/>
  <c r="B691" i="22"/>
  <c r="B1731" i="22"/>
  <c r="B154" i="22"/>
  <c r="B2233" i="22"/>
  <c r="B1217" i="22"/>
  <c r="B754" i="22"/>
  <c r="B1372" i="22"/>
  <c r="B1780" i="22"/>
  <c r="B907" i="22"/>
  <c r="B978" i="22"/>
  <c r="B2252" i="22"/>
  <c r="B1110" i="22"/>
  <c r="B603" i="22"/>
  <c r="B2178" i="22"/>
  <c r="B571" i="22"/>
  <c r="B1130" i="22"/>
  <c r="B1226" i="22"/>
  <c r="B1445" i="22"/>
  <c r="B2103" i="22"/>
  <c r="B1505" i="22"/>
  <c r="B526" i="22"/>
  <c r="B519" i="22"/>
  <c r="B2237" i="22"/>
  <c r="B667" i="22"/>
  <c r="B1117" i="22"/>
  <c r="B1671" i="22"/>
  <c r="B1205" i="22"/>
  <c r="B2211" i="22"/>
  <c r="B914" i="22"/>
  <c r="B37" i="22"/>
  <c r="B607" i="22"/>
  <c r="B1635" i="22"/>
  <c r="B123" i="22"/>
  <c r="B1463" i="22"/>
  <c r="B1578" i="22"/>
  <c r="B523" i="22"/>
  <c r="B1099" i="22"/>
  <c r="B1786" i="22"/>
  <c r="B1559" i="22"/>
  <c r="B1868" i="22"/>
  <c r="B2345" i="22"/>
  <c r="B543" i="22"/>
  <c r="B263" i="22"/>
  <c r="B1621" i="22"/>
  <c r="B679" i="22"/>
  <c r="B786" i="22"/>
  <c r="B1199" i="22"/>
  <c r="B343" i="22"/>
  <c r="B2090" i="22"/>
  <c r="B437" i="22"/>
  <c r="B2258" i="22"/>
  <c r="B241" i="22"/>
  <c r="B2309" i="22"/>
  <c r="B1353" i="22"/>
  <c r="B1597" i="22"/>
  <c r="B1702" i="22"/>
  <c r="B2329" i="22"/>
  <c r="B2052" i="22"/>
  <c r="B1482" i="22"/>
  <c r="B313" i="22"/>
  <c r="B2330" i="22"/>
  <c r="B1639" i="22"/>
  <c r="B1083" i="22"/>
  <c r="B1201" i="22"/>
  <c r="B2064" i="22"/>
  <c r="B550" i="22"/>
  <c r="B1225" i="22"/>
  <c r="B1377" i="22"/>
  <c r="B2226" i="22"/>
  <c r="B1749" i="22"/>
  <c r="B124" i="22"/>
  <c r="B1651" i="22"/>
  <c r="B1250" i="22"/>
  <c r="B113" i="22"/>
  <c r="B1865" i="22"/>
  <c r="B1069" i="22"/>
  <c r="B278" i="22"/>
  <c r="B734" i="22"/>
  <c r="B1860" i="22"/>
  <c r="B747" i="22"/>
  <c r="B930" i="22"/>
  <c r="B959" i="22"/>
  <c r="B1105" i="22"/>
  <c r="B2181" i="22"/>
  <c r="B1258" i="22"/>
  <c r="B1302" i="22"/>
  <c r="B1000" i="22"/>
  <c r="B311" i="22"/>
  <c r="B1267" i="22"/>
  <c r="B234" i="22"/>
  <c r="B2246" i="22"/>
  <c r="B865" i="22"/>
  <c r="B1884" i="22"/>
  <c r="B1685" i="22"/>
  <c r="B1494" i="22"/>
  <c r="B1002" i="22"/>
  <c r="B2227" i="22"/>
  <c r="B140" i="22"/>
  <c r="B1678" i="22"/>
  <c r="B501" i="22"/>
  <c r="B348" i="22"/>
  <c r="B879" i="22"/>
  <c r="B1212" i="22"/>
  <c r="B2051" i="22"/>
  <c r="B1158" i="22"/>
  <c r="B1468" i="22"/>
  <c r="B812" i="22"/>
  <c r="B1378" i="22"/>
  <c r="B1089" i="22"/>
  <c r="B2112" i="22"/>
  <c r="B2267" i="22"/>
  <c r="B838" i="22"/>
  <c r="B203" i="22"/>
  <c r="B381" i="22"/>
  <c r="B1271" i="22"/>
  <c r="B1160" i="22"/>
  <c r="B737" i="22"/>
  <c r="B1223" i="22"/>
  <c r="B1566" i="22"/>
  <c r="B753" i="22"/>
  <c r="B1576" i="22"/>
  <c r="B2255" i="22"/>
  <c r="B518" i="22"/>
  <c r="B1866" i="22"/>
  <c r="B1310" i="22"/>
  <c r="B594" i="22"/>
  <c r="B769" i="22"/>
  <c r="B2292" i="22"/>
  <c r="B195" i="22"/>
  <c r="B72" i="22"/>
  <c r="B2089" i="22"/>
  <c r="B683" i="22"/>
  <c r="B2131" i="22"/>
  <c r="B1067" i="22"/>
  <c r="B1984" i="22"/>
  <c r="B90" i="22"/>
  <c r="B2170" i="22"/>
  <c r="B809" i="22"/>
  <c r="B299" i="22"/>
  <c r="B1802" i="22"/>
  <c r="B1688" i="22"/>
  <c r="B844" i="22"/>
  <c r="B1872" i="22"/>
  <c r="B988" i="22"/>
  <c r="B840" i="22"/>
  <c r="B2122" i="22"/>
  <c r="B148" i="22"/>
  <c r="B1065" i="22"/>
  <c r="B1150" i="22"/>
  <c r="B1971" i="22"/>
  <c r="B920" i="22"/>
  <c r="B525" i="22"/>
  <c r="B1741" i="22"/>
  <c r="B1061" i="22"/>
  <c r="B424" i="22"/>
  <c r="B423" i="22"/>
  <c r="B1495" i="22"/>
  <c r="B216" i="22"/>
  <c r="B2031" i="22"/>
  <c r="B268" i="22"/>
  <c r="B2066" i="22"/>
  <c r="B1419" i="22"/>
  <c r="B157" i="22"/>
  <c r="B2360" i="22"/>
  <c r="B260" i="22"/>
  <c r="B1540" i="22"/>
  <c r="B2106" i="22"/>
  <c r="B529" i="22"/>
  <c r="B994" i="22"/>
  <c r="B1168" i="22"/>
  <c r="B668" i="22"/>
  <c r="B1442" i="22"/>
  <c r="B2289" i="22"/>
  <c r="B333" i="22"/>
  <c r="B2171" i="22"/>
  <c r="B515" i="22"/>
  <c r="B703" i="22"/>
  <c r="B1853" i="22"/>
  <c r="B233" i="22"/>
  <c r="B212" i="22"/>
  <c r="B1102" i="22"/>
  <c r="B595" i="22"/>
  <c r="B652" i="22"/>
  <c r="B76" i="22"/>
  <c r="B1714" i="22"/>
  <c r="B1612" i="22"/>
  <c r="B1251" i="22"/>
  <c r="B843" i="22"/>
  <c r="B869" i="22"/>
  <c r="B261" i="22"/>
  <c r="B1208" i="22"/>
  <c r="B1369" i="22"/>
  <c r="B653" i="22"/>
  <c r="B1318" i="22"/>
  <c r="B107" i="22"/>
  <c r="B973" i="22"/>
  <c r="B1191" i="22"/>
  <c r="B1760" i="22"/>
  <c r="B149" i="22"/>
  <c r="B1176" i="22"/>
  <c r="B483" i="22"/>
  <c r="B1619" i="22"/>
  <c r="B900" i="22"/>
  <c r="B516" i="22"/>
  <c r="B790" i="22"/>
  <c r="B995" i="22"/>
  <c r="B1425" i="22"/>
  <c r="B1296" i="22"/>
  <c r="B1194" i="22"/>
  <c r="B161" i="22"/>
  <c r="B551" i="22"/>
  <c r="B465" i="22"/>
  <c r="B833" i="22"/>
  <c r="B146" i="22"/>
  <c r="B1270" i="22"/>
  <c r="B1479" i="22"/>
  <c r="B42" i="22"/>
  <c r="B522" i="22"/>
  <c r="B2198" i="22"/>
  <c r="B207" i="22"/>
  <c r="B820" i="22"/>
  <c r="B1975" i="22"/>
  <c r="B735" i="22"/>
  <c r="B1299" i="22"/>
  <c r="B455" i="22"/>
  <c r="B226" i="22"/>
  <c r="B1794" i="22"/>
  <c r="B2095" i="22"/>
  <c r="B1305" i="22"/>
  <c r="B1622" i="22"/>
  <c r="B1190" i="22"/>
  <c r="B1042" i="22"/>
  <c r="B710" i="22"/>
  <c r="B893" i="22"/>
  <c r="B1997" i="22"/>
  <c r="B1166" i="22"/>
  <c r="B1031" i="22"/>
  <c r="B1502" i="22"/>
  <c r="B1986" i="22"/>
  <c r="B1983" i="22"/>
  <c r="B2080" i="22"/>
  <c r="B2280" i="22"/>
  <c r="B99" i="22"/>
  <c r="B302" i="22"/>
  <c r="B506" i="22"/>
  <c r="B1864" i="22"/>
  <c r="B2261" i="22"/>
  <c r="B2160" i="22"/>
  <c r="B641" i="22"/>
  <c r="B866" i="22"/>
  <c r="B1097" i="22"/>
  <c r="B2314" i="22"/>
  <c r="B240" i="22"/>
  <c r="B165" i="22"/>
  <c r="B2032" i="22"/>
  <c r="B345" i="22"/>
  <c r="B106" i="22"/>
  <c r="B616" i="22"/>
  <c r="B271" i="22"/>
  <c r="B740" i="22"/>
  <c r="B321" i="22"/>
  <c r="B1238" i="22"/>
  <c r="B2225" i="22"/>
  <c r="B62" i="22"/>
  <c r="B391" i="22"/>
  <c r="B1343" i="22"/>
  <c r="B1742" i="22"/>
  <c r="B1380" i="22"/>
  <c r="B1437" i="22"/>
  <c r="B599" i="22"/>
  <c r="B1561" i="22"/>
  <c r="B1368" i="22"/>
  <c r="B2293" i="22"/>
  <c r="B908" i="22"/>
  <c r="B1284" i="22"/>
  <c r="B435" i="22"/>
  <c r="B814" i="22"/>
  <c r="B1298" i="22"/>
  <c r="B1071" i="22"/>
  <c r="B1033" i="22"/>
  <c r="B1517" i="22"/>
  <c r="B834" i="22"/>
  <c r="B534" i="22"/>
  <c r="B2134" i="22"/>
  <c r="B588" i="22"/>
  <c r="B891" i="22"/>
  <c r="B1521" i="22"/>
  <c r="B2076" i="22"/>
  <c r="B489" i="22"/>
  <c r="B231" i="22"/>
  <c r="B941" i="22"/>
  <c r="B1856" i="22"/>
  <c r="B1341" i="22"/>
  <c r="B110" i="22"/>
  <c r="B1182" i="22"/>
  <c r="B376" i="22"/>
  <c r="B1326" i="22"/>
  <c r="B1951" i="22"/>
  <c r="B1961" i="22"/>
  <c r="B2124" i="22"/>
  <c r="B338" i="22"/>
  <c r="B199" i="22"/>
  <c r="B1676" i="22"/>
  <c r="B440" i="22"/>
  <c r="B614" i="22"/>
  <c r="B1957" i="22"/>
  <c r="B1626" i="22"/>
  <c r="B427" i="22"/>
  <c r="B2189" i="22"/>
  <c r="B38" i="22"/>
  <c r="B1644" i="22"/>
  <c r="B461" i="22"/>
  <c r="B443" i="22"/>
  <c r="B1767" i="22"/>
  <c r="B867" i="22"/>
  <c r="B1982" i="22"/>
  <c r="B858" i="22"/>
  <c r="B1070" i="22"/>
  <c r="B527" i="22"/>
  <c r="B706" i="22"/>
  <c r="B1371" i="22"/>
  <c r="B1155" i="22"/>
  <c r="B1909" i="22"/>
  <c r="B939" i="22"/>
  <c r="B340" i="22"/>
  <c r="B1327" i="22"/>
  <c r="B2045" i="22"/>
  <c r="B56" i="22"/>
  <c r="B923" i="22"/>
  <c r="B742" i="22"/>
  <c r="B288" i="22"/>
  <c r="B190" i="22"/>
  <c r="B620" i="22"/>
  <c r="B460" i="22"/>
  <c r="B1074" i="22"/>
  <c r="B2175" i="22"/>
  <c r="B419" i="22"/>
  <c r="B2014" i="22"/>
  <c r="B927" i="22"/>
  <c r="B472" i="22"/>
  <c r="B368" i="22"/>
  <c r="B1263" i="22"/>
  <c r="B1817" i="22"/>
  <c r="B1079" i="22"/>
  <c r="B1325" i="22"/>
  <c r="B498" i="22"/>
  <c r="B351" i="22"/>
  <c r="B1586" i="22"/>
  <c r="B1032" i="22"/>
  <c r="B372" i="22"/>
  <c r="B1519" i="22"/>
  <c r="B1977" i="22"/>
  <c r="B553" i="22"/>
  <c r="B1801" i="22"/>
  <c r="B909" i="22"/>
  <c r="B1722" i="22"/>
  <c r="B1314" i="22"/>
  <c r="B187" i="22"/>
  <c r="B2221" i="22"/>
  <c r="B1193" i="22"/>
  <c r="B808" i="22"/>
  <c r="B1290" i="22"/>
  <c r="B659" i="22"/>
  <c r="B1863" i="22"/>
  <c r="B2085" i="22"/>
  <c r="B1040" i="22"/>
  <c r="B1173" i="22"/>
  <c r="B1313" i="22"/>
  <c r="B41" i="22"/>
  <c r="B1179" i="22"/>
  <c r="B1331" i="22"/>
  <c r="B1203" i="22"/>
  <c r="B2317" i="22"/>
  <c r="B774" i="22"/>
  <c r="B804" i="22"/>
  <c r="B1408" i="22"/>
  <c r="B1693" i="22"/>
  <c r="B1825" i="22"/>
  <c r="B1895" i="22"/>
  <c r="B75" i="22"/>
  <c r="B1924" i="22"/>
  <c r="B1392" i="22"/>
  <c r="B355" i="22"/>
  <c r="B2017" i="22"/>
  <c r="B1563" i="22"/>
  <c r="B674" i="22"/>
  <c r="B1509" i="22"/>
  <c r="B247" i="22"/>
  <c r="B976" i="22"/>
  <c r="B2034" i="22"/>
  <c r="B305" i="22"/>
  <c r="B352" i="22"/>
  <c r="B806" i="22"/>
  <c r="B1682" i="22"/>
  <c r="B1367" i="22"/>
  <c r="B887" i="22"/>
  <c r="B1523" i="22"/>
  <c r="B1516" i="22"/>
  <c r="B471" i="22"/>
  <c r="B932" i="22"/>
  <c r="B1181" i="22"/>
  <c r="B430" i="22"/>
  <c r="B2247" i="22"/>
  <c r="B1871" i="22"/>
  <c r="B1095" i="22"/>
  <c r="B357" i="22"/>
  <c r="B1164" i="22"/>
  <c r="B896" i="22"/>
  <c r="B1427" i="22"/>
  <c r="B22" i="22"/>
  <c r="B1300" i="22"/>
  <c r="B467" i="22"/>
  <c r="B743" i="22"/>
  <c r="B945" i="22"/>
  <c r="B1448" i="22"/>
  <c r="B902" i="22"/>
  <c r="B682" i="22"/>
  <c r="B166" i="22"/>
  <c r="B815" i="22"/>
  <c r="B1017" i="22"/>
  <c r="B991" i="22"/>
  <c r="B277" i="22"/>
  <c r="B436" i="22"/>
  <c r="B577" i="22"/>
  <c r="B1177" i="22"/>
  <c r="B416" i="22"/>
  <c r="B1026" i="22"/>
  <c r="B1591" i="22"/>
  <c r="B1829" i="22"/>
  <c r="B813" i="22"/>
  <c r="B1248" i="22"/>
  <c r="B728" i="22"/>
  <c r="B2341" i="22"/>
  <c r="B1207" i="22"/>
  <c r="B298" i="22"/>
  <c r="B221" i="22"/>
  <c r="B1859" i="22"/>
  <c r="B1197" i="22"/>
  <c r="B1056" i="22"/>
  <c r="B1165" i="22"/>
  <c r="B103" i="22"/>
  <c r="B1346" i="22"/>
  <c r="B1098" i="22"/>
  <c r="B1347" i="22"/>
  <c r="B2190" i="22"/>
  <c r="B1034" i="22"/>
  <c r="B1834" i="22"/>
  <c r="B2147" i="22"/>
  <c r="B2278" i="22"/>
  <c r="B2257" i="22"/>
  <c r="B1599" i="22"/>
  <c r="B2179" i="22"/>
  <c r="B2332" i="22"/>
  <c r="B1861" i="22"/>
  <c r="B2151" i="22"/>
  <c r="B1469" i="22"/>
  <c r="B1127" i="22"/>
  <c r="B380" i="22"/>
  <c r="B1792" i="22"/>
  <c r="B1747" i="22"/>
  <c r="B1818" i="22"/>
  <c r="B504" i="22"/>
  <c r="B929" i="22"/>
  <c r="B1751" i="22"/>
  <c r="B138" i="22"/>
  <c r="B2096" i="22"/>
  <c r="B592" i="22"/>
  <c r="B1989" i="22"/>
  <c r="B1081" i="22"/>
  <c r="B2167" i="22"/>
  <c r="B1211" i="22"/>
  <c r="B1390" i="22"/>
  <c r="B666" i="22"/>
  <c r="B1275" i="22"/>
  <c r="B1764" i="22"/>
  <c r="B188" i="22"/>
  <c r="B1204" i="22"/>
  <c r="B942" i="22"/>
  <c r="B183" i="22"/>
  <c r="B1658" i="22"/>
  <c r="B1917" i="22"/>
  <c r="B2352" i="22"/>
  <c r="B757" i="22"/>
  <c r="B1873" i="22"/>
  <c r="B2193" i="22"/>
  <c r="B1185" i="22"/>
  <c r="B1336" i="22"/>
  <c r="B1420" i="22"/>
  <c r="B2286" i="22"/>
  <c r="B921" i="22"/>
  <c r="B2007" i="22"/>
  <c r="B1484" i="22"/>
  <c r="B576" i="22"/>
  <c r="B360" i="22"/>
  <c r="B1912" i="22"/>
  <c r="B857" i="22"/>
  <c r="B1536" i="22"/>
  <c r="B2265" i="22"/>
  <c r="B155" i="22"/>
  <c r="B1538" i="22"/>
  <c r="B1118" i="22"/>
  <c r="B1259" i="22"/>
  <c r="B1497" i="22"/>
  <c r="B1891" i="22"/>
  <c r="B2123" i="22"/>
  <c r="B2087" i="22"/>
  <c r="B1224" i="22"/>
  <c r="B2323" i="22"/>
  <c r="B1656" i="22"/>
  <c r="B1055" i="22"/>
  <c r="B606" i="22"/>
  <c r="B868" i="22"/>
  <c r="B1810" i="22"/>
  <c r="B2235" i="22"/>
  <c r="B223" i="22"/>
  <c r="B788" i="22"/>
  <c r="B1546" i="22"/>
  <c r="B2297" i="22"/>
  <c r="B17" i="22"/>
  <c r="B1145" i="22"/>
  <c r="B2114" i="22"/>
  <c r="B1613" i="22"/>
  <c r="B1765" i="22"/>
  <c r="B2308" i="22"/>
  <c r="B1575" i="22"/>
  <c r="B1934" i="22"/>
  <c r="B159" i="22"/>
  <c r="B855" i="22"/>
  <c r="B711" i="22"/>
  <c r="B1077" i="22"/>
  <c r="B1411" i="22"/>
  <c r="B634" i="22"/>
  <c r="B1614" i="22"/>
  <c r="B66" i="22"/>
  <c r="B1573" i="22"/>
  <c r="B95" i="22"/>
  <c r="B2354" i="22"/>
  <c r="B1927" i="22"/>
  <c r="B972" i="22"/>
  <c r="B582" i="22"/>
  <c r="B2249" i="22"/>
  <c r="B961" i="22"/>
  <c r="B1289" i="22"/>
  <c r="B87" i="22"/>
  <c r="B2129" i="22"/>
  <c r="B2223" i="22"/>
  <c r="B2197" i="22"/>
  <c r="B1159" i="22"/>
  <c r="B1434" i="22"/>
  <c r="B559" i="22"/>
  <c r="B1438" i="22"/>
  <c r="B1992" i="22"/>
  <c r="B2061" i="22"/>
  <c r="B565" i="22"/>
  <c r="B375" i="22"/>
  <c r="B794" i="22"/>
  <c r="B1256" i="22"/>
  <c r="B1669" i="22"/>
  <c r="B584" i="22"/>
  <c r="B407" i="22"/>
  <c r="B1535" i="22"/>
  <c r="B119" i="22"/>
  <c r="B831" i="22"/>
  <c r="B80" i="22"/>
  <c r="B1342" i="22"/>
  <c r="B1665" i="22"/>
  <c r="B1704" i="22"/>
  <c r="B361" i="22"/>
  <c r="B1322" i="22"/>
  <c r="B101" i="22"/>
  <c r="B2100" i="22"/>
  <c r="B2121" i="22"/>
  <c r="B751" i="22"/>
  <c r="B624" i="22"/>
  <c r="B289" i="22"/>
  <c r="B1736" i="22"/>
  <c r="B1169" i="22"/>
  <c r="B2003" i="22"/>
  <c r="B954" i="22"/>
  <c r="B53" i="22"/>
  <c r="B28" i="22"/>
  <c r="B1321" i="22"/>
  <c r="B1953" i="22"/>
  <c r="B1777" i="22"/>
  <c r="B93" i="22"/>
  <c r="B70" i="22"/>
  <c r="B21" i="22"/>
  <c r="B432" i="22"/>
  <c r="B412" i="22"/>
  <c r="B1167" i="22"/>
  <c r="B752" i="22"/>
  <c r="B545" i="22"/>
  <c r="B1567" i="22"/>
  <c r="B198" i="22"/>
  <c r="B684" i="22"/>
  <c r="B1360" i="22"/>
  <c r="B1876" i="22"/>
  <c r="B2307" i="22"/>
  <c r="B2000" i="22"/>
  <c r="B1080" i="22"/>
  <c r="B811" i="22"/>
  <c r="B2011" i="22"/>
  <c r="B2026" i="22"/>
  <c r="B960" i="22"/>
  <c r="B1216" i="22"/>
  <c r="B694" i="22"/>
  <c r="B191" i="22"/>
  <c r="B309" i="22"/>
  <c r="B387" i="22"/>
  <c r="B1852" i="22"/>
  <c r="B2048" i="22"/>
  <c r="B26" i="22"/>
  <c r="B10" i="22"/>
  <c r="B1675" i="22"/>
  <c r="B1896" i="22"/>
  <c r="B1712" i="22"/>
  <c r="B1413" i="22"/>
  <c r="B104" i="22"/>
  <c r="B297" i="22"/>
  <c r="B1416" i="22"/>
  <c r="B1135" i="22"/>
  <c r="B1087" i="22"/>
  <c r="B2251" i="22"/>
  <c r="B2206" i="22"/>
  <c r="B2296" i="22"/>
  <c r="B564" i="22"/>
  <c r="B1709" i="22"/>
  <c r="B1695" i="22"/>
  <c r="B1288" i="22"/>
  <c r="B1758" i="22"/>
  <c r="B2073" i="22"/>
  <c r="B411" i="22"/>
  <c r="B1021" i="22"/>
  <c r="B777" i="22"/>
  <c r="B2188" i="22"/>
  <c r="B1719" i="22"/>
  <c r="B2325" i="22"/>
  <c r="B697" i="22"/>
  <c r="B2343" i="22"/>
  <c r="B2313" i="22"/>
  <c r="B1328" i="22"/>
  <c r="B1335" i="22"/>
  <c r="B1115" i="22"/>
  <c r="B79" i="22"/>
  <c r="B2185" i="22"/>
  <c r="B1154" i="22"/>
  <c r="B1787" i="22"/>
  <c r="B1900" i="22"/>
  <c r="B2196" i="22"/>
  <c r="B1498" i="22"/>
  <c r="B1821" i="22"/>
  <c r="B1202" i="22"/>
  <c r="B1379" i="22"/>
  <c r="B2044" i="22"/>
  <c r="B209" i="22"/>
  <c r="B947" i="22"/>
  <c r="B1447" i="22"/>
  <c r="B1779" i="22"/>
  <c r="B1659" i="22"/>
  <c r="B1579" i="22"/>
  <c r="B1037" i="22"/>
  <c r="B400" i="22"/>
  <c r="B911" i="22"/>
  <c r="B2105" i="22"/>
  <c r="B1645" i="22"/>
  <c r="B229" i="22"/>
  <c r="B1123" i="22"/>
  <c r="B1874" i="22"/>
  <c r="B1791" i="22"/>
  <c r="B1418" i="22"/>
  <c r="B1260" i="22"/>
  <c r="B1906" i="22"/>
  <c r="B799" i="22"/>
  <c r="B1748" i="22"/>
  <c r="B1998" i="22"/>
  <c r="B2215" i="22"/>
  <c r="B179" i="22"/>
  <c r="B270" i="22"/>
  <c r="B2116" i="22"/>
  <c r="B1701" i="22"/>
  <c r="B802" i="22"/>
  <c r="B2218" i="22"/>
  <c r="B1409" i="22"/>
  <c r="B1833" i="22"/>
  <c r="B990" i="22"/>
  <c r="B524" i="22"/>
  <c r="B1330" i="22"/>
  <c r="B32" i="22"/>
  <c r="B322" i="22"/>
  <c r="B1456" i="22"/>
  <c r="B1387" i="22"/>
  <c r="B854" i="22"/>
  <c r="B459" i="22"/>
  <c r="B957" i="22"/>
  <c r="B1928" i="22"/>
  <c r="B254" i="22"/>
  <c r="B1266" i="22"/>
  <c r="B1807" i="22"/>
  <c r="B13" i="22"/>
  <c r="B587" i="22"/>
  <c r="B1839" i="22"/>
  <c r="B2102" i="22"/>
  <c r="B317" i="22"/>
  <c r="B1397" i="22"/>
  <c r="B630" i="22"/>
  <c r="B457" i="22"/>
  <c r="B1430" i="22"/>
  <c r="B870" i="22"/>
  <c r="B696" i="22"/>
  <c r="B1806" i="22"/>
  <c r="B964" i="22"/>
  <c r="B1162" i="22"/>
  <c r="B966" i="22"/>
  <c r="B1293" i="22"/>
  <c r="B1683" i="22"/>
  <c r="B1350" i="22"/>
  <c r="B644" i="22"/>
  <c r="B1570" i="22"/>
  <c r="B328" i="22"/>
  <c r="B847" i="22"/>
  <c r="B320" i="22"/>
  <c r="B1585" i="22"/>
  <c r="B1564" i="22"/>
  <c r="B558" i="22"/>
  <c r="B1822" i="22"/>
  <c r="B1196" i="22"/>
  <c r="B256" i="22"/>
  <c r="B1723" i="22"/>
  <c r="B1429" i="22"/>
  <c r="B884" i="22"/>
  <c r="B109" i="22"/>
  <c r="B1785" i="22"/>
  <c r="B2270" i="22"/>
  <c r="B1649" i="22"/>
  <c r="B1340" i="22"/>
  <c r="B969" i="22"/>
  <c r="B54" i="22"/>
  <c r="B1596" i="22"/>
  <c r="B392" i="22"/>
  <c r="B2021" i="22"/>
  <c r="B85" i="22"/>
  <c r="B789" i="22"/>
  <c r="B1422" i="22"/>
  <c r="B1467" i="22"/>
  <c r="B470" i="22"/>
  <c r="B766" i="22"/>
  <c r="B1902" i="22"/>
  <c r="B1637" i="22"/>
  <c r="B549" i="22"/>
  <c r="B1277" i="22"/>
  <c r="B31" i="22"/>
  <c r="B619" i="22"/>
  <c r="B626" i="22"/>
  <c r="B1847" i="22"/>
  <c r="B1908" i="22"/>
  <c r="B446" i="22"/>
  <c r="B1562" i="22"/>
  <c r="B2173" i="22"/>
  <c r="B676" i="22"/>
  <c r="B2339" i="22"/>
  <c r="B1831" i="22"/>
  <c r="B1937" i="22"/>
  <c r="B414" i="22"/>
  <c r="B1721" i="22"/>
  <c r="B1756" i="22"/>
  <c r="B1901" i="22"/>
  <c r="B591" i="22"/>
  <c r="B837" i="22"/>
  <c r="B1552" i="22"/>
  <c r="B1124" i="22"/>
  <c r="B532" i="22"/>
  <c r="B779" i="22"/>
  <c r="B206" i="22"/>
  <c r="B1431" i="22"/>
  <c r="B1029" i="22"/>
  <c r="B1014" i="22"/>
  <c r="B275" i="22"/>
  <c r="B1253" i="22"/>
  <c r="B2199" i="22"/>
  <c r="B476" i="22"/>
  <c r="B1355" i="22"/>
  <c r="B367" i="22"/>
  <c r="B890" i="22"/>
  <c r="B219" i="22"/>
  <c r="B1697" i="22"/>
  <c r="B116" i="22"/>
  <c r="B825" i="22"/>
  <c r="B2210" i="22"/>
  <c r="B2113" i="22"/>
  <c r="B1452" i="22"/>
  <c r="B1918" i="22"/>
  <c r="B2120" i="22"/>
  <c r="B886" i="22"/>
  <c r="B1142" i="22"/>
  <c r="B280" i="22"/>
  <c r="B136" i="22"/>
  <c r="B586" i="22"/>
  <c r="B2222" i="22"/>
  <c r="B1686" i="22"/>
  <c r="B1965" i="22"/>
  <c r="B111" i="22"/>
  <c r="B14" i="22"/>
  <c r="B478" i="22"/>
  <c r="B1025" i="22"/>
  <c r="B1045" i="22"/>
  <c r="B1725" i="22"/>
  <c r="B1894" i="22"/>
  <c r="B425" i="22"/>
  <c r="B678" i="22"/>
  <c r="B787" i="22"/>
  <c r="B1595" i="22"/>
  <c r="B2337" i="22"/>
  <c r="B118" i="22"/>
  <c r="B1446" i="22"/>
  <c r="B172" i="22"/>
  <c r="B1728" i="22"/>
  <c r="B1674" i="22"/>
  <c r="B1631" i="22"/>
  <c r="B563" i="22"/>
  <c r="B1504" i="22"/>
  <c r="B394" i="22"/>
  <c r="B1366" i="22"/>
  <c r="B180" i="22"/>
  <c r="B1269" i="22"/>
  <c r="B713" i="22"/>
  <c r="B878" i="22"/>
  <c r="B651" i="22"/>
  <c r="B1374" i="22"/>
  <c r="B1625" i="22"/>
  <c r="B1840" i="22"/>
  <c r="B1936" i="22"/>
  <c r="B1151" i="22"/>
  <c r="B1846" i="22"/>
  <c r="B2273" i="22"/>
  <c r="B1153" i="22"/>
  <c r="B512" i="22"/>
  <c r="B1433" i="22"/>
  <c r="B1239" i="22"/>
  <c r="B8" i="22"/>
  <c r="B623" i="22"/>
  <c r="B1091" i="22"/>
  <c r="B714" i="22"/>
  <c r="B1526" i="22"/>
  <c r="B2291" i="22"/>
  <c r="B1170" i="22"/>
  <c r="B61" i="22"/>
  <c r="B339" i="22"/>
  <c r="B2212" i="22"/>
  <c r="B36" i="22"/>
  <c r="B1855" i="22"/>
  <c r="B899" i="22"/>
  <c r="B770" i="22"/>
  <c r="B131" i="22"/>
  <c r="B490" i="22"/>
  <c r="B405" i="22"/>
  <c r="B2056" i="22"/>
  <c r="B285" i="22"/>
  <c r="B931" i="22"/>
  <c r="B851" i="22"/>
  <c r="B236" i="22"/>
  <c r="B967" i="22"/>
  <c r="B2186" i="22"/>
  <c r="B310" i="22"/>
  <c r="B1126" i="22"/>
  <c r="B450" i="22"/>
  <c r="B1560" i="22"/>
  <c r="B431" i="22"/>
  <c r="B1393" i="22"/>
  <c r="B2301" i="22"/>
  <c r="B349" i="22"/>
  <c r="B1931" i="22"/>
  <c r="B2262" i="22"/>
  <c r="B1694" i="22"/>
  <c r="B1660" i="22"/>
  <c r="B473" i="22"/>
  <c r="B1443" i="22"/>
  <c r="B2243" i="22"/>
  <c r="B2110" i="22"/>
  <c r="B1783" i="22"/>
  <c r="B1062" i="22"/>
  <c r="B1654" i="22"/>
  <c r="B733" i="22"/>
  <c r="B1528" i="22"/>
  <c r="B175" i="22"/>
  <c r="B1582" i="22"/>
  <c r="B2285" i="22"/>
  <c r="B2290" i="22"/>
  <c r="B269" i="22"/>
  <c r="B1762" i="22"/>
  <c r="B2159" i="22"/>
  <c r="B1483" i="22"/>
  <c r="B2022" i="22"/>
  <c r="B1297" i="22"/>
  <c r="B1531" i="22"/>
  <c r="B2150" i="22"/>
  <c r="B901" i="22"/>
  <c r="B1930" i="22"/>
  <c r="B974" i="22"/>
  <c r="B611" i="22"/>
  <c r="B2158" i="22"/>
  <c r="B1641" i="22"/>
  <c r="B1734" i="22"/>
  <c r="B2214" i="22"/>
  <c r="B1163" i="22"/>
  <c r="B1399" i="22"/>
  <c r="B1885" i="22"/>
  <c r="B30" i="22"/>
  <c r="B1615" i="22"/>
  <c r="B511" i="22"/>
  <c r="B2253" i="22"/>
  <c r="B469" i="22"/>
  <c r="B173" i="22"/>
  <c r="B1773" i="22"/>
  <c r="B282" i="22"/>
  <c r="B1373" i="22"/>
  <c r="B1038" i="22"/>
  <c r="B573" i="22"/>
  <c r="B141" i="22"/>
  <c r="B1964" i="22"/>
  <c r="B722" i="22"/>
  <c r="B1209" i="22"/>
  <c r="B1344" i="22"/>
  <c r="B1759" i="22"/>
  <c r="B1320" i="22"/>
  <c r="B1148" i="22"/>
  <c r="B137" i="22"/>
  <c r="B1231" i="22"/>
  <c r="B1600" i="22"/>
  <c r="B2082" i="22"/>
  <c r="B1691" i="22"/>
  <c r="B1738" i="22"/>
  <c r="B1642" i="22"/>
  <c r="B404" i="22"/>
  <c r="B2050" i="22"/>
  <c r="B1513" i="22"/>
  <c r="B669" i="22"/>
  <c r="B397" i="22"/>
  <c r="B955" i="22"/>
  <c r="B776" i="22"/>
  <c r="B1518" i="22"/>
  <c r="B1060" i="22"/>
  <c r="B1333" i="22"/>
  <c r="B2250" i="22"/>
  <c r="B2266" i="22"/>
  <c r="B1022" i="22"/>
  <c r="B883" i="22"/>
  <c r="B1888" i="22"/>
  <c r="B1481" i="22"/>
  <c r="H135" i="33" l="1"/>
  <c r="L135" i="33"/>
  <c r="P135" i="33"/>
  <c r="D135" i="33"/>
  <c r="P153" i="27"/>
  <c r="L153" i="27"/>
  <c r="H153" i="27"/>
  <c r="P152" i="27"/>
  <c r="L152" i="27"/>
  <c r="H152" i="27"/>
  <c r="D153" i="27"/>
  <c r="D152" i="27"/>
  <c r="J2372" i="22"/>
  <c r="M2372" i="22"/>
  <c r="G2372" i="22"/>
  <c r="D2372" i="22"/>
  <c r="M42" i="17"/>
  <c r="J42" i="17"/>
  <c r="G42" i="17"/>
  <c r="D42" i="17"/>
  <c r="P636" i="22"/>
  <c r="E872" i="22"/>
  <c r="F2038" i="22" l="1"/>
  <c r="F982" i="22"/>
  <c r="F1241" i="22"/>
  <c r="F648" i="22"/>
  <c r="F1605" i="22"/>
  <c r="F745" i="22"/>
  <c r="F169" i="22"/>
  <c r="F692" i="22"/>
  <c r="F983" i="22"/>
  <c r="F1287" i="22"/>
  <c r="F622" i="22"/>
  <c r="F1085" i="22"/>
  <c r="F2077" i="22"/>
  <c r="F517" i="22"/>
  <c r="F319" i="22"/>
  <c r="F842" i="22"/>
  <c r="F1044" i="22"/>
  <c r="F366" i="22"/>
  <c r="F1499" i="22"/>
  <c r="F881" i="22"/>
  <c r="F2072" i="22"/>
  <c r="F1784" i="22"/>
  <c r="F1461" i="22"/>
  <c r="F1875" i="22"/>
  <c r="F1417" i="22"/>
  <c r="F2079" i="22"/>
  <c r="F772" i="22"/>
  <c r="F977" i="22"/>
  <c r="F2220" i="22"/>
  <c r="F1132" i="22"/>
  <c r="F358" i="22"/>
  <c r="F828" i="22"/>
  <c r="F1053" i="22"/>
  <c r="F1869" i="22"/>
  <c r="F377" i="22"/>
  <c r="F1841" i="22"/>
  <c r="F132" i="22"/>
  <c r="F2008" i="22"/>
  <c r="F1270" i="22"/>
  <c r="F895" i="22"/>
  <c r="F419" i="22"/>
  <c r="F855" i="22"/>
  <c r="F2228" i="22"/>
  <c r="F894" i="22"/>
  <c r="F1240" i="22"/>
  <c r="F1662" i="22"/>
  <c r="F2019" i="22"/>
  <c r="F1527" i="22"/>
  <c r="I2072" i="22"/>
  <c r="I1132" i="22"/>
  <c r="I517" i="22"/>
  <c r="I983" i="22"/>
  <c r="I1784" i="22"/>
  <c r="I1417" i="22"/>
  <c r="I692" i="22"/>
  <c r="I622" i="22"/>
  <c r="I2220" i="22"/>
  <c r="I1085" i="22"/>
  <c r="I881" i="22"/>
  <c r="I2038" i="22"/>
  <c r="I1044" i="22"/>
  <c r="I842" i="22"/>
  <c r="I648" i="22"/>
  <c r="I2079" i="22"/>
  <c r="I1875" i="22"/>
  <c r="I1241" i="22"/>
  <c r="I1499" i="22"/>
  <c r="I1461" i="22"/>
  <c r="I982" i="22"/>
  <c r="I2077" i="22"/>
  <c r="I745" i="22"/>
  <c r="I358" i="22"/>
  <c r="I169" i="22"/>
  <c r="I1287" i="22"/>
  <c r="I366" i="22"/>
  <c r="I319" i="22"/>
  <c r="I1605" i="22"/>
  <c r="I977" i="22"/>
  <c r="I772" i="22"/>
  <c r="I895" i="22"/>
  <c r="I894" i="22"/>
  <c r="I1841" i="22"/>
  <c r="I1270" i="22"/>
  <c r="I419" i="22"/>
  <c r="I1053" i="22"/>
  <c r="I2008" i="22"/>
  <c r="I2228" i="22"/>
  <c r="I1240" i="22"/>
  <c r="I132" i="22"/>
  <c r="I1869" i="22"/>
  <c r="I377" i="22"/>
  <c r="I855" i="22"/>
  <c r="I828" i="22"/>
  <c r="I1527" i="22"/>
  <c r="I2019" i="22"/>
  <c r="I1662" i="22"/>
  <c r="O2077" i="22"/>
  <c r="O1605" i="22"/>
  <c r="O319" i="22"/>
  <c r="O982" i="22"/>
  <c r="O881" i="22"/>
  <c r="O1132" i="22"/>
  <c r="O983" i="22"/>
  <c r="O2038" i="22"/>
  <c r="O1241" i="22"/>
  <c r="O692" i="22"/>
  <c r="O2072" i="22"/>
  <c r="O745" i="22"/>
  <c r="O1461" i="22"/>
  <c r="O772" i="22"/>
  <c r="O358" i="22"/>
  <c r="O648" i="22"/>
  <c r="O366" i="22"/>
  <c r="O1499" i="22"/>
  <c r="O1044" i="22"/>
  <c r="O842" i="22"/>
  <c r="O977" i="22"/>
  <c r="O517" i="22"/>
  <c r="O622" i="22"/>
  <c r="O2220" i="22"/>
  <c r="O1085" i="22"/>
  <c r="O1875" i="22"/>
  <c r="O1417" i="22"/>
  <c r="O1784" i="22"/>
  <c r="O2079" i="22"/>
  <c r="O169" i="22"/>
  <c r="O1287" i="22"/>
  <c r="O1270" i="22"/>
  <c r="O1240" i="22"/>
  <c r="O419" i="22"/>
  <c r="O855" i="22"/>
  <c r="O2228" i="22"/>
  <c r="O1841" i="22"/>
  <c r="O377" i="22"/>
  <c r="O894" i="22"/>
  <c r="O1053" i="22"/>
  <c r="O1869" i="22"/>
  <c r="O2008" i="22"/>
  <c r="O895" i="22"/>
  <c r="O132" i="22"/>
  <c r="O828" i="22"/>
  <c r="O1527" i="22"/>
  <c r="O1662" i="22"/>
  <c r="O2019" i="22"/>
  <c r="L881" i="22"/>
  <c r="L169" i="22"/>
  <c r="L1287" i="22"/>
  <c r="L772" i="22"/>
  <c r="L2038" i="22"/>
  <c r="L366" i="22"/>
  <c r="L1085" i="22"/>
  <c r="L1132" i="22"/>
  <c r="L319" i="22"/>
  <c r="L622" i="22"/>
  <c r="L2079" i="22"/>
  <c r="L1875" i="22"/>
  <c r="L2072" i="22"/>
  <c r="L1241" i="22"/>
  <c r="L1605" i="22"/>
  <c r="L1499" i="22"/>
  <c r="L2220" i="22"/>
  <c r="L1044" i="22"/>
  <c r="L1417" i="22"/>
  <c r="L2077" i="22"/>
  <c r="L842" i="22"/>
  <c r="L983" i="22"/>
  <c r="L982" i="22"/>
  <c r="L977" i="22"/>
  <c r="L648" i="22"/>
  <c r="L692" i="22"/>
  <c r="L1784" i="22"/>
  <c r="L358" i="22"/>
  <c r="L1461" i="22"/>
  <c r="L745" i="22"/>
  <c r="L517" i="22"/>
  <c r="L2008" i="22"/>
  <c r="L2228" i="22"/>
  <c r="L895" i="22"/>
  <c r="L894" i="22"/>
  <c r="L377" i="22"/>
  <c r="L132" i="22"/>
  <c r="L828" i="22"/>
  <c r="L419" i="22"/>
  <c r="L1270" i="22"/>
  <c r="L1841" i="22"/>
  <c r="L1053" i="22"/>
  <c r="L1869" i="22"/>
  <c r="L855" i="22"/>
  <c r="L1240" i="22"/>
  <c r="L2019" i="22"/>
  <c r="L1662" i="22"/>
  <c r="L1527" i="22"/>
  <c r="H136" i="33"/>
  <c r="K113" i="33" s="1"/>
  <c r="R104" i="33"/>
  <c r="R129" i="33"/>
  <c r="R113" i="33"/>
  <c r="R93" i="33"/>
  <c r="R89" i="33"/>
  <c r="R85" i="33"/>
  <c r="R61" i="33"/>
  <c r="R53" i="33"/>
  <c r="R29" i="33"/>
  <c r="R25" i="33"/>
  <c r="R21" i="33"/>
  <c r="R17" i="33"/>
  <c r="R88" i="33"/>
  <c r="R40" i="33"/>
  <c r="R117" i="33"/>
  <c r="R109" i="33"/>
  <c r="R105" i="33"/>
  <c r="R97" i="33"/>
  <c r="R73" i="33"/>
  <c r="R65" i="33"/>
  <c r="R41" i="33"/>
  <c r="R33" i="33"/>
  <c r="R56" i="33"/>
  <c r="R24" i="33"/>
  <c r="R72" i="33"/>
  <c r="R120" i="33"/>
  <c r="R81" i="33"/>
  <c r="R57" i="33"/>
  <c r="R49" i="33"/>
  <c r="R69" i="33"/>
  <c r="R124" i="33"/>
  <c r="R92" i="33"/>
  <c r="R84" i="33"/>
  <c r="R68" i="33"/>
  <c r="R52" i="33"/>
  <c r="R36" i="33"/>
  <c r="R20" i="33"/>
  <c r="R16" i="33"/>
  <c r="R121" i="33"/>
  <c r="R37" i="33"/>
  <c r="R116" i="33"/>
  <c r="R108" i="33"/>
  <c r="R80" i="33"/>
  <c r="R64" i="33"/>
  <c r="R48" i="33"/>
  <c r="R32" i="33"/>
  <c r="R45" i="33"/>
  <c r="R13" i="33"/>
  <c r="R9" i="33"/>
  <c r="R100" i="33"/>
  <c r="R96" i="33"/>
  <c r="R76" i="33"/>
  <c r="R60" i="33"/>
  <c r="R44" i="33"/>
  <c r="R28" i="33"/>
  <c r="R12" i="33"/>
  <c r="R122" i="33"/>
  <c r="R101" i="33"/>
  <c r="R112" i="33"/>
  <c r="R123" i="33"/>
  <c r="R115" i="33"/>
  <c r="R111" i="33"/>
  <c r="R99" i="33"/>
  <c r="R91" i="33"/>
  <c r="R131" i="33"/>
  <c r="R127" i="33"/>
  <c r="R119" i="33"/>
  <c r="R107" i="33"/>
  <c r="R83" i="33"/>
  <c r="R75" i="33"/>
  <c r="R59" i="33"/>
  <c r="R43" i="33"/>
  <c r="R27" i="33"/>
  <c r="R15" i="33"/>
  <c r="R126" i="33"/>
  <c r="R118" i="33"/>
  <c r="R94" i="33"/>
  <c r="R82" i="33"/>
  <c r="R22" i="33"/>
  <c r="R103" i="33"/>
  <c r="R95" i="33"/>
  <c r="R71" i="33"/>
  <c r="R55" i="33"/>
  <c r="R39" i="33"/>
  <c r="R23" i="33"/>
  <c r="R125" i="33"/>
  <c r="R87" i="33"/>
  <c r="R114" i="33"/>
  <c r="R110" i="33"/>
  <c r="R106" i="33"/>
  <c r="R70" i="33"/>
  <c r="R58" i="33"/>
  <c r="R38" i="33"/>
  <c r="R26" i="33"/>
  <c r="R46" i="33"/>
  <c r="R18" i="33"/>
  <c r="R128" i="33"/>
  <c r="R67" i="33"/>
  <c r="R35" i="33"/>
  <c r="R19" i="33"/>
  <c r="R11" i="33"/>
  <c r="R63" i="33"/>
  <c r="R47" i="33"/>
  <c r="R31" i="33"/>
  <c r="R132" i="33"/>
  <c r="R78" i="33"/>
  <c r="R66" i="33"/>
  <c r="R34" i="33"/>
  <c r="R77" i="33"/>
  <c r="R130" i="33"/>
  <c r="R90" i="33"/>
  <c r="R86" i="33"/>
  <c r="R62" i="33"/>
  <c r="R50" i="33"/>
  <c r="R30" i="33"/>
  <c r="R10" i="33"/>
  <c r="R79" i="33"/>
  <c r="R51" i="33"/>
  <c r="R74" i="33"/>
  <c r="R14" i="33"/>
  <c r="R98" i="33"/>
  <c r="R42" i="33"/>
  <c r="R102" i="33"/>
  <c r="R54" i="33"/>
  <c r="L156" i="27"/>
  <c r="N44" i="33"/>
  <c r="N12" i="33"/>
  <c r="N111" i="33"/>
  <c r="N60" i="33"/>
  <c r="N129" i="33"/>
  <c r="N125" i="33"/>
  <c r="N61" i="33"/>
  <c r="N57" i="33"/>
  <c r="N29" i="33"/>
  <c r="N25" i="33"/>
  <c r="N21" i="33"/>
  <c r="N85" i="33"/>
  <c r="N99" i="33"/>
  <c r="N101" i="33"/>
  <c r="N89" i="33"/>
  <c r="N69" i="33"/>
  <c r="N65" i="33"/>
  <c r="N37" i="33"/>
  <c r="N33" i="33"/>
  <c r="N121" i="33"/>
  <c r="N113" i="33"/>
  <c r="N109" i="33"/>
  <c r="N81" i="33"/>
  <c r="N53" i="33"/>
  <c r="N49" i="33"/>
  <c r="N17" i="33"/>
  <c r="N13" i="33"/>
  <c r="N76" i="33"/>
  <c r="N45" i="33"/>
  <c r="N41" i="33"/>
  <c r="N120" i="33"/>
  <c r="N100" i="33"/>
  <c r="N96" i="33"/>
  <c r="N28" i="33"/>
  <c r="N131" i="33"/>
  <c r="N9" i="33"/>
  <c r="N84" i="33"/>
  <c r="N72" i="33"/>
  <c r="N56" i="33"/>
  <c r="N40" i="33"/>
  <c r="N20" i="33"/>
  <c r="N92" i="33"/>
  <c r="N105" i="33"/>
  <c r="N97" i="33"/>
  <c r="N93" i="33"/>
  <c r="N77" i="33"/>
  <c r="N73" i="33"/>
  <c r="N108" i="33"/>
  <c r="N104" i="33"/>
  <c r="N88" i="33"/>
  <c r="N80" i="33"/>
  <c r="N64" i="33"/>
  <c r="N48" i="33"/>
  <c r="N32" i="33"/>
  <c r="N16" i="33"/>
  <c r="N116" i="33"/>
  <c r="N52" i="33"/>
  <c r="N124" i="33"/>
  <c r="N43" i="33"/>
  <c r="N36" i="33"/>
  <c r="N24" i="33"/>
  <c r="N117" i="33"/>
  <c r="N123" i="33"/>
  <c r="N91" i="33"/>
  <c r="N87" i="33"/>
  <c r="N128" i="33"/>
  <c r="N68" i="33"/>
  <c r="N107" i="33"/>
  <c r="N103" i="33"/>
  <c r="N79" i="33"/>
  <c r="N63" i="33"/>
  <c r="N47" i="33"/>
  <c r="N31" i="33"/>
  <c r="N132" i="33"/>
  <c r="N130" i="33"/>
  <c r="N106" i="33"/>
  <c r="N98" i="33"/>
  <c r="N78" i="33"/>
  <c r="N70" i="33"/>
  <c r="N62" i="33"/>
  <c r="N54" i="33"/>
  <c r="N46" i="33"/>
  <c r="N38" i="33"/>
  <c r="N30" i="33"/>
  <c r="N18" i="33"/>
  <c r="N115" i="33"/>
  <c r="N83" i="33"/>
  <c r="N75" i="33"/>
  <c r="N59" i="33"/>
  <c r="N27" i="33"/>
  <c r="N15" i="33"/>
  <c r="N95" i="33"/>
  <c r="N126" i="33"/>
  <c r="N112" i="33"/>
  <c r="N127" i="33"/>
  <c r="N118" i="33"/>
  <c r="N90" i="33"/>
  <c r="N86" i="33"/>
  <c r="N82" i="33"/>
  <c r="N50" i="33"/>
  <c r="N10" i="33"/>
  <c r="N26" i="33"/>
  <c r="N114" i="33"/>
  <c r="N110" i="33"/>
  <c r="N58" i="33"/>
  <c r="N71" i="33"/>
  <c r="N67" i="33"/>
  <c r="N55" i="33"/>
  <c r="N51" i="33"/>
  <c r="N39" i="33"/>
  <c r="N35" i="33"/>
  <c r="N23" i="33"/>
  <c r="N19" i="33"/>
  <c r="N11" i="33"/>
  <c r="N102" i="33"/>
  <c r="N74" i="33"/>
  <c r="N42" i="33"/>
  <c r="N22" i="33"/>
  <c r="N14" i="33"/>
  <c r="N119" i="33"/>
  <c r="N122" i="33"/>
  <c r="N66" i="33"/>
  <c r="N94" i="33"/>
  <c r="N34" i="33"/>
  <c r="D156" i="27"/>
  <c r="P156" i="27"/>
  <c r="S8" i="27" s="1"/>
  <c r="K100" i="33"/>
  <c r="K121" i="33"/>
  <c r="K97" i="33"/>
  <c r="K85" i="33"/>
  <c r="K61" i="33"/>
  <c r="K29" i="33"/>
  <c r="K120" i="33"/>
  <c r="K64" i="33"/>
  <c r="K32" i="33"/>
  <c r="K16" i="33"/>
  <c r="K12" i="33"/>
  <c r="K10" i="33"/>
  <c r="K132" i="33"/>
  <c r="K81" i="33"/>
  <c r="K49" i="33"/>
  <c r="K25" i="33"/>
  <c r="K9" i="33"/>
  <c r="K20" i="33"/>
  <c r="K125" i="33"/>
  <c r="K93" i="33"/>
  <c r="K101" i="33"/>
  <c r="K129" i="33"/>
  <c r="K89" i="33"/>
  <c r="K77" i="33"/>
  <c r="K73" i="33"/>
  <c r="K45" i="33"/>
  <c r="K41" i="33"/>
  <c r="K13" i="33"/>
  <c r="K80" i="33"/>
  <c r="K40" i="33"/>
  <c r="K24" i="33"/>
  <c r="K124" i="33"/>
  <c r="K76" i="33"/>
  <c r="K44" i="33"/>
  <c r="K115" i="33"/>
  <c r="K99" i="33"/>
  <c r="K95" i="33"/>
  <c r="K23" i="33"/>
  <c r="K114" i="33"/>
  <c r="K106" i="33"/>
  <c r="K90" i="33"/>
  <c r="K86" i="33"/>
  <c r="K82" i="33"/>
  <c r="K78" i="33"/>
  <c r="K74" i="33"/>
  <c r="K70" i="33"/>
  <c r="K66" i="33"/>
  <c r="K62" i="33"/>
  <c r="K58" i="33"/>
  <c r="K54" i="33"/>
  <c r="K50" i="33"/>
  <c r="K46" i="33"/>
  <c r="K42" i="33"/>
  <c r="K116" i="33"/>
  <c r="K104" i="33"/>
  <c r="K96" i="33"/>
  <c r="K88" i="33"/>
  <c r="K109" i="33"/>
  <c r="K108" i="33"/>
  <c r="K68" i="33"/>
  <c r="K36" i="33"/>
  <c r="K111" i="33"/>
  <c r="K107" i="33"/>
  <c r="K87" i="33"/>
  <c r="K75" i="33"/>
  <c r="K67" i="33"/>
  <c r="K59" i="33"/>
  <c r="K51" i="33"/>
  <c r="K43" i="33"/>
  <c r="K35" i="33"/>
  <c r="K27" i="33"/>
  <c r="K15" i="33"/>
  <c r="K11" i="33"/>
  <c r="K126" i="33"/>
  <c r="K118" i="33"/>
  <c r="K14" i="33"/>
  <c r="K69" i="33"/>
  <c r="K65" i="33"/>
  <c r="K128" i="33"/>
  <c r="K60" i="33"/>
  <c r="K131" i="33"/>
  <c r="K119" i="33"/>
  <c r="K91" i="33"/>
  <c r="K55" i="33"/>
  <c r="K102" i="33"/>
  <c r="K38" i="33"/>
  <c r="K34" i="33"/>
  <c r="K30" i="33"/>
  <c r="K22" i="33"/>
  <c r="K110" i="33"/>
  <c r="K98" i="33"/>
  <c r="K18" i="33"/>
  <c r="K105" i="33"/>
  <c r="K52" i="33"/>
  <c r="K127" i="33"/>
  <c r="K123" i="33"/>
  <c r="K63" i="33"/>
  <c r="K31" i="33"/>
  <c r="K94" i="33"/>
  <c r="K17" i="33"/>
  <c r="K48" i="33"/>
  <c r="K92" i="33"/>
  <c r="K28" i="33"/>
  <c r="K103" i="33"/>
  <c r="K83" i="33"/>
  <c r="K71" i="33"/>
  <c r="K39" i="33"/>
  <c r="K19" i="33"/>
  <c r="K130" i="33"/>
  <c r="K26" i="33"/>
  <c r="K37" i="33"/>
  <c r="K33" i="33"/>
  <c r="K112" i="33"/>
  <c r="K72" i="33"/>
  <c r="K84" i="33"/>
  <c r="K21" i="33"/>
  <c r="K79" i="33"/>
  <c r="K47" i="33"/>
  <c r="K122" i="33"/>
  <c r="J95" i="33"/>
  <c r="J47" i="33"/>
  <c r="J112" i="33"/>
  <c r="J55" i="33"/>
  <c r="J71" i="33"/>
  <c r="J129" i="33"/>
  <c r="J125" i="33"/>
  <c r="J105" i="33"/>
  <c r="J85" i="33"/>
  <c r="J73" i="33"/>
  <c r="J65" i="33"/>
  <c r="J53" i="33"/>
  <c r="J41" i="33"/>
  <c r="J33" i="33"/>
  <c r="J17" i="33"/>
  <c r="J13" i="33"/>
  <c r="J108" i="33"/>
  <c r="J100" i="33"/>
  <c r="J76" i="33"/>
  <c r="J68" i="33"/>
  <c r="J44" i="33"/>
  <c r="J36" i="33"/>
  <c r="J24" i="33"/>
  <c r="J104" i="33"/>
  <c r="J87" i="33"/>
  <c r="J39" i="33"/>
  <c r="J96" i="33"/>
  <c r="J111" i="33"/>
  <c r="J117" i="33"/>
  <c r="J109" i="33"/>
  <c r="J97" i="33"/>
  <c r="J89" i="33"/>
  <c r="J61" i="33"/>
  <c r="J29" i="33"/>
  <c r="J21" i="33"/>
  <c r="J9" i="33"/>
  <c r="J25" i="33"/>
  <c r="J80" i="33"/>
  <c r="J72" i="33"/>
  <c r="J48" i="33"/>
  <c r="J40" i="33"/>
  <c r="J79" i="33"/>
  <c r="J121" i="33"/>
  <c r="J93" i="33"/>
  <c r="J57" i="33"/>
  <c r="J124" i="33"/>
  <c r="J64" i="33"/>
  <c r="J120" i="33"/>
  <c r="J15" i="33"/>
  <c r="J130" i="33"/>
  <c r="J126" i="33"/>
  <c r="J98" i="33"/>
  <c r="J94" i="33"/>
  <c r="J63" i="33"/>
  <c r="J103" i="33"/>
  <c r="J113" i="33"/>
  <c r="J81" i="33"/>
  <c r="J77" i="33"/>
  <c r="J49" i="33"/>
  <c r="J45" i="33"/>
  <c r="J92" i="33"/>
  <c r="J88" i="33"/>
  <c r="J84" i="33"/>
  <c r="J28" i="33"/>
  <c r="J20" i="33"/>
  <c r="J12" i="33"/>
  <c r="J122" i="33"/>
  <c r="J102" i="33"/>
  <c r="J86" i="33"/>
  <c r="J82" i="33"/>
  <c r="J26" i="33"/>
  <c r="J127" i="33"/>
  <c r="J19" i="33"/>
  <c r="J69" i="33"/>
  <c r="J118" i="33"/>
  <c r="J78" i="33"/>
  <c r="J62" i="33"/>
  <c r="J46" i="33"/>
  <c r="J22" i="33"/>
  <c r="J38" i="33"/>
  <c r="J34" i="33"/>
  <c r="J30" i="33"/>
  <c r="J23" i="33"/>
  <c r="J119" i="33"/>
  <c r="J32" i="33"/>
  <c r="J110" i="33"/>
  <c r="J90" i="33"/>
  <c r="J66" i="33"/>
  <c r="J50" i="33"/>
  <c r="J18" i="33"/>
  <c r="J14" i="33"/>
  <c r="J123" i="33"/>
  <c r="J107" i="33"/>
  <c r="J91" i="33"/>
  <c r="J75" i="33"/>
  <c r="J59" i="33"/>
  <c r="J43" i="33"/>
  <c r="J31" i="33"/>
  <c r="J101" i="33"/>
  <c r="J52" i="33"/>
  <c r="J114" i="33"/>
  <c r="J106" i="33"/>
  <c r="J70" i="33"/>
  <c r="J54" i="33"/>
  <c r="J128" i="33"/>
  <c r="J37" i="33"/>
  <c r="J116" i="33"/>
  <c r="J60" i="33"/>
  <c r="J56" i="33"/>
  <c r="J16" i="33"/>
  <c r="J27" i="33"/>
  <c r="J11" i="33"/>
  <c r="J132" i="33"/>
  <c r="J74" i="33"/>
  <c r="J58" i="33"/>
  <c r="J42" i="33"/>
  <c r="J10" i="33"/>
  <c r="J131" i="33"/>
  <c r="J115" i="33"/>
  <c r="J99" i="33"/>
  <c r="J83" i="33"/>
  <c r="J67" i="33"/>
  <c r="J51" i="33"/>
  <c r="J35" i="33"/>
  <c r="G105" i="27"/>
  <c r="G73" i="27"/>
  <c r="G29" i="27"/>
  <c r="G145" i="27"/>
  <c r="G129" i="27"/>
  <c r="G21" i="27"/>
  <c r="G132" i="27"/>
  <c r="G108" i="27"/>
  <c r="G36" i="27"/>
  <c r="G118" i="27"/>
  <c r="G102" i="27"/>
  <c r="G38" i="27"/>
  <c r="G18" i="27"/>
  <c r="G101" i="27"/>
  <c r="G112" i="27"/>
  <c r="G104" i="27"/>
  <c r="G76" i="27"/>
  <c r="G40" i="27"/>
  <c r="G20" i="27"/>
  <c r="G127" i="27"/>
  <c r="G123" i="27"/>
  <c r="G119" i="27"/>
  <c r="G99" i="27"/>
  <c r="G83" i="27"/>
  <c r="G71" i="27"/>
  <c r="G67" i="27"/>
  <c r="G59" i="27"/>
  <c r="G51" i="27"/>
  <c r="G43" i="27"/>
  <c r="G27" i="27"/>
  <c r="G30" i="27"/>
  <c r="G122" i="27"/>
  <c r="G46" i="27"/>
  <c r="G34" i="27"/>
  <c r="G141" i="27"/>
  <c r="G121" i="27"/>
  <c r="G98" i="27"/>
  <c r="G65" i="27"/>
  <c r="G68" i="27"/>
  <c r="G56" i="27"/>
  <c r="G114" i="27"/>
  <c r="G146" i="27"/>
  <c r="G138" i="27"/>
  <c r="G126" i="27"/>
  <c r="G90" i="27"/>
  <c r="G86" i="27"/>
  <c r="G66" i="27"/>
  <c r="G22" i="27"/>
  <c r="G125" i="27"/>
  <c r="G69" i="27"/>
  <c r="G61" i="27"/>
  <c r="G148" i="27"/>
  <c r="G140" i="27"/>
  <c r="G88" i="27"/>
  <c r="G80" i="27"/>
  <c r="G64" i="27"/>
  <c r="G147" i="27"/>
  <c r="G131" i="27"/>
  <c r="G95" i="27"/>
  <c r="G91" i="27"/>
  <c r="G87" i="27"/>
  <c r="G10" i="27"/>
  <c r="G81" i="27"/>
  <c r="G49" i="27"/>
  <c r="G70" i="27"/>
  <c r="G117" i="27"/>
  <c r="G85" i="27"/>
  <c r="G13" i="27"/>
  <c r="G136" i="27"/>
  <c r="G143" i="27"/>
  <c r="G139" i="27"/>
  <c r="G135" i="27"/>
  <c r="G115" i="27"/>
  <c r="G103" i="27"/>
  <c r="G55" i="27"/>
  <c r="G39" i="27"/>
  <c r="G31" i="27"/>
  <c r="G23" i="27"/>
  <c r="G107" i="27"/>
  <c r="G142" i="27"/>
  <c r="G74" i="27"/>
  <c r="G26" i="27"/>
  <c r="G41" i="27"/>
  <c r="G33" i="27"/>
  <c r="G97" i="27"/>
  <c r="G58" i="27"/>
  <c r="G78" i="27"/>
  <c r="G62" i="27"/>
  <c r="G42" i="27"/>
  <c r="G14" i="27"/>
  <c r="G113" i="27"/>
  <c r="G84" i="27"/>
  <c r="G133" i="27"/>
  <c r="G77" i="27"/>
  <c r="G25" i="27"/>
  <c r="G9" i="27"/>
  <c r="G124" i="27"/>
  <c r="G116" i="27"/>
  <c r="G52" i="27"/>
  <c r="G44" i="27"/>
  <c r="G24" i="27"/>
  <c r="G75" i="27"/>
  <c r="G63" i="27"/>
  <c r="G47" i="27"/>
  <c r="G15" i="27"/>
  <c r="G50" i="27"/>
  <c r="G110" i="27"/>
  <c r="G94" i="27"/>
  <c r="G93" i="27"/>
  <c r="G17" i="27"/>
  <c r="G134" i="27"/>
  <c r="G144" i="27"/>
  <c r="G96" i="27"/>
  <c r="G57" i="27"/>
  <c r="G130" i="27"/>
  <c r="G89" i="27"/>
  <c r="G37" i="27"/>
  <c r="G128" i="27"/>
  <c r="G100" i="27"/>
  <c r="G92" i="27"/>
  <c r="G79" i="27"/>
  <c r="G35" i="27"/>
  <c r="G19" i="27"/>
  <c r="G32" i="27"/>
  <c r="G82" i="27"/>
  <c r="G109" i="27"/>
  <c r="G48" i="27"/>
  <c r="G28" i="27"/>
  <c r="G106" i="27"/>
  <c r="G60" i="27"/>
  <c r="G12" i="27"/>
  <c r="G111" i="27"/>
  <c r="G120" i="27"/>
  <c r="G54" i="27"/>
  <c r="G53" i="27"/>
  <c r="G45" i="27"/>
  <c r="G72" i="27"/>
  <c r="G16" i="27"/>
  <c r="G137" i="27"/>
  <c r="G11" i="27"/>
  <c r="F33" i="33"/>
  <c r="F103" i="33"/>
  <c r="F80" i="33"/>
  <c r="F16" i="33"/>
  <c r="F127" i="33"/>
  <c r="F77" i="33"/>
  <c r="F45" i="33"/>
  <c r="F104" i="33"/>
  <c r="F100" i="33"/>
  <c r="F101" i="33"/>
  <c r="F79" i="33"/>
  <c r="F75" i="33"/>
  <c r="F71" i="33"/>
  <c r="F67" i="33"/>
  <c r="F63" i="33"/>
  <c r="F59" i="33"/>
  <c r="F55" i="33"/>
  <c r="F51" i="33"/>
  <c r="F47" i="33"/>
  <c r="F43" i="33"/>
  <c r="F39" i="33"/>
  <c r="F35" i="33"/>
  <c r="F31" i="33"/>
  <c r="F131" i="33"/>
  <c r="F106" i="33"/>
  <c r="F102" i="33"/>
  <c r="F98" i="33"/>
  <c r="F65" i="33"/>
  <c r="F48" i="33"/>
  <c r="F96" i="33"/>
  <c r="F119" i="33"/>
  <c r="F99" i="33"/>
  <c r="F110" i="33"/>
  <c r="F109" i="33"/>
  <c r="F97" i="33"/>
  <c r="F61" i="33"/>
  <c r="F29" i="33"/>
  <c r="F21" i="33"/>
  <c r="F124" i="33"/>
  <c r="F92" i="33"/>
  <c r="F91" i="33"/>
  <c r="F87" i="33"/>
  <c r="F95" i="33"/>
  <c r="F115" i="33"/>
  <c r="F82" i="33"/>
  <c r="F66" i="33"/>
  <c r="F50" i="33"/>
  <c r="F34" i="33"/>
  <c r="F22" i="33"/>
  <c r="F107" i="33"/>
  <c r="F122" i="33"/>
  <c r="F81" i="33"/>
  <c r="F126" i="33"/>
  <c r="F118" i="33"/>
  <c r="F125" i="33"/>
  <c r="F85" i="33"/>
  <c r="F69" i="33"/>
  <c r="F53" i="33"/>
  <c r="F37" i="33"/>
  <c r="F76" i="33"/>
  <c r="F68" i="33"/>
  <c r="F89" i="33"/>
  <c r="F57" i="33"/>
  <c r="F25" i="33"/>
  <c r="F56" i="33"/>
  <c r="F132" i="33"/>
  <c r="F94" i="33"/>
  <c r="F86" i="33"/>
  <c r="F62" i="33"/>
  <c r="F42" i="33"/>
  <c r="F114" i="33"/>
  <c r="F49" i="33"/>
  <c r="F17" i="33"/>
  <c r="F111" i="33"/>
  <c r="F117" i="33"/>
  <c r="F93" i="33"/>
  <c r="F64" i="33"/>
  <c r="F44" i="33"/>
  <c r="F36" i="33"/>
  <c r="F73" i="33"/>
  <c r="F41" i="33"/>
  <c r="F88" i="33"/>
  <c r="F24" i="33"/>
  <c r="F27" i="33"/>
  <c r="F23" i="33"/>
  <c r="F19" i="33"/>
  <c r="F74" i="33"/>
  <c r="F54" i="33"/>
  <c r="F30" i="33"/>
  <c r="F32" i="33"/>
  <c r="F129" i="33"/>
  <c r="F121" i="33"/>
  <c r="F113" i="33"/>
  <c r="F128" i="33"/>
  <c r="F120" i="33"/>
  <c r="F116" i="33"/>
  <c r="F112" i="33"/>
  <c r="F108" i="33"/>
  <c r="F60" i="33"/>
  <c r="F52" i="33"/>
  <c r="F105" i="33"/>
  <c r="F72" i="33"/>
  <c r="F15" i="33"/>
  <c r="F123" i="33"/>
  <c r="F90" i="33"/>
  <c r="F70" i="33"/>
  <c r="F46" i="33"/>
  <c r="F26" i="33"/>
  <c r="F84" i="33"/>
  <c r="F38" i="33"/>
  <c r="F83" i="33"/>
  <c r="F28" i="33"/>
  <c r="F20" i="33"/>
  <c r="F78" i="33"/>
  <c r="F18" i="33"/>
  <c r="F130" i="33"/>
  <c r="F40" i="33"/>
  <c r="F58" i="33"/>
  <c r="I365" i="22"/>
  <c r="I1680" i="22"/>
  <c r="I1593" i="22"/>
  <c r="I1541" i="22"/>
  <c r="I760" i="22"/>
  <c r="I741" i="22"/>
  <c r="I1628" i="22"/>
  <c r="I1548" i="22"/>
  <c r="I1192" i="22"/>
  <c r="I520" i="22"/>
  <c r="I1114" i="22"/>
  <c r="I1186" i="22"/>
  <c r="I286" i="22"/>
  <c r="I1471" i="22"/>
  <c r="I1534" i="22"/>
  <c r="I642" i="22"/>
  <c r="I903" i="22"/>
  <c r="I701" i="22"/>
  <c r="I636" i="22"/>
  <c r="I1898" i="22"/>
  <c r="I575" i="22"/>
  <c r="I1152" i="22"/>
  <c r="I2177" i="22"/>
  <c r="I197" i="22"/>
  <c r="I1985" i="22"/>
  <c r="I1956" i="22"/>
  <c r="I1804" i="22"/>
  <c r="I750" i="22"/>
  <c r="I114" i="22"/>
  <c r="I1345" i="22"/>
  <c r="I926" i="22"/>
  <c r="I2238" i="22"/>
  <c r="F365" i="22"/>
  <c r="F1628" i="22"/>
  <c r="F1186" i="22"/>
  <c r="F701" i="22"/>
  <c r="F636" i="22"/>
  <c r="F1548" i="22"/>
  <c r="F741" i="22"/>
  <c r="F1534" i="22"/>
  <c r="F197" i="22"/>
  <c r="F1956" i="22"/>
  <c r="F1804" i="22"/>
  <c r="F750" i="22"/>
  <c r="F520" i="22"/>
  <c r="F1345" i="22"/>
  <c r="F2238" i="22"/>
  <c r="F1541" i="22"/>
  <c r="F1985" i="22"/>
  <c r="F760" i="22"/>
  <c r="F1192" i="22"/>
  <c r="F286" i="22"/>
  <c r="F1114" i="22"/>
  <c r="F1471" i="22"/>
  <c r="F926" i="22"/>
  <c r="F114" i="22"/>
  <c r="F642" i="22"/>
  <c r="F1680" i="22"/>
  <c r="F903" i="22"/>
  <c r="F1898" i="22"/>
  <c r="F1152" i="22"/>
  <c r="F2177" i="22"/>
  <c r="F575" i="22"/>
  <c r="F1593" i="22"/>
  <c r="F111" i="22"/>
  <c r="O365" i="22"/>
  <c r="O903" i="22"/>
  <c r="O926" i="22"/>
  <c r="O1186" i="22"/>
  <c r="O1680" i="22"/>
  <c r="O575" i="22"/>
  <c r="O1152" i="22"/>
  <c r="O2177" i="22"/>
  <c r="O197" i="22"/>
  <c r="O1985" i="22"/>
  <c r="O1956" i="22"/>
  <c r="O1804" i="22"/>
  <c r="O750" i="22"/>
  <c r="O1192" i="22"/>
  <c r="O114" i="22"/>
  <c r="O1345" i="22"/>
  <c r="O2238" i="22"/>
  <c r="O701" i="22"/>
  <c r="O636" i="22"/>
  <c r="O760" i="22"/>
  <c r="O1548" i="22"/>
  <c r="O1541" i="22"/>
  <c r="O520" i="22"/>
  <c r="O1114" i="22"/>
  <c r="O286" i="22"/>
  <c r="O1471" i="22"/>
  <c r="O1534" i="22"/>
  <c r="O1898" i="22"/>
  <c r="O1593" i="22"/>
  <c r="O642" i="22"/>
  <c r="O741" i="22"/>
  <c r="O1628" i="22"/>
  <c r="L365" i="22"/>
  <c r="L636" i="22"/>
  <c r="L1628" i="22"/>
  <c r="L701" i="22"/>
  <c r="L741" i="22"/>
  <c r="L1471" i="22"/>
  <c r="L1898" i="22"/>
  <c r="L1152" i="22"/>
  <c r="L2177" i="22"/>
  <c r="L642" i="22"/>
  <c r="L1548" i="22"/>
  <c r="L1680" i="22"/>
  <c r="L903" i="22"/>
  <c r="L575" i="22"/>
  <c r="L1593" i="22"/>
  <c r="L197" i="22"/>
  <c r="L1985" i="22"/>
  <c r="L1956" i="22"/>
  <c r="L1804" i="22"/>
  <c r="L750" i="22"/>
  <c r="L1534" i="22"/>
  <c r="L1192" i="22"/>
  <c r="L114" i="22"/>
  <c r="L1345" i="22"/>
  <c r="L1186" i="22"/>
  <c r="L286" i="22"/>
  <c r="L2238" i="22"/>
  <c r="L1541" i="22"/>
  <c r="L760" i="22"/>
  <c r="L926" i="22"/>
  <c r="L520" i="22"/>
  <c r="L1114" i="22"/>
  <c r="R8" i="33"/>
  <c r="N8" i="33"/>
  <c r="J8" i="33"/>
  <c r="K8" i="33"/>
  <c r="F10" i="33"/>
  <c r="F14" i="33"/>
  <c r="F13" i="33"/>
  <c r="F11" i="33"/>
  <c r="F8" i="33"/>
  <c r="F9" i="33"/>
  <c r="F12" i="33"/>
  <c r="F1224" i="22"/>
  <c r="F501" i="22"/>
  <c r="F383" i="22"/>
  <c r="F1658" i="22"/>
  <c r="F1984" i="22"/>
  <c r="F192" i="22"/>
  <c r="F571" i="22"/>
  <c r="F1495" i="22"/>
  <c r="F1315" i="22"/>
  <c r="F469" i="22"/>
  <c r="F1483" i="22"/>
  <c r="F1393" i="22"/>
  <c r="F1170" i="22"/>
  <c r="F1481" i="22"/>
  <c r="F1518" i="22"/>
  <c r="F1642" i="22"/>
  <c r="F722" i="22"/>
  <c r="F1773" i="22"/>
  <c r="F1930" i="22"/>
  <c r="F1660" i="22"/>
  <c r="F1560" i="22"/>
  <c r="F1603" i="22"/>
  <c r="F899" i="22"/>
  <c r="F563" i="22"/>
  <c r="F1446" i="22"/>
  <c r="F1725" i="22"/>
  <c r="F23" i="22"/>
  <c r="F1231" i="22"/>
  <c r="F1964" i="22"/>
  <c r="F173" i="22"/>
  <c r="F1163" i="22"/>
  <c r="F901" i="22"/>
  <c r="F269" i="22"/>
  <c r="F1062" i="22"/>
  <c r="F1694" i="22"/>
  <c r="F450" i="22"/>
  <c r="F931" i="22"/>
  <c r="F1855" i="22"/>
  <c r="F714" i="22"/>
  <c r="F2273" i="22"/>
  <c r="F878" i="22"/>
  <c r="F1045" i="22"/>
  <c r="F2222" i="22"/>
  <c r="F127" i="22"/>
  <c r="F1025" i="22"/>
  <c r="F367" i="22"/>
  <c r="F1754" i="22"/>
  <c r="F591" i="22"/>
  <c r="F2339" i="22"/>
  <c r="F619" i="22"/>
  <c r="F470" i="22"/>
  <c r="F54" i="22"/>
  <c r="F320" i="22"/>
  <c r="F13" i="22"/>
  <c r="F874" i="22"/>
  <c r="F2214" i="22"/>
  <c r="F1783" i="22"/>
  <c r="F131" i="22"/>
  <c r="F1625" i="22"/>
  <c r="F404" i="22"/>
  <c r="F1148" i="22"/>
  <c r="F1531" i="22"/>
  <c r="F2285" i="22"/>
  <c r="F2110" i="22"/>
  <c r="F310" i="22"/>
  <c r="F2056" i="22"/>
  <c r="F2212" i="22"/>
  <c r="F623" i="22"/>
  <c r="F1269" i="22"/>
  <c r="F1562" i="22"/>
  <c r="F549" i="22"/>
  <c r="F1649" i="22"/>
  <c r="F1196" i="22"/>
  <c r="F1570" i="22"/>
  <c r="F587" i="22"/>
  <c r="F854" i="22"/>
  <c r="F524" i="22"/>
  <c r="F2116" i="22"/>
  <c r="F799" i="22"/>
  <c r="F1645" i="22"/>
  <c r="F1821" i="22"/>
  <c r="F2185" i="22"/>
  <c r="F2343" i="22"/>
  <c r="F2251" i="22"/>
  <c r="F1896" i="22"/>
  <c r="F138" i="22"/>
  <c r="F2181" i="22"/>
  <c r="F1889" i="22"/>
  <c r="F1856" i="22"/>
  <c r="F20" i="22"/>
  <c r="F616" i="22"/>
  <c r="F2191" i="22"/>
  <c r="F1150" i="22"/>
  <c r="F433" i="22"/>
  <c r="F1333" i="22"/>
  <c r="F1022" i="22"/>
  <c r="F1320" i="22"/>
  <c r="F573" i="22"/>
  <c r="F511" i="22"/>
  <c r="F1641" i="22"/>
  <c r="F1582" i="22"/>
  <c r="F2243" i="22"/>
  <c r="F349" i="22"/>
  <c r="F2186" i="22"/>
  <c r="F405" i="22"/>
  <c r="F339" i="22"/>
  <c r="F8" i="22"/>
  <c r="F1936" i="22"/>
  <c r="F180" i="22"/>
  <c r="F478" i="22"/>
  <c r="F2050" i="22"/>
  <c r="F1888" i="22"/>
  <c r="F1759" i="22"/>
  <c r="F531" i="22"/>
  <c r="F118" i="22"/>
  <c r="F1452" i="22"/>
  <c r="F890" i="22"/>
  <c r="F1029" i="22"/>
  <c r="F837" i="22"/>
  <c r="F955" i="22"/>
  <c r="F30" i="22"/>
  <c r="F1528" i="22"/>
  <c r="F236" i="22"/>
  <c r="F1433" i="22"/>
  <c r="F446" i="22"/>
  <c r="F1637" i="22"/>
  <c r="F1429" i="22"/>
  <c r="F966" i="22"/>
  <c r="F457" i="22"/>
  <c r="F1387" i="22"/>
  <c r="F2006" i="22"/>
  <c r="F1691" i="22"/>
  <c r="F141" i="22"/>
  <c r="F2253" i="22"/>
  <c r="F1734" i="22"/>
  <c r="F1931" i="22"/>
  <c r="F1151" i="22"/>
  <c r="F1631" i="22"/>
  <c r="F1595" i="22"/>
  <c r="F2016" i="22"/>
  <c r="F136" i="22"/>
  <c r="F2113" i="22"/>
  <c r="F789" i="22"/>
  <c r="F254" i="22"/>
  <c r="F1791" i="22"/>
  <c r="F1900" i="22"/>
  <c r="F2188" i="22"/>
  <c r="F1709" i="22"/>
  <c r="F297" i="22"/>
  <c r="F440" i="22"/>
  <c r="F2183" i="22"/>
  <c r="F2265" i="22"/>
  <c r="F1760" i="22"/>
  <c r="F1820" i="22"/>
  <c r="F809" i="22"/>
  <c r="F420" i="22"/>
  <c r="F2090" i="22"/>
  <c r="F1550" i="22"/>
  <c r="F137" i="22"/>
  <c r="F611" i="22"/>
  <c r="F1846" i="22"/>
  <c r="F397" i="22"/>
  <c r="F1297" i="22"/>
  <c r="F1674" i="22"/>
  <c r="F787" i="22"/>
  <c r="F776" i="22"/>
  <c r="F1738" i="22"/>
  <c r="F1038" i="22"/>
  <c r="F2158" i="22"/>
  <c r="F2022" i="22"/>
  <c r="F2301" i="22"/>
  <c r="F967" i="22"/>
  <c r="F490" i="22"/>
  <c r="F61" i="22"/>
  <c r="F1239" i="22"/>
  <c r="F1840" i="22"/>
  <c r="F678" i="22"/>
  <c r="F14" i="22"/>
  <c r="F1142" i="22"/>
  <c r="F2199" i="22"/>
  <c r="F779" i="22"/>
  <c r="F1344" i="22"/>
  <c r="F394" i="22"/>
  <c r="F796" i="22"/>
  <c r="F425" i="22"/>
  <c r="F886" i="22"/>
  <c r="F116" i="22"/>
  <c r="F1253" i="22"/>
  <c r="F532" i="22"/>
  <c r="F1721" i="22"/>
  <c r="F85" i="22"/>
  <c r="F2270" i="22"/>
  <c r="F1806" i="22"/>
  <c r="F1928" i="22"/>
  <c r="F2290" i="22"/>
  <c r="F1126" i="22"/>
  <c r="F1091" i="22"/>
  <c r="F1209" i="22"/>
  <c r="F282" i="22"/>
  <c r="F1885" i="22"/>
  <c r="F974" i="22"/>
  <c r="F2159" i="22"/>
  <c r="F733" i="22"/>
  <c r="F473" i="22"/>
  <c r="F431" i="22"/>
  <c r="F2291" i="22"/>
  <c r="F512" i="22"/>
  <c r="F1374" i="22"/>
  <c r="F1504" i="22"/>
  <c r="F1965" i="22"/>
  <c r="F2120" i="22"/>
  <c r="F1596" i="22"/>
  <c r="F1293" i="22"/>
  <c r="F964" i="22"/>
  <c r="F317" i="22"/>
  <c r="F163" i="22"/>
  <c r="F1409" i="22"/>
  <c r="F2215" i="22"/>
  <c r="F1969" i="22"/>
  <c r="F2044" i="22"/>
  <c r="F1335" i="22"/>
  <c r="F525" i="22"/>
  <c r="F689" i="22"/>
  <c r="F1107" i="22"/>
  <c r="F669" i="22"/>
  <c r="F1153" i="22"/>
  <c r="F1686" i="22"/>
  <c r="F1513" i="22"/>
  <c r="F1443" i="22"/>
  <c r="F713" i="22"/>
  <c r="F644" i="22"/>
  <c r="F883" i="22"/>
  <c r="F1060" i="22"/>
  <c r="F172" i="22"/>
  <c r="F97" i="22"/>
  <c r="F1585" i="22"/>
  <c r="F1779" i="22"/>
  <c r="F26" i="22"/>
  <c r="F960" i="22"/>
  <c r="F1167" i="22"/>
  <c r="F1321" i="22"/>
  <c r="F1322" i="22"/>
  <c r="F375" i="22"/>
  <c r="F582" i="22"/>
  <c r="F606" i="22"/>
  <c r="F380" i="22"/>
  <c r="F103" i="22"/>
  <c r="F2342" i="22"/>
  <c r="F166" i="22"/>
  <c r="F2247" i="22"/>
  <c r="F2017" i="22"/>
  <c r="F1825" i="22"/>
  <c r="F1331" i="22"/>
  <c r="F2085" i="22"/>
  <c r="F923" i="22"/>
  <c r="F1326" i="22"/>
  <c r="F489" i="22"/>
  <c r="F2314" i="22"/>
  <c r="F1622" i="22"/>
  <c r="F1425" i="22"/>
  <c r="F1208" i="22"/>
  <c r="F515" i="22"/>
  <c r="F1378" i="22"/>
  <c r="F311" i="22"/>
  <c r="F754" i="22"/>
  <c r="F2299" i="22"/>
  <c r="F272" i="22"/>
  <c r="F1131" i="22"/>
  <c r="F1966" i="22"/>
  <c r="F775" i="22"/>
  <c r="F650" i="22"/>
  <c r="F273" i="22"/>
  <c r="F1415" i="22"/>
  <c r="F1940" i="22"/>
  <c r="F560" i="22"/>
  <c r="F1090" i="22"/>
  <c r="F906" i="22"/>
  <c r="F1569" i="22"/>
  <c r="F1222" i="22"/>
  <c r="F917" i="22"/>
  <c r="F2338" i="22"/>
  <c r="F283" i="22"/>
  <c r="F2028" i="22"/>
  <c r="F147" i="22"/>
  <c r="F398" i="22"/>
  <c r="F292" i="22"/>
  <c r="F2300" i="22"/>
  <c r="F2263" i="22"/>
  <c r="F550" i="22"/>
  <c r="F2266" i="22"/>
  <c r="F1526" i="22"/>
  <c r="F2250" i="22"/>
  <c r="F175" i="22"/>
  <c r="F36" i="22"/>
  <c r="F2337" i="22"/>
  <c r="F1822" i="22"/>
  <c r="F836" i="22"/>
  <c r="F2218" i="22"/>
  <c r="F770" i="22"/>
  <c r="F626" i="22"/>
  <c r="F884" i="22"/>
  <c r="F1430" i="22"/>
  <c r="F2073" i="22"/>
  <c r="F309" i="22"/>
  <c r="F198" i="22"/>
  <c r="F751" i="22"/>
  <c r="F1342" i="22"/>
  <c r="F584" i="22"/>
  <c r="F1438" i="22"/>
  <c r="F95" i="22"/>
  <c r="F1077" i="22"/>
  <c r="F223" i="22"/>
  <c r="F1497" i="22"/>
  <c r="F1584" i="22"/>
  <c r="F1917" i="22"/>
  <c r="F2151" i="22"/>
  <c r="F1859" i="22"/>
  <c r="F1829" i="22"/>
  <c r="F277" i="22"/>
  <c r="F1164" i="22"/>
  <c r="F1924" i="22"/>
  <c r="F808" i="22"/>
  <c r="F472" i="22"/>
  <c r="F527" i="22"/>
  <c r="F588" i="22"/>
  <c r="F62" i="22"/>
  <c r="F345" i="22"/>
  <c r="F1983" i="22"/>
  <c r="F107" i="22"/>
  <c r="F1251" i="22"/>
  <c r="F212" i="22"/>
  <c r="F988" i="22"/>
  <c r="F2292" i="22"/>
  <c r="F753" i="22"/>
  <c r="F838" i="22"/>
  <c r="F865" i="22"/>
  <c r="F747" i="22"/>
  <c r="F1201" i="22"/>
  <c r="F343" i="22"/>
  <c r="F1117" i="22"/>
  <c r="F1226" i="22"/>
  <c r="F978" i="22"/>
  <c r="F1731" i="22"/>
  <c r="F19" i="22"/>
  <c r="F687" i="22"/>
  <c r="F492" i="22"/>
  <c r="F633" i="22"/>
  <c r="F1149" i="22"/>
  <c r="F654" i="22"/>
  <c r="F1681" i="22"/>
  <c r="F418" i="22"/>
  <c r="F826" i="22"/>
  <c r="F406" i="22"/>
  <c r="F709" i="22"/>
  <c r="F1485" i="22"/>
  <c r="F1551" i="22"/>
  <c r="F1816" i="22"/>
  <c r="F1458" i="22"/>
  <c r="F2254" i="22"/>
  <c r="F613" i="22"/>
  <c r="F2204" i="22"/>
  <c r="F782" i="22"/>
  <c r="F167" i="22"/>
  <c r="F1690" i="22"/>
  <c r="F1543" i="22"/>
  <c r="F382" i="22"/>
  <c r="F2091" i="22"/>
  <c r="F1144" i="22"/>
  <c r="F69" i="22"/>
  <c r="F827" i="22"/>
  <c r="F1336" i="22"/>
  <c r="F110" i="22"/>
  <c r="F285" i="22"/>
  <c r="F1399" i="22"/>
  <c r="F1654" i="22"/>
  <c r="F1615" i="22"/>
  <c r="F1728" i="22"/>
  <c r="F2310" i="22"/>
  <c r="F2262" i="22"/>
  <c r="F586" i="22"/>
  <c r="F1938" i="22"/>
  <c r="F851" i="22"/>
  <c r="F1831" i="22"/>
  <c r="F1080" i="22"/>
  <c r="F70" i="22"/>
  <c r="F954" i="22"/>
  <c r="F1289" i="22"/>
  <c r="F1765" i="22"/>
  <c r="F1912" i="22"/>
  <c r="F666" i="22"/>
  <c r="F130" i="22"/>
  <c r="F2147" i="22"/>
  <c r="F1347" i="22"/>
  <c r="F945" i="22"/>
  <c r="F471" i="22"/>
  <c r="F562" i="22"/>
  <c r="F98" i="22"/>
  <c r="F1801" i="22"/>
  <c r="F913" i="22"/>
  <c r="F620" i="22"/>
  <c r="F1327" i="22"/>
  <c r="F1644" i="22"/>
  <c r="F764" i="22"/>
  <c r="F1341" i="22"/>
  <c r="F1298" i="22"/>
  <c r="F599" i="22"/>
  <c r="F2160" i="22"/>
  <c r="F893" i="22"/>
  <c r="F226" i="22"/>
  <c r="F522" i="22"/>
  <c r="F551" i="22"/>
  <c r="F900" i="22"/>
  <c r="F1442" i="22"/>
  <c r="F423" i="22"/>
  <c r="F90" i="22"/>
  <c r="F2051" i="22"/>
  <c r="F1651" i="22"/>
  <c r="F1702" i="22"/>
  <c r="F1868" i="22"/>
  <c r="F1635" i="22"/>
  <c r="F1778" i="22"/>
  <c r="F1987" i="22"/>
  <c r="F214" i="22"/>
  <c r="F2025" i="22"/>
  <c r="F726" i="22"/>
  <c r="F1647" i="22"/>
  <c r="F673" i="22"/>
  <c r="F1715" i="22"/>
  <c r="F112" i="22"/>
  <c r="F323" i="22"/>
  <c r="F353" i="22"/>
  <c r="F1028" i="22"/>
  <c r="F1046" i="22"/>
  <c r="F508" i="22"/>
  <c r="F1475" i="22"/>
  <c r="F2152" i="22"/>
  <c r="F495" i="22"/>
  <c r="F249" i="22"/>
  <c r="F148" i="22"/>
  <c r="F154" i="22"/>
  <c r="F479" i="22"/>
  <c r="F1600" i="22"/>
  <c r="F1762" i="22"/>
  <c r="F651" i="22"/>
  <c r="F1366" i="22"/>
  <c r="F825" i="22"/>
  <c r="F2150" i="22"/>
  <c r="F1373" i="22"/>
  <c r="F2082" i="22"/>
  <c r="F1894" i="22"/>
  <c r="F2307" i="22"/>
  <c r="F1736" i="22"/>
  <c r="F831" i="22"/>
  <c r="F2197" i="22"/>
  <c r="F1614" i="22"/>
  <c r="F1934" i="22"/>
  <c r="F17" i="22"/>
  <c r="F155" i="22"/>
  <c r="F2007" i="22"/>
  <c r="F2193" i="22"/>
  <c r="F1204" i="22"/>
  <c r="F1081" i="22"/>
  <c r="F1599" i="22"/>
  <c r="F1034" i="22"/>
  <c r="F2341" i="22"/>
  <c r="F22" i="22"/>
  <c r="F1367" i="22"/>
  <c r="F187" i="22"/>
  <c r="F372" i="22"/>
  <c r="F1079" i="22"/>
  <c r="F2175" i="22"/>
  <c r="F1155" i="22"/>
  <c r="F867" i="22"/>
  <c r="F1626" i="22"/>
  <c r="F1517" i="22"/>
  <c r="F908" i="22"/>
  <c r="F1742" i="22"/>
  <c r="F740" i="22"/>
  <c r="F302" i="22"/>
  <c r="F1975" i="22"/>
  <c r="F149" i="22"/>
  <c r="F76" i="22"/>
  <c r="F529" i="22"/>
  <c r="F268" i="22"/>
  <c r="F1065" i="22"/>
  <c r="F1802" i="22"/>
  <c r="F683" i="22"/>
  <c r="F1866" i="22"/>
  <c r="F1160" i="22"/>
  <c r="F1002" i="22"/>
  <c r="F1069" i="22"/>
  <c r="F1377" i="22"/>
  <c r="F313" i="22"/>
  <c r="F241" i="22"/>
  <c r="F1621" i="22"/>
  <c r="F523" i="22"/>
  <c r="F2211" i="22"/>
  <c r="F526" i="22"/>
  <c r="F603" i="22"/>
  <c r="F1136" i="22"/>
  <c r="F612" i="22"/>
  <c r="F78" i="22"/>
  <c r="F1945" i="22"/>
  <c r="F434" i="22"/>
  <c r="F2245" i="22"/>
  <c r="F2324" i="22"/>
  <c r="F1308" i="22"/>
  <c r="F1809" i="22"/>
  <c r="F156" i="22"/>
  <c r="F1048" i="22"/>
  <c r="F2340" i="22"/>
  <c r="F797" i="22"/>
  <c r="F1395" i="22"/>
  <c r="F2275" i="22"/>
  <c r="F1137" i="22"/>
  <c r="F962" i="22"/>
  <c r="F1981" i="22"/>
  <c r="F1401" i="22"/>
  <c r="F661" i="22"/>
  <c r="F2336" i="22"/>
  <c r="F329" i="22"/>
  <c r="F773" i="22"/>
  <c r="F1161" i="22"/>
  <c r="F1590" i="22"/>
  <c r="F2209" i="22"/>
  <c r="F259" i="22"/>
  <c r="F324" i="22"/>
  <c r="F363" i="22"/>
  <c r="F2138" i="22"/>
  <c r="F16" i="22"/>
  <c r="F2298" i="22"/>
  <c r="F1068" i="22"/>
  <c r="F665" i="22"/>
  <c r="F2020" i="22"/>
  <c r="F1501" i="22"/>
  <c r="F514" i="22"/>
  <c r="F1174" i="22"/>
  <c r="F2086" i="22"/>
  <c r="F1790" i="22"/>
  <c r="F1218" i="22"/>
  <c r="F1078" i="22"/>
  <c r="F1554" i="22"/>
  <c r="F2241" i="22"/>
  <c r="F228" i="22"/>
  <c r="F1015" i="22"/>
  <c r="F1426" i="22"/>
  <c r="F670" i="22"/>
  <c r="F1743" i="22"/>
  <c r="F1588" i="22"/>
  <c r="F1175" i="22"/>
  <c r="F712" i="22"/>
  <c r="F369" i="22"/>
  <c r="F1757" i="22"/>
  <c r="F572" i="22"/>
  <c r="F1740" i="22"/>
  <c r="F1386" i="22"/>
  <c r="F1877" i="22"/>
  <c r="F1544" i="22"/>
  <c r="F24" i="22"/>
  <c r="F94" i="22"/>
  <c r="F129" i="22"/>
  <c r="F1384" i="22"/>
  <c r="F2244" i="22"/>
  <c r="F2081" i="22"/>
  <c r="F615" i="22"/>
  <c r="F521" i="22"/>
  <c r="F487" i="22"/>
  <c r="F1874" i="22"/>
  <c r="F356" i="22"/>
  <c r="F1278" i="22"/>
  <c r="F191" i="22"/>
  <c r="F1567" i="22"/>
  <c r="F2003" i="22"/>
  <c r="F2121" i="22"/>
  <c r="F1669" i="22"/>
  <c r="F559" i="22"/>
  <c r="F1573" i="22"/>
  <c r="F711" i="22"/>
  <c r="F1055" i="22"/>
  <c r="F1259" i="22"/>
  <c r="F921" i="22"/>
  <c r="F1989" i="22"/>
  <c r="F1818" i="22"/>
  <c r="F725" i="22"/>
  <c r="F1165" i="22"/>
  <c r="F682" i="22"/>
  <c r="F430" i="22"/>
  <c r="F1682" i="22"/>
  <c r="F1313" i="22"/>
  <c r="F1193" i="22"/>
  <c r="F553" i="22"/>
  <c r="F351" i="22"/>
  <c r="F927" i="22"/>
  <c r="F2053" i="22"/>
  <c r="F1129" i="22"/>
  <c r="F925" i="22"/>
  <c r="F2318" i="22"/>
  <c r="F1474" i="22"/>
  <c r="F1592" i="22"/>
  <c r="F50" i="22"/>
  <c r="F996" i="22"/>
  <c r="F621" i="22"/>
  <c r="F1972" i="22"/>
  <c r="F1012" i="22"/>
  <c r="F1311" i="22"/>
  <c r="F168" i="22"/>
  <c r="F610" i="22"/>
  <c r="F731" i="22"/>
  <c r="F1698" i="22"/>
  <c r="F1312" i="22"/>
  <c r="F1405" i="22"/>
  <c r="F2136" i="22"/>
  <c r="F2127" i="22"/>
  <c r="F2305" i="22"/>
  <c r="F2271" i="22"/>
  <c r="F1571" i="22"/>
  <c r="F1988" i="22"/>
  <c r="F2069" i="22"/>
  <c r="F1830" i="22"/>
  <c r="F318" i="22"/>
  <c r="F1385" i="22"/>
  <c r="F1620" i="22"/>
  <c r="F215" i="22"/>
  <c r="F1844" i="22"/>
  <c r="F1530" i="22"/>
  <c r="F2035" i="22"/>
  <c r="F1052" i="22"/>
  <c r="F1952" i="22"/>
  <c r="F823" i="22"/>
  <c r="F805" i="22"/>
  <c r="F1280" i="22"/>
  <c r="F1283" i="22"/>
  <c r="F1473" i="22"/>
  <c r="F225" i="22"/>
  <c r="F1745" i="22"/>
  <c r="F832" i="22"/>
  <c r="F647" i="22"/>
  <c r="F196" i="22"/>
  <c r="F829" i="22"/>
  <c r="F422" i="22"/>
  <c r="F2174" i="22"/>
  <c r="F1763" i="22"/>
  <c r="F2055" i="22"/>
  <c r="F2172" i="22"/>
  <c r="F484" i="22"/>
  <c r="F456" i="22"/>
  <c r="F11" i="22"/>
  <c r="F1776" i="22"/>
  <c r="F1998" i="22"/>
  <c r="F1037" i="22"/>
  <c r="F791" i="22"/>
  <c r="F1787" i="22"/>
  <c r="F777" i="22"/>
  <c r="F564" i="22"/>
  <c r="F104" i="22"/>
  <c r="F2048" i="22"/>
  <c r="F361" i="22"/>
  <c r="F119" i="22"/>
  <c r="F634" i="22"/>
  <c r="F1613" i="22"/>
  <c r="F2235" i="22"/>
  <c r="F2087" i="22"/>
  <c r="F360" i="22"/>
  <c r="F1873" i="22"/>
  <c r="F1390" i="22"/>
  <c r="F1751" i="22"/>
  <c r="F2034" i="22"/>
  <c r="F355" i="22"/>
  <c r="F190" i="22"/>
  <c r="F340" i="22"/>
  <c r="F1070" i="22"/>
  <c r="F38" i="22"/>
  <c r="F1676" i="22"/>
  <c r="F376" i="22"/>
  <c r="F589" i="22"/>
  <c r="F698" i="22"/>
  <c r="F1897" i="22"/>
  <c r="F970" i="22"/>
  <c r="F1058" i="22"/>
  <c r="F643" i="22"/>
  <c r="F1732" i="22"/>
  <c r="F749" i="22"/>
  <c r="F2182" i="22"/>
  <c r="F1700" i="22"/>
  <c r="F1944" i="22"/>
  <c r="F47" i="22"/>
  <c r="F949" i="22"/>
  <c r="F557" i="22"/>
  <c r="F243" i="22"/>
  <c r="F618" i="22"/>
  <c r="F762" i="22"/>
  <c r="F1935" i="22"/>
  <c r="F1362" i="22"/>
  <c r="F186" i="22"/>
  <c r="F314" i="22"/>
  <c r="F1281" i="22"/>
  <c r="F464" i="22"/>
  <c r="F2093" i="22"/>
  <c r="F2162" i="22"/>
  <c r="F2195" i="22"/>
  <c r="F720" i="22"/>
  <c r="F1803" i="22"/>
  <c r="F1870" i="22"/>
  <c r="F1466" i="22"/>
  <c r="F1214" i="22"/>
  <c r="F439" i="22"/>
  <c r="F125" i="22"/>
  <c r="F1960" i="22"/>
  <c r="F1264" i="22"/>
  <c r="F441" i="22"/>
  <c r="F15" i="22"/>
  <c r="F477" i="22"/>
  <c r="F1276" i="22"/>
  <c r="F627" i="22"/>
  <c r="F1598" i="22"/>
  <c r="F856" i="22"/>
  <c r="F1557" i="22"/>
  <c r="F1403" i="22"/>
  <c r="F238" i="22"/>
  <c r="F1724" i="22"/>
  <c r="F409" i="22"/>
  <c r="F1726" i="22"/>
  <c r="F1558" i="22"/>
  <c r="F987" i="22"/>
  <c r="F1050" i="22"/>
  <c r="F1589" i="22"/>
  <c r="F1265" i="22"/>
  <c r="F2104" i="22"/>
  <c r="F596" i="22"/>
  <c r="F1200" i="22"/>
  <c r="F1257" i="22"/>
  <c r="F34" i="22"/>
  <c r="F1906" i="22"/>
  <c r="F2105" i="22"/>
  <c r="F1752" i="22"/>
  <c r="F2026" i="22"/>
  <c r="F1876" i="22"/>
  <c r="F412" i="22"/>
  <c r="F2143" i="22"/>
  <c r="F289" i="22"/>
  <c r="F565" i="22"/>
  <c r="F2223" i="22"/>
  <c r="F972" i="22"/>
  <c r="F1127" i="22"/>
  <c r="F2257" i="22"/>
  <c r="F1739" i="22"/>
  <c r="F221" i="22"/>
  <c r="F1591" i="22"/>
  <c r="F991" i="22"/>
  <c r="F743" i="22"/>
  <c r="F357" i="22"/>
  <c r="F1516" i="22"/>
  <c r="F1693" i="22"/>
  <c r="F1179" i="22"/>
  <c r="F1863" i="22"/>
  <c r="F1074" i="22"/>
  <c r="F56" i="22"/>
  <c r="F1371" i="22"/>
  <c r="F2124" i="22"/>
  <c r="F2148" i="22"/>
  <c r="F115" i="22"/>
  <c r="F2097" i="22"/>
  <c r="F1329" i="22"/>
  <c r="F1919" i="22"/>
  <c r="F2013" i="22"/>
  <c r="F1049" i="22"/>
  <c r="F262" i="22"/>
  <c r="F1828" i="22"/>
  <c r="F850" i="22"/>
  <c r="F218" i="22"/>
  <c r="F1990" i="22"/>
  <c r="F1707" i="22"/>
  <c r="F2054" i="22"/>
  <c r="F981" i="22"/>
  <c r="F1051" i="22"/>
  <c r="F538" i="22"/>
  <c r="F948" i="22"/>
  <c r="F121" i="22"/>
  <c r="F1648" i="22"/>
  <c r="F1720" i="22"/>
  <c r="F759" i="22"/>
  <c r="F1073" i="22"/>
  <c r="F1655" i="22"/>
  <c r="F916" i="22"/>
  <c r="F35" i="22"/>
  <c r="F64" i="22"/>
  <c r="F1476" i="22"/>
  <c r="F1252" i="22"/>
  <c r="F44" i="22"/>
  <c r="F253" i="22"/>
  <c r="F1304" i="22"/>
  <c r="F1128" i="22"/>
  <c r="F1808" i="22"/>
  <c r="F882" i="22"/>
  <c r="F1706" i="22"/>
  <c r="F1472" i="22"/>
  <c r="F346" i="22"/>
  <c r="F1272" i="22"/>
  <c r="F2282" i="22"/>
  <c r="F341" i="22"/>
  <c r="F1609" i="22"/>
  <c r="F1432" i="22"/>
  <c r="F1699" i="22"/>
  <c r="F1139" i="22"/>
  <c r="F910" i="22"/>
  <c r="F290" i="22"/>
  <c r="F730" i="22"/>
  <c r="F1376" i="22"/>
  <c r="F567" i="22"/>
  <c r="F951" i="22"/>
  <c r="F2109" i="22"/>
  <c r="F2242" i="22"/>
  <c r="F1796" i="22"/>
  <c r="F1348" i="22"/>
  <c r="F783" i="22"/>
  <c r="F1447" i="22"/>
  <c r="F1498" i="22"/>
  <c r="F697" i="22"/>
  <c r="F1758" i="22"/>
  <c r="F1087" i="22"/>
  <c r="F2000" i="22"/>
  <c r="F93" i="22"/>
  <c r="F80" i="22"/>
  <c r="F961" i="22"/>
  <c r="F2297" i="22"/>
  <c r="F188" i="22"/>
  <c r="F1861" i="22"/>
  <c r="F728" i="22"/>
  <c r="F1177" i="22"/>
  <c r="F1427" i="22"/>
  <c r="F1509" i="22"/>
  <c r="F75" i="22"/>
  <c r="F774" i="22"/>
  <c r="F1314" i="22"/>
  <c r="F1451" i="22"/>
  <c r="F1817" i="22"/>
  <c r="F1767" i="22"/>
  <c r="F2039" i="22"/>
  <c r="F2032" i="22"/>
  <c r="F2261" i="22"/>
  <c r="F1031" i="22"/>
  <c r="F1305" i="22"/>
  <c r="F146" i="22"/>
  <c r="F995" i="22"/>
  <c r="F1318" i="22"/>
  <c r="F924" i="22"/>
  <c r="F668" i="22"/>
  <c r="F157" i="22"/>
  <c r="F424" i="22"/>
  <c r="F1872" i="22"/>
  <c r="F2089" i="22"/>
  <c r="F518" i="22"/>
  <c r="F1271" i="22"/>
  <c r="F812" i="22"/>
  <c r="F1678" i="22"/>
  <c r="F2246" i="22"/>
  <c r="F1865" i="22"/>
  <c r="F1225" i="22"/>
  <c r="F1482" i="22"/>
  <c r="F1559" i="22"/>
  <c r="F667" i="22"/>
  <c r="F691" i="22"/>
  <c r="F1243" i="22"/>
  <c r="F1634" i="22"/>
  <c r="F1198" i="22"/>
  <c r="F638" i="22"/>
  <c r="F1221" i="22"/>
  <c r="F755" i="22"/>
  <c r="F1797" i="22"/>
  <c r="F1618" i="22"/>
  <c r="F1019" i="22"/>
  <c r="F1215" i="22"/>
  <c r="F1459" i="22"/>
  <c r="F2276" i="22"/>
  <c r="F1086" i="22"/>
  <c r="F502" i="22"/>
  <c r="F1088" i="22"/>
  <c r="F326" i="22"/>
  <c r="F1219" i="22"/>
  <c r="F2236" i="22"/>
  <c r="F639" i="22"/>
  <c r="F1016" i="22"/>
  <c r="F2140" i="22"/>
  <c r="F605" i="22"/>
  <c r="F1457" i="22"/>
  <c r="F1882" i="22"/>
  <c r="F1947" i="22"/>
  <c r="F984" i="22"/>
  <c r="F1140" i="22"/>
  <c r="F2163" i="22"/>
  <c r="F918" i="22"/>
  <c r="F746" i="22"/>
  <c r="F1812" i="22"/>
  <c r="F2142" i="22"/>
  <c r="F438" i="22"/>
  <c r="F1414" i="22"/>
  <c r="F1838" i="22"/>
  <c r="F2312" i="22"/>
  <c r="F486" i="22"/>
  <c r="F718" i="22"/>
  <c r="F1082" i="22"/>
  <c r="F1689" i="22"/>
  <c r="F2037" i="22"/>
  <c r="F1782" i="22"/>
  <c r="F1973" i="22"/>
  <c r="F2067" i="22"/>
  <c r="F798" i="22"/>
  <c r="F1652" i="22"/>
  <c r="F1629" i="22"/>
  <c r="F2141" i="22"/>
  <c r="F481" i="22"/>
  <c r="F1285" i="22"/>
  <c r="F1156" i="22"/>
  <c r="F1227" i="22"/>
  <c r="F1858" i="22"/>
  <c r="F2062" i="22"/>
  <c r="F264" i="22"/>
  <c r="F1729" i="22"/>
  <c r="F2192" i="22"/>
  <c r="F257" i="22"/>
  <c r="F727" i="22"/>
  <c r="F2024" i="22"/>
  <c r="F1549" i="22"/>
  <c r="F1092" i="22"/>
  <c r="F1532" i="22"/>
  <c r="F1943" i="22"/>
  <c r="F1503" i="22"/>
  <c r="F985" i="22"/>
  <c r="F1522" i="22"/>
  <c r="F211" i="22"/>
  <c r="F768" i="22"/>
  <c r="F51" i="22"/>
  <c r="F1124" i="22"/>
  <c r="F1902" i="22"/>
  <c r="F2021" i="22"/>
  <c r="F558" i="22"/>
  <c r="F2102" i="22"/>
  <c r="F957" i="22"/>
  <c r="F1123" i="22"/>
  <c r="F1379" i="22"/>
  <c r="F771" i="22"/>
  <c r="F1328" i="22"/>
  <c r="F1852" i="22"/>
  <c r="F2011" i="22"/>
  <c r="F1360" i="22"/>
  <c r="F28" i="22"/>
  <c r="F396" i="22"/>
  <c r="F736" i="22"/>
  <c r="F2286" i="22"/>
  <c r="F2107" i="22"/>
  <c r="F1098" i="22"/>
  <c r="F298" i="22"/>
  <c r="F1026" i="22"/>
  <c r="F467" i="22"/>
  <c r="F1095" i="22"/>
  <c r="F1523" i="22"/>
  <c r="F976" i="22"/>
  <c r="F1392" i="22"/>
  <c r="F41" i="22"/>
  <c r="F1977" i="22"/>
  <c r="F498" i="22"/>
  <c r="F2014" i="22"/>
  <c r="F912" i="22"/>
  <c r="F2189" i="22"/>
  <c r="F1521" i="22"/>
  <c r="F1071" i="22"/>
  <c r="F1380" i="22"/>
  <c r="F1238" i="22"/>
  <c r="F866" i="22"/>
  <c r="F2280" i="22"/>
  <c r="F207" i="22"/>
  <c r="F833" i="22"/>
  <c r="F1853" i="22"/>
  <c r="F1168" i="22"/>
  <c r="F2122" i="22"/>
  <c r="F381" i="22"/>
  <c r="F1468" i="22"/>
  <c r="F140" i="22"/>
  <c r="F959" i="22"/>
  <c r="F113" i="22"/>
  <c r="F2052" i="22"/>
  <c r="F437" i="22"/>
  <c r="F1780" i="22"/>
  <c r="F1843" i="22"/>
  <c r="F1361" i="22"/>
  <c r="F55" i="22"/>
  <c r="F873" i="22"/>
  <c r="F1008" i="22"/>
  <c r="F556" i="22"/>
  <c r="F2194" i="22"/>
  <c r="F700" i="22"/>
  <c r="F1627" i="22"/>
  <c r="F68" i="22"/>
  <c r="F1381" i="22"/>
  <c r="F57" i="22"/>
  <c r="F1246" i="22"/>
  <c r="F474" i="22"/>
  <c r="F2137" i="22"/>
  <c r="F1133" i="22"/>
  <c r="F1364" i="22"/>
  <c r="F1941" i="22"/>
  <c r="F1904" i="22"/>
  <c r="F2327" i="22"/>
  <c r="F2134" i="22"/>
  <c r="F814" i="22"/>
  <c r="F1437" i="22"/>
  <c r="F2225" i="22"/>
  <c r="F710" i="22"/>
  <c r="F455" i="22"/>
  <c r="F161" i="22"/>
  <c r="F1619" i="22"/>
  <c r="F261" i="22"/>
  <c r="F2171" i="22"/>
  <c r="F2106" i="22"/>
  <c r="F1105" i="22"/>
  <c r="F2258" i="22"/>
  <c r="F263" i="22"/>
  <c r="F1578" i="22"/>
  <c r="F1205" i="22"/>
  <c r="F1505" i="22"/>
  <c r="F784" i="22"/>
  <c r="F999" i="22"/>
  <c r="F27" i="22"/>
  <c r="F496" i="22"/>
  <c r="F208" i="22"/>
  <c r="F401" i="22"/>
  <c r="F217" i="22"/>
  <c r="F695" i="22"/>
  <c r="F331" i="22"/>
  <c r="F88" i="22"/>
  <c r="F1907" i="22"/>
  <c r="F2335" i="22"/>
  <c r="F1673" i="22"/>
  <c r="F1111" i="22"/>
  <c r="F1180" i="22"/>
  <c r="F956" i="22"/>
  <c r="F859" i="22"/>
  <c r="F1242" i="22"/>
  <c r="F1638" i="22"/>
  <c r="F2321" i="22"/>
  <c r="F2219" i="22"/>
  <c r="F445" i="22"/>
  <c r="F58" i="22"/>
  <c r="F965" i="22"/>
  <c r="F693" i="22"/>
  <c r="F1650" i="22"/>
  <c r="F2284" i="22"/>
  <c r="F1116" i="22"/>
  <c r="F1195" i="22"/>
  <c r="F1995" i="22"/>
  <c r="F672" i="22"/>
  <c r="F546" i="22"/>
  <c r="F1789" i="22"/>
  <c r="F122" i="22"/>
  <c r="F801" i="22"/>
  <c r="F482" i="22"/>
  <c r="F1206" i="22"/>
  <c r="F1507" i="22"/>
  <c r="F1925" i="22"/>
  <c r="F279" i="22"/>
  <c r="F46" i="22"/>
  <c r="F458" i="22"/>
  <c r="F2328" i="22"/>
  <c r="F2009" i="22"/>
  <c r="F1770" i="22"/>
  <c r="F248" i="22"/>
  <c r="F2029" i="22"/>
  <c r="F293" i="22"/>
  <c r="F2139" i="22"/>
  <c r="F649" i="22"/>
  <c r="F1545" i="22"/>
  <c r="F1382" i="22"/>
  <c r="F1486" i="22"/>
  <c r="F350" i="22"/>
  <c r="F748" i="22"/>
  <c r="F963" i="22"/>
  <c r="F898" i="22"/>
  <c r="F677" i="22"/>
  <c r="F2076" i="22"/>
  <c r="F1033" i="22"/>
  <c r="F271" i="22"/>
  <c r="F1097" i="22"/>
  <c r="F1024" i="22"/>
  <c r="F42" i="22"/>
  <c r="F652" i="22"/>
  <c r="F2031" i="22"/>
  <c r="F920" i="22"/>
  <c r="F299" i="22"/>
  <c r="F769" i="22"/>
  <c r="F1566" i="22"/>
  <c r="F1494" i="22"/>
  <c r="F1000" i="22"/>
  <c r="F1860" i="22"/>
  <c r="F124" i="22"/>
  <c r="F1083" i="22"/>
  <c r="F1110" i="22"/>
  <c r="F1217" i="22"/>
  <c r="F1493" i="22"/>
  <c r="F877" i="22"/>
  <c r="F922" i="22"/>
  <c r="F1970" i="22"/>
  <c r="F892" i="22"/>
  <c r="F2264" i="22"/>
  <c r="F1491" i="22"/>
  <c r="F2119" i="22"/>
  <c r="F888" i="22"/>
  <c r="F781" i="22"/>
  <c r="F2046" i="22"/>
  <c r="F839" i="22"/>
  <c r="F162" i="22"/>
  <c r="F354" i="22"/>
  <c r="F980" i="22"/>
  <c r="F242" i="22"/>
  <c r="F1608" i="22"/>
  <c r="F1307" i="22"/>
  <c r="F342" i="22"/>
  <c r="F301" i="22"/>
  <c r="F200" i="22"/>
  <c r="F108" i="22"/>
  <c r="F1950" i="22"/>
  <c r="F1036" i="22"/>
  <c r="F530" i="22"/>
  <c r="F1007" i="22"/>
  <c r="F580" i="22"/>
  <c r="F1030" i="22"/>
  <c r="F1172" i="22"/>
  <c r="F547" i="22"/>
  <c r="F1120" i="22"/>
  <c r="F1323" i="22"/>
  <c r="F2169" i="22"/>
  <c r="F513" i="22"/>
  <c r="F2322" i="22"/>
  <c r="F151" i="22"/>
  <c r="F2027" i="22"/>
  <c r="F785" i="22"/>
  <c r="F1511" i="22"/>
  <c r="F1661" i="22"/>
  <c r="F505" i="22"/>
  <c r="F1233" i="22"/>
  <c r="F1539" i="22"/>
  <c r="F2002" i="22"/>
  <c r="F1001" i="22"/>
  <c r="F178" i="22"/>
  <c r="F1601" i="22"/>
  <c r="F934" i="22"/>
  <c r="F1837" i="22"/>
  <c r="F1854" i="22"/>
  <c r="F1793" i="22"/>
  <c r="F1465" i="22"/>
  <c r="F2060" i="22"/>
  <c r="F2010" i="22"/>
  <c r="F344" i="22"/>
  <c r="F2059" i="22"/>
  <c r="F2070" i="22"/>
  <c r="F744" i="22"/>
  <c r="F2040" i="22"/>
  <c r="F1282" i="22"/>
  <c r="F174" i="22"/>
  <c r="F184" i="22"/>
  <c r="F224" i="22"/>
  <c r="F1547" i="22"/>
  <c r="F1106" i="22"/>
  <c r="F491" i="22"/>
  <c r="F1514" i="22"/>
  <c r="F570" i="22"/>
  <c r="F1994" i="22"/>
  <c r="F1355" i="22"/>
  <c r="F1431" i="22"/>
  <c r="F1901" i="22"/>
  <c r="F676" i="22"/>
  <c r="F1467" i="22"/>
  <c r="F969" i="22"/>
  <c r="F847" i="22"/>
  <c r="F1807" i="22"/>
  <c r="F1456" i="22"/>
  <c r="F990" i="22"/>
  <c r="F270" i="22"/>
  <c r="F911" i="22"/>
  <c r="F947" i="22"/>
  <c r="F2196" i="22"/>
  <c r="F1135" i="22"/>
  <c r="F1675" i="22"/>
  <c r="F694" i="22"/>
  <c r="F1623" i="22"/>
  <c r="F1777" i="22"/>
  <c r="F624" i="22"/>
  <c r="F1704" i="22"/>
  <c r="F1927" i="22"/>
  <c r="F535" i="22"/>
  <c r="F1575" i="22"/>
  <c r="F1118" i="22"/>
  <c r="F897" i="22"/>
  <c r="F2278" i="22"/>
  <c r="F2190" i="22"/>
  <c r="F1248" i="22"/>
  <c r="F577" i="22"/>
  <c r="F902" i="22"/>
  <c r="F896" i="22"/>
  <c r="F1181" i="22"/>
  <c r="F1895" i="22"/>
  <c r="F1032" i="22"/>
  <c r="F460" i="22"/>
  <c r="F939" i="22"/>
  <c r="F443" i="22"/>
  <c r="F941" i="22"/>
  <c r="F534" i="22"/>
  <c r="F165" i="22"/>
  <c r="F1864" i="22"/>
  <c r="F1299" i="22"/>
  <c r="F1194" i="22"/>
  <c r="F790" i="22"/>
  <c r="F333" i="22"/>
  <c r="F1685" i="22"/>
  <c r="F1302" i="22"/>
  <c r="F734" i="22"/>
  <c r="F1749" i="22"/>
  <c r="F786" i="22"/>
  <c r="F2012" i="22"/>
  <c r="F2315" i="22"/>
  <c r="F177" i="22"/>
  <c r="F2030" i="22"/>
  <c r="F1054" i="22"/>
  <c r="F1857" i="22"/>
  <c r="F1359" i="22"/>
  <c r="F2125" i="22"/>
  <c r="F213" i="22"/>
  <c r="F2334" i="22"/>
  <c r="F574" i="22"/>
  <c r="F71" i="22"/>
  <c r="F204" i="22"/>
  <c r="F312" i="22"/>
  <c r="F480" i="22"/>
  <c r="F1510" i="22"/>
  <c r="F276" i="22"/>
  <c r="F2319" i="22"/>
  <c r="F1711" i="22"/>
  <c r="F2068" i="22"/>
  <c r="F2293" i="22"/>
  <c r="F732" i="22"/>
  <c r="F99" i="22"/>
  <c r="F820" i="22"/>
  <c r="F233" i="22"/>
  <c r="F2267" i="22"/>
  <c r="F1212" i="22"/>
  <c r="F1597" i="22"/>
  <c r="F1199" i="22"/>
  <c r="F607" i="22"/>
  <c r="F1130" i="22"/>
  <c r="F907" i="22"/>
  <c r="F2346" i="22"/>
  <c r="F1677" i="22"/>
  <c r="F1735" i="22"/>
  <c r="F1653" i="22"/>
  <c r="F194" i="22"/>
  <c r="F852" i="22"/>
  <c r="F1013" i="22"/>
  <c r="F386" i="22"/>
  <c r="F1490" i="22"/>
  <c r="F2101" i="22"/>
  <c r="F1679" i="22"/>
  <c r="F462" i="22"/>
  <c r="F2041" i="22"/>
  <c r="F1039" i="22"/>
  <c r="F1798" i="22"/>
  <c r="F590" i="22"/>
  <c r="F944" i="22"/>
  <c r="F2168" i="22"/>
  <c r="F1949" i="22"/>
  <c r="F222" i="22"/>
  <c r="F863" i="22"/>
  <c r="F1096" i="22"/>
  <c r="F84" i="22"/>
  <c r="F266" i="22"/>
  <c r="F845" i="22"/>
  <c r="F1883" i="22"/>
  <c r="F452" i="22"/>
  <c r="F2047" i="22"/>
  <c r="F569" i="22"/>
  <c r="F2304" i="22"/>
  <c r="F306" i="22"/>
  <c r="F1993" i="22"/>
  <c r="F2208" i="22"/>
  <c r="F528" i="22"/>
  <c r="F2001" i="22"/>
  <c r="F2274" i="22"/>
  <c r="F390" i="22"/>
  <c r="F334" i="22"/>
  <c r="F555" i="22"/>
  <c r="F1587" i="22"/>
  <c r="F296" i="22"/>
  <c r="F904" i="22"/>
  <c r="F1125" i="22"/>
  <c r="F2117" i="22"/>
  <c r="F593" i="22"/>
  <c r="F2058" i="22"/>
  <c r="F2288" i="22"/>
  <c r="F160" i="22"/>
  <c r="F239" i="22"/>
  <c r="F1607" i="22"/>
  <c r="F1604" i="22"/>
  <c r="F1657" i="22"/>
  <c r="F1914" i="22"/>
  <c r="F1824" i="22"/>
  <c r="F384" i="22"/>
  <c r="F1119" i="22"/>
  <c r="F935" i="22"/>
  <c r="F1236" i="22"/>
  <c r="F466" i="22"/>
  <c r="F536" i="22"/>
  <c r="F1996" i="22"/>
  <c r="F1922" i="22"/>
  <c r="F2135" i="22"/>
  <c r="F2074" i="22"/>
  <c r="F1084" i="22"/>
  <c r="F1832" i="22"/>
  <c r="F2180" i="22"/>
  <c r="F1555" i="22"/>
  <c r="F1880" i="22"/>
  <c r="F65" i="22"/>
  <c r="F274" i="22"/>
  <c r="F304" i="22"/>
  <c r="F1697" i="22"/>
  <c r="F275" i="22"/>
  <c r="F414" i="22"/>
  <c r="F1908" i="22"/>
  <c r="F1785" i="22"/>
  <c r="F1350" i="22"/>
  <c r="F696" i="22"/>
  <c r="F32" i="22"/>
  <c r="F802" i="22"/>
  <c r="F1579" i="22"/>
  <c r="F1021" i="22"/>
  <c r="F2296" i="22"/>
  <c r="F1413" i="22"/>
  <c r="F432" i="22"/>
  <c r="F2100" i="22"/>
  <c r="F1256" i="22"/>
  <c r="F1434" i="22"/>
  <c r="F2114" i="22"/>
  <c r="F1810" i="22"/>
  <c r="F2123" i="22"/>
  <c r="F1536" i="22"/>
  <c r="F757" i="22"/>
  <c r="F1764" i="22"/>
  <c r="F592" i="22"/>
  <c r="F1747" i="22"/>
  <c r="F2332" i="22"/>
  <c r="F1017" i="22"/>
  <c r="F1408" i="22"/>
  <c r="F2145" i="22"/>
  <c r="F1263" i="22"/>
  <c r="F858" i="22"/>
  <c r="F1961" i="22"/>
  <c r="F435" i="22"/>
  <c r="F1986" i="22"/>
  <c r="F1042" i="22"/>
  <c r="F1630" i="22"/>
  <c r="F483" i="22"/>
  <c r="F653" i="22"/>
  <c r="F1612" i="22"/>
  <c r="F1419" i="22"/>
  <c r="F216" i="22"/>
  <c r="F1971" i="22"/>
  <c r="F844" i="22"/>
  <c r="F72" i="22"/>
  <c r="F2255" i="22"/>
  <c r="F2112" i="22"/>
  <c r="F879" i="22"/>
  <c r="F543" i="22"/>
  <c r="F1463" i="22"/>
  <c r="F1671" i="22"/>
  <c r="F2103" i="22"/>
  <c r="F371" i="22"/>
  <c r="F1768" i="22"/>
  <c r="F597" i="22"/>
  <c r="F510" i="22"/>
  <c r="F738" i="22"/>
  <c r="F1134" i="22"/>
  <c r="F1753" i="22"/>
  <c r="F1933" i="22"/>
  <c r="F1500" i="22"/>
  <c r="F1942" i="22"/>
  <c r="F2165" i="22"/>
  <c r="F846" i="22"/>
  <c r="F2075" i="22"/>
  <c r="F704" i="22"/>
  <c r="F1636" i="22"/>
  <c r="F690" i="22"/>
  <c r="F96" i="22"/>
  <c r="F952" i="22"/>
  <c r="F905" i="22"/>
  <c r="F1672" i="22"/>
  <c r="F294" i="22"/>
  <c r="F2232" i="22"/>
  <c r="F537" i="22"/>
  <c r="F18" i="22"/>
  <c r="F1349" i="22"/>
  <c r="F1594" i="22"/>
  <c r="F1146" i="22"/>
  <c r="F1260" i="22"/>
  <c r="F2325" i="22"/>
  <c r="F183" i="22"/>
  <c r="F806" i="22"/>
  <c r="F2317" i="22"/>
  <c r="F288" i="22"/>
  <c r="F1343" i="22"/>
  <c r="F595" i="22"/>
  <c r="F1067" i="22"/>
  <c r="F234" i="22"/>
  <c r="F998" i="22"/>
  <c r="F664" i="22"/>
  <c r="F1489" i="22"/>
  <c r="F1911" i="22"/>
  <c r="F1910" i="22"/>
  <c r="F359" i="22"/>
  <c r="F583" i="22"/>
  <c r="F2126" i="22"/>
  <c r="F578" i="22"/>
  <c r="F493" i="22"/>
  <c r="F1100" i="22"/>
  <c r="F325" i="22"/>
  <c r="F660" i="22"/>
  <c r="F729" i="22"/>
  <c r="F235" i="22"/>
  <c r="F821" i="22"/>
  <c r="F928" i="22"/>
  <c r="F2256" i="22"/>
  <c r="F1306" i="22"/>
  <c r="F1730" i="22"/>
  <c r="F385" i="22"/>
  <c r="F373" i="22"/>
  <c r="F451" i="22"/>
  <c r="F332" i="22"/>
  <c r="F463" i="22"/>
  <c r="F1633" i="22"/>
  <c r="F150" i="22"/>
  <c r="F767" i="22"/>
  <c r="F989" i="22"/>
  <c r="F1737" i="22"/>
  <c r="F541" i="22"/>
  <c r="F2153" i="22"/>
  <c r="F287" i="22"/>
  <c r="F1262" i="22"/>
  <c r="F2161" i="22"/>
  <c r="F164" i="22"/>
  <c r="F402" i="22"/>
  <c r="F2311" i="22"/>
  <c r="F389" i="22"/>
  <c r="F307" i="22"/>
  <c r="F2156" i="22"/>
  <c r="F170" i="22"/>
  <c r="F1946" i="22"/>
  <c r="F540" i="22"/>
  <c r="F117" i="22"/>
  <c r="F1813" i="22"/>
  <c r="F1781" i="22"/>
  <c r="F1464" i="22"/>
  <c r="F1113" i="22"/>
  <c r="F442" i="22"/>
  <c r="F1799" i="22"/>
  <c r="F267" i="22"/>
  <c r="F1101" i="22"/>
  <c r="F347" i="22"/>
  <c r="F1967" i="22"/>
  <c r="F1023" i="22"/>
  <c r="F102" i="22"/>
  <c r="F671" i="22"/>
  <c r="F120" i="22"/>
  <c r="F719" i="22"/>
  <c r="F585" i="22"/>
  <c r="F100" i="22"/>
  <c r="F539" i="22"/>
  <c r="F1506" i="22"/>
  <c r="F144" i="22"/>
  <c r="F657" i="22"/>
  <c r="F316" i="22"/>
  <c r="F60" i="22"/>
  <c r="F1716" i="22"/>
  <c r="F2272" i="22"/>
  <c r="F819" i="22"/>
  <c r="F1444" i="22"/>
  <c r="F2316" i="22"/>
  <c r="F688" i="22"/>
  <c r="F1918" i="22"/>
  <c r="F219" i="22"/>
  <c r="F1014" i="22"/>
  <c r="F1937" i="22"/>
  <c r="F766" i="22"/>
  <c r="F392" i="22"/>
  <c r="F109" i="22"/>
  <c r="F1564" i="22"/>
  <c r="F1683" i="22"/>
  <c r="F1839" i="22"/>
  <c r="F1330" i="22"/>
  <c r="F1701" i="22"/>
  <c r="F1748" i="22"/>
  <c r="F1659" i="22"/>
  <c r="F1202" i="22"/>
  <c r="F1154" i="22"/>
  <c r="F811" i="22"/>
  <c r="F684" i="22"/>
  <c r="F1668" i="22"/>
  <c r="F1665" i="22"/>
  <c r="F407" i="22"/>
  <c r="F1992" i="22"/>
  <c r="F1744" i="22"/>
  <c r="F1611" i="22"/>
  <c r="F454" i="22"/>
  <c r="F336" i="22"/>
  <c r="F2111" i="22"/>
  <c r="F308" i="22"/>
  <c r="F1723" i="22"/>
  <c r="F630" i="22"/>
  <c r="F79" i="22"/>
  <c r="F2129" i="22"/>
  <c r="F1656" i="22"/>
  <c r="F1185" i="22"/>
  <c r="F1368" i="22"/>
  <c r="F2095" i="22"/>
  <c r="F869" i="22"/>
  <c r="F1540" i="22"/>
  <c r="F2237" i="22"/>
  <c r="F1980" i="22"/>
  <c r="F2224" i="22"/>
  <c r="F205" i="22"/>
  <c r="F975" i="22"/>
  <c r="F617" i="22"/>
  <c r="F86" i="22"/>
  <c r="F77" i="22"/>
  <c r="F1047" i="22"/>
  <c r="F1887" i="22"/>
  <c r="F1718" i="22"/>
  <c r="F1663" i="22"/>
  <c r="F1963" i="22"/>
  <c r="F408" i="22"/>
  <c r="F1512" i="22"/>
  <c r="F1018" i="22"/>
  <c r="F889" i="22"/>
  <c r="F979" i="22"/>
  <c r="F2200" i="22"/>
  <c r="F1826" i="22"/>
  <c r="F1247" i="22"/>
  <c r="F1005" i="22"/>
  <c r="F646" i="22"/>
  <c r="F1520" i="22"/>
  <c r="F1646" i="22"/>
  <c r="F986" i="22"/>
  <c r="F1339" i="22"/>
  <c r="F1948" i="22"/>
  <c r="F2057" i="22"/>
  <c r="F1363" i="22"/>
  <c r="F258" i="22"/>
  <c r="F182" i="22"/>
  <c r="F2187" i="22"/>
  <c r="F1761" i="22"/>
  <c r="F1244" i="22"/>
  <c r="F1750" i="22"/>
  <c r="F1143" i="22"/>
  <c r="F533" i="22"/>
  <c r="F1462" i="22"/>
  <c r="F1795" i="22"/>
  <c r="F1867" i="22"/>
  <c r="F43" i="22"/>
  <c r="F295" i="22"/>
  <c r="F2033" i="22"/>
  <c r="F1617" i="22"/>
  <c r="F822" i="22"/>
  <c r="F1063" i="22"/>
  <c r="F971" i="22"/>
  <c r="F792" i="22"/>
  <c r="F1398" i="22"/>
  <c r="F2005" i="22"/>
  <c r="F2108" i="22"/>
  <c r="F609" i="22"/>
  <c r="F658" i="22"/>
  <c r="F1189" i="22"/>
  <c r="F1075" i="22"/>
  <c r="F2210" i="22"/>
  <c r="F256" i="22"/>
  <c r="F1115" i="22"/>
  <c r="F1695" i="22"/>
  <c r="F1416" i="22"/>
  <c r="F752" i="22"/>
  <c r="F101" i="22"/>
  <c r="F1159" i="22"/>
  <c r="F803" i="22"/>
  <c r="F1112" i="22"/>
  <c r="F1903" i="22"/>
  <c r="F1460" i="22"/>
  <c r="F31" i="22"/>
  <c r="F1162" i="22"/>
  <c r="F545" i="22"/>
  <c r="F2061" i="22"/>
  <c r="F1546" i="22"/>
  <c r="F576" i="22"/>
  <c r="F929" i="22"/>
  <c r="F1722" i="22"/>
  <c r="F475" i="22"/>
  <c r="F1182" i="22"/>
  <c r="F1166" i="22"/>
  <c r="F1191" i="22"/>
  <c r="F1223" i="22"/>
  <c r="F1353" i="22"/>
  <c r="F37" i="22"/>
  <c r="F724" i="22"/>
  <c r="F860" i="22"/>
  <c r="F1664" i="22"/>
  <c r="F185" i="22"/>
  <c r="F1334" i="22"/>
  <c r="F2118" i="22"/>
  <c r="F2155" i="22"/>
  <c r="F2083" i="22"/>
  <c r="F1235" i="22"/>
  <c r="F393" i="22"/>
  <c r="F1976" i="22"/>
  <c r="F2132" i="22"/>
  <c r="F128" i="22"/>
  <c r="F374" i="22"/>
  <c r="F1805" i="22"/>
  <c r="F940" i="22"/>
  <c r="F202" i="22"/>
  <c r="F2287" i="22"/>
  <c r="F252" i="22"/>
  <c r="F1684" i="22"/>
  <c r="F1958" i="22"/>
  <c r="F1178" i="22"/>
  <c r="F453" i="22"/>
  <c r="F1228" i="22"/>
  <c r="F1553" i="22"/>
  <c r="F1351" i="22"/>
  <c r="F566" i="22"/>
  <c r="F145" i="22"/>
  <c r="F721" i="22"/>
  <c r="F1616" i="22"/>
  <c r="F1850" i="22"/>
  <c r="F554" i="22"/>
  <c r="F362" i="22"/>
  <c r="F1624" i="22"/>
  <c r="F946" i="22"/>
  <c r="F1122" i="22"/>
  <c r="F1849" i="22"/>
  <c r="F2203" i="22"/>
  <c r="F933" i="22"/>
  <c r="F1220" i="22"/>
  <c r="F1800" i="22"/>
  <c r="F1746" i="22"/>
  <c r="F1291" i="22"/>
  <c r="F1713" i="22"/>
  <c r="F2269" i="22"/>
  <c r="F1814" i="22"/>
  <c r="F1979" i="22"/>
  <c r="F232" i="22"/>
  <c r="F2023" i="22"/>
  <c r="F1187" i="22"/>
  <c r="F133" i="22"/>
  <c r="F1234" i="22"/>
  <c r="F1610" i="22"/>
  <c r="F82" i="22"/>
  <c r="F1104" i="22"/>
  <c r="F1319" i="22"/>
  <c r="F230" i="22"/>
  <c r="F581" i="22"/>
  <c r="F2071" i="22"/>
  <c r="F880" i="22"/>
  <c r="F1255" i="22"/>
  <c r="F280" i="22"/>
  <c r="F476" i="22"/>
  <c r="F206" i="22"/>
  <c r="F1756" i="22"/>
  <c r="F2173" i="22"/>
  <c r="F1277" i="22"/>
  <c r="F1422" i="22"/>
  <c r="F1340" i="22"/>
  <c r="F328" i="22"/>
  <c r="F92" i="22"/>
  <c r="F1397" i="22"/>
  <c r="F1266" i="22"/>
  <c r="F322" i="22"/>
  <c r="F1833" i="22"/>
  <c r="F179" i="22"/>
  <c r="F1418" i="22"/>
  <c r="F400" i="22"/>
  <c r="F209" i="22"/>
  <c r="F1719" i="22"/>
  <c r="F10" i="22"/>
  <c r="F1216" i="22"/>
  <c r="F1755" i="22"/>
  <c r="F1953" i="22"/>
  <c r="F1169" i="22"/>
  <c r="F2320" i="22"/>
  <c r="F794" i="22"/>
  <c r="F2248" i="22"/>
  <c r="F2078" i="22"/>
  <c r="F497" i="22"/>
  <c r="F265" i="22"/>
  <c r="F1294" i="22"/>
  <c r="F246" i="22"/>
  <c r="F1439" i="22"/>
  <c r="F1288" i="22"/>
  <c r="F1535" i="22"/>
  <c r="F1211" i="22"/>
  <c r="F1056" i="22"/>
  <c r="F674" i="22"/>
  <c r="F1173" i="22"/>
  <c r="F659" i="22"/>
  <c r="F1957" i="22"/>
  <c r="F199" i="22"/>
  <c r="F1061" i="22"/>
  <c r="F594" i="22"/>
  <c r="F1639" i="22"/>
  <c r="F1786" i="22"/>
  <c r="F2233" i="22"/>
  <c r="F1010" i="22"/>
  <c r="F1428" i="22"/>
  <c r="F1775" i="22"/>
  <c r="F1606" i="22"/>
  <c r="F1480" i="22"/>
  <c r="F2094" i="22"/>
  <c r="F1357" i="22"/>
  <c r="F421" i="22"/>
  <c r="F89" i="22"/>
  <c r="F1991" i="22"/>
  <c r="F680" i="22"/>
  <c r="F2231" i="22"/>
  <c r="F1375" i="22"/>
  <c r="F1249" i="22"/>
  <c r="F1441" i="22"/>
  <c r="F189" i="22"/>
  <c r="F447" i="22"/>
  <c r="F1492" i="22"/>
  <c r="F2303" i="22"/>
  <c r="F244" i="22"/>
  <c r="F1027" i="22"/>
  <c r="F1692" i="22"/>
  <c r="F2164" i="22"/>
  <c r="F33" i="22"/>
  <c r="F139" i="22"/>
  <c r="F675" i="22"/>
  <c r="F395" i="22"/>
  <c r="F2092" i="22"/>
  <c r="F800" i="22"/>
  <c r="F1819" i="22"/>
  <c r="F1184" i="22"/>
  <c r="F1141" i="22"/>
  <c r="F2260" i="22"/>
  <c r="F153" i="22"/>
  <c r="F281" i="22"/>
  <c r="F1921" i="22"/>
  <c r="F635" i="22"/>
  <c r="F830" i="22"/>
  <c r="F237" i="22"/>
  <c r="F2144" i="22"/>
  <c r="F1811" i="22"/>
  <c r="F142" i="22"/>
  <c r="F1020" i="22"/>
  <c r="F717" i="22"/>
  <c r="F608" i="22"/>
  <c r="F2201" i="22"/>
  <c r="F1450" i="22"/>
  <c r="F2240" i="22"/>
  <c r="F1667" i="22"/>
  <c r="F997" i="22"/>
  <c r="F915" i="22"/>
  <c r="F29" i="22"/>
  <c r="F1788" i="22"/>
  <c r="F1488" i="22"/>
  <c r="F2302" i="22"/>
  <c r="F1552" i="22"/>
  <c r="F1847" i="22"/>
  <c r="F870" i="22"/>
  <c r="F459" i="22"/>
  <c r="F229" i="22"/>
  <c r="F2313" i="22"/>
  <c r="F411" i="22"/>
  <c r="F2206" i="22"/>
  <c r="F1712" i="22"/>
  <c r="F387" i="22"/>
  <c r="F21" i="22"/>
  <c r="F53" i="22"/>
  <c r="F87" i="22"/>
  <c r="F2249" i="22"/>
  <c r="F868" i="22"/>
  <c r="F1891" i="22"/>
  <c r="F857" i="22"/>
  <c r="F1420" i="22"/>
  <c r="F1275" i="22"/>
  <c r="F2096" i="22"/>
  <c r="F1792" i="22"/>
  <c r="F2179" i="22"/>
  <c r="F1834" i="22"/>
  <c r="F1346" i="22"/>
  <c r="F1871" i="22"/>
  <c r="F1261" i="22"/>
  <c r="F706" i="22"/>
  <c r="F1561" i="22"/>
  <c r="F240" i="22"/>
  <c r="F506" i="22"/>
  <c r="F1190" i="22"/>
  <c r="F843" i="22"/>
  <c r="F1102" i="22"/>
  <c r="F994" i="22"/>
  <c r="F840" i="22"/>
  <c r="F1158" i="22"/>
  <c r="F930" i="22"/>
  <c r="F1250" i="22"/>
  <c r="F2064" i="22"/>
  <c r="F2329" i="22"/>
  <c r="F1099" i="22"/>
  <c r="F2252" i="22"/>
  <c r="F544" i="22"/>
  <c r="F1836" i="22"/>
  <c r="F656" i="22"/>
  <c r="F1968" i="22"/>
  <c r="F1453" i="22"/>
  <c r="F864" i="22"/>
  <c r="F853" i="22"/>
  <c r="F1324" i="22"/>
  <c r="F49" i="22"/>
  <c r="F1391" i="22"/>
  <c r="F399" i="22"/>
  <c r="F370" i="22"/>
  <c r="F2036" i="22"/>
  <c r="F1237" i="22"/>
  <c r="F1410" i="22"/>
  <c r="F778" i="22"/>
  <c r="F1449" i="22"/>
  <c r="F686" i="22"/>
  <c r="F629" i="22"/>
  <c r="F1478" i="22"/>
  <c r="F1316" i="22"/>
  <c r="F1926" i="22"/>
  <c r="F2279" i="22"/>
  <c r="F1072" i="22"/>
  <c r="F1407" i="22"/>
  <c r="F364" i="22"/>
  <c r="F1959" i="22"/>
  <c r="F300" i="22"/>
  <c r="F662" i="22"/>
  <c r="F1848" i="22"/>
  <c r="F600" i="22"/>
  <c r="F291" i="22"/>
  <c r="F2205" i="22"/>
  <c r="F1845" i="22"/>
  <c r="F335" i="22"/>
  <c r="F943" i="22"/>
  <c r="F1358" i="22"/>
  <c r="F1338" i="22"/>
  <c r="F2176" i="22"/>
  <c r="F1004" i="22"/>
  <c r="F1383" i="22"/>
  <c r="F327" i="22"/>
  <c r="F2015" i="22"/>
  <c r="F1254" i="22"/>
  <c r="F968" i="22"/>
  <c r="F885" i="22"/>
  <c r="F1583" i="22"/>
  <c r="F1771" i="22"/>
  <c r="F579" i="22"/>
  <c r="F494" i="22"/>
  <c r="F255" i="22"/>
  <c r="F1572" i="22"/>
  <c r="F1577" i="22"/>
  <c r="F1394" i="22"/>
  <c r="F2043" i="22"/>
  <c r="F1103" i="22"/>
  <c r="F756" i="22"/>
  <c r="F824" i="22"/>
  <c r="F1923" i="22"/>
  <c r="F937" i="22"/>
  <c r="F1574" i="22"/>
  <c r="F2333" i="22"/>
  <c r="F568" i="22"/>
  <c r="F1842" i="22"/>
  <c r="F795" i="22"/>
  <c r="F1207" i="22"/>
  <c r="F416" i="22"/>
  <c r="F815" i="22"/>
  <c r="F1300" i="22"/>
  <c r="F887" i="22"/>
  <c r="F247" i="22"/>
  <c r="F52" i="22"/>
  <c r="F804" i="22"/>
  <c r="F417" i="22"/>
  <c r="F909" i="22"/>
  <c r="F1982" i="22"/>
  <c r="F427" i="22"/>
  <c r="F231" i="22"/>
  <c r="F2344" i="22"/>
  <c r="F391" i="22"/>
  <c r="F1502" i="22"/>
  <c r="F735" i="22"/>
  <c r="F1479" i="22"/>
  <c r="F1296" i="22"/>
  <c r="F1176" i="22"/>
  <c r="F2066" i="22"/>
  <c r="F737" i="22"/>
  <c r="F2227" i="22"/>
  <c r="F1258" i="22"/>
  <c r="F679" i="22"/>
  <c r="F914" i="22"/>
  <c r="F519" i="22"/>
  <c r="F2178" i="22"/>
  <c r="F1372" i="22"/>
  <c r="F181" i="22"/>
  <c r="F1815" i="22"/>
  <c r="F2049" i="22"/>
  <c r="F625" i="22"/>
  <c r="F1769" i="22"/>
  <c r="F1915" i="22"/>
  <c r="F2098" i="22"/>
  <c r="F135" i="22"/>
  <c r="F2331" i="22"/>
  <c r="F1470" i="22"/>
  <c r="F1568" i="22"/>
  <c r="F1138" i="22"/>
  <c r="F1703" i="22"/>
  <c r="F1962" i="22"/>
  <c r="F1274" i="22"/>
  <c r="F1727" i="22"/>
  <c r="F739" i="22"/>
  <c r="F1108" i="22"/>
  <c r="F602" i="22"/>
  <c r="F1666" i="22"/>
  <c r="F2157" i="22"/>
  <c r="F426" i="22"/>
  <c r="F816" i="22"/>
  <c r="F1389" i="22"/>
  <c r="F2042" i="22"/>
  <c r="F1477" i="22"/>
  <c r="F2239" i="22"/>
  <c r="F171" i="22"/>
  <c r="F1066" i="22"/>
  <c r="F2130" i="22"/>
  <c r="F1171" i="22"/>
  <c r="F1035" i="22"/>
  <c r="F415" i="22"/>
  <c r="F807" i="22"/>
  <c r="F1890" i="22"/>
  <c r="F1892" i="22"/>
  <c r="F1954" i="22"/>
  <c r="F410" i="22"/>
  <c r="F1533" i="22"/>
  <c r="F1370" i="22"/>
  <c r="F105" i="22"/>
  <c r="F1886" i="22"/>
  <c r="F1057" i="22"/>
  <c r="F1851" i="22"/>
  <c r="F67" i="22"/>
  <c r="F993" i="22"/>
  <c r="F1279" i="22"/>
  <c r="F552" i="22"/>
  <c r="F604" i="22"/>
  <c r="F1121" i="22"/>
  <c r="F1406" i="22"/>
  <c r="F758" i="22"/>
  <c r="F1529" i="22"/>
  <c r="F81" i="22"/>
  <c r="F485" i="22"/>
  <c r="F1670" i="22"/>
  <c r="F403" i="22"/>
  <c r="F1823" i="22"/>
  <c r="F1286" i="22"/>
  <c r="F250" i="22"/>
  <c r="F2115" i="22"/>
  <c r="F835" i="22"/>
  <c r="F388" i="22"/>
  <c r="F444" i="22"/>
  <c r="F413" i="22"/>
  <c r="F2099" i="22"/>
  <c r="F1352" i="22"/>
  <c r="F1354" i="22"/>
  <c r="F1524" i="22"/>
  <c r="F2229" i="22"/>
  <c r="F1640" i="22"/>
  <c r="F1687" i="22"/>
  <c r="F1273" i="22"/>
  <c r="F1939" i="22"/>
  <c r="F1064" i="22"/>
  <c r="F220" i="22"/>
  <c r="F1881" i="22"/>
  <c r="F640" i="22"/>
  <c r="F1003" i="22"/>
  <c r="F48" i="22"/>
  <c r="F708" i="22"/>
  <c r="F45" i="22"/>
  <c r="F1411" i="22"/>
  <c r="F2308" i="22"/>
  <c r="F788" i="22"/>
  <c r="F1484" i="22"/>
  <c r="F942" i="22"/>
  <c r="F2167" i="22"/>
  <c r="F1197" i="22"/>
  <c r="F932" i="22"/>
  <c r="F1563" i="22"/>
  <c r="F1203" i="22"/>
  <c r="F1290" i="22"/>
  <c r="F1325" i="22"/>
  <c r="F742" i="22"/>
  <c r="F1909" i="22"/>
  <c r="F338" i="22"/>
  <c r="F834" i="22"/>
  <c r="F1284" i="22"/>
  <c r="F106" i="22"/>
  <c r="F1997" i="22"/>
  <c r="F1794" i="22"/>
  <c r="F1714" i="22"/>
  <c r="F2289" i="22"/>
  <c r="F260" i="22"/>
  <c r="F1741" i="22"/>
  <c r="F2170" i="22"/>
  <c r="F195" i="22"/>
  <c r="F1576" i="22"/>
  <c r="F1089" i="22"/>
  <c r="F348" i="22"/>
  <c r="F1267" i="22"/>
  <c r="F2330" i="22"/>
  <c r="F2309" i="22"/>
  <c r="F2345" i="22"/>
  <c r="F123" i="22"/>
  <c r="F1508" i="22"/>
  <c r="F449" i="22"/>
  <c r="F645" i="22"/>
  <c r="F780" i="22"/>
  <c r="F2326" i="22"/>
  <c r="F1542" i="22"/>
  <c r="F1230" i="22"/>
  <c r="F1400" i="22"/>
  <c r="F1893" i="22"/>
  <c r="F992" i="22"/>
  <c r="F1076" i="22"/>
  <c r="F1899" i="22"/>
  <c r="F2283" i="22"/>
  <c r="F488" i="22"/>
  <c r="F1424" i="22"/>
  <c r="F1109" i="22"/>
  <c r="F2295" i="22"/>
  <c r="F2202" i="22"/>
  <c r="F817" i="22"/>
  <c r="F632" i="22"/>
  <c r="F1210" i="22"/>
  <c r="F1705" i="22"/>
  <c r="F143" i="22"/>
  <c r="F2259" i="22"/>
  <c r="F2084" i="22"/>
  <c r="F1862" i="22"/>
  <c r="F2184" i="22"/>
  <c r="F953" i="22"/>
  <c r="F875" i="22"/>
  <c r="F245" i="22"/>
  <c r="F705" i="22"/>
  <c r="F1929" i="22"/>
  <c r="F201" i="22"/>
  <c r="F2268" i="22"/>
  <c r="F1229" i="22"/>
  <c r="F1581" i="22"/>
  <c r="F126" i="22"/>
  <c r="F1337" i="22"/>
  <c r="F702" i="22"/>
  <c r="F1643" i="22"/>
  <c r="F1059" i="22"/>
  <c r="F2154" i="22"/>
  <c r="F73" i="22"/>
  <c r="F134" i="22"/>
  <c r="F1487" i="22"/>
  <c r="F1879" i="22"/>
  <c r="F871" i="22"/>
  <c r="F2128" i="22"/>
  <c r="F1602" i="22"/>
  <c r="F1835" i="22"/>
  <c r="F2281" i="22"/>
  <c r="F2306" i="22"/>
  <c r="F2166" i="22"/>
  <c r="F631" i="22"/>
  <c r="F810" i="22"/>
  <c r="F1232" i="22"/>
  <c r="F861" i="22"/>
  <c r="F1565" i="22"/>
  <c r="F1093" i="22"/>
  <c r="F1356" i="22"/>
  <c r="F723" i="22"/>
  <c r="F2063" i="22"/>
  <c r="F1421" i="22"/>
  <c r="F1905" i="22"/>
  <c r="F176" i="22"/>
  <c r="F849" i="22"/>
  <c r="F715" i="22"/>
  <c r="F1043" i="22"/>
  <c r="F66" i="22"/>
  <c r="F159" i="22"/>
  <c r="F1145" i="22"/>
  <c r="F2323" i="22"/>
  <c r="F1538" i="22"/>
  <c r="F504" i="22"/>
  <c r="F1469" i="22"/>
  <c r="F1772" i="22"/>
  <c r="F813" i="22"/>
  <c r="F436" i="22"/>
  <c r="F1448" i="22"/>
  <c r="F699" i="22"/>
  <c r="F352" i="22"/>
  <c r="F1040" i="22"/>
  <c r="F2221" i="22"/>
  <c r="F1519" i="22"/>
  <c r="F1586" i="22"/>
  <c r="F368" i="22"/>
  <c r="F2045" i="22"/>
  <c r="F461" i="22"/>
  <c r="F614" i="22"/>
  <c r="F1951" i="22"/>
  <c r="F891" i="22"/>
  <c r="F1696" i="22"/>
  <c r="F321" i="22"/>
  <c r="F641" i="22"/>
  <c r="F2080" i="22"/>
  <c r="F2198" i="22"/>
  <c r="F465" i="22"/>
  <c r="F516" i="22"/>
  <c r="F973" i="22"/>
  <c r="F1369" i="22"/>
  <c r="F703" i="22"/>
  <c r="F1688" i="22"/>
  <c r="F2131" i="22"/>
  <c r="F1310" i="22"/>
  <c r="F203" i="22"/>
  <c r="F1884" i="22"/>
  <c r="F278" i="22"/>
  <c r="F2226" i="22"/>
  <c r="F1445" i="22"/>
  <c r="F793" i="22"/>
  <c r="F1717" i="22"/>
  <c r="F1913" i="22"/>
  <c r="F1183" i="22"/>
  <c r="F1440" i="22"/>
  <c r="F1365" i="22"/>
  <c r="F716" i="22"/>
  <c r="F2234" i="22"/>
  <c r="F193" i="22"/>
  <c r="F637" i="22"/>
  <c r="F1827" i="22"/>
  <c r="F707" i="22"/>
  <c r="F1556" i="22"/>
  <c r="F448" i="22"/>
  <c r="F841" i="22"/>
  <c r="F251" i="22"/>
  <c r="F1303" i="22"/>
  <c r="F1094" i="22"/>
  <c r="F1455" i="22"/>
  <c r="F499" i="22"/>
  <c r="F681" i="22"/>
  <c r="F12" i="22"/>
  <c r="F1878" i="22"/>
  <c r="F1301" i="22"/>
  <c r="F1292" i="22"/>
  <c r="F1920" i="22"/>
  <c r="F1932" i="22"/>
  <c r="F507" i="22"/>
  <c r="F2213" i="22"/>
  <c r="F2018" i="22"/>
  <c r="F1295" i="22"/>
  <c r="F1404" i="22"/>
  <c r="F663" i="22"/>
  <c r="F862" i="22"/>
  <c r="F1268" i="22"/>
  <c r="F91" i="22"/>
  <c r="F1388" i="22"/>
  <c r="F303" i="22"/>
  <c r="F1916" i="22"/>
  <c r="F1213" i="22"/>
  <c r="F1009" i="22"/>
  <c r="F1041" i="22"/>
  <c r="F1402" i="22"/>
  <c r="F2065" i="22"/>
  <c r="F655" i="22"/>
  <c r="F938" i="22"/>
  <c r="F2088" i="22"/>
  <c r="F1454" i="22"/>
  <c r="F1423" i="22"/>
  <c r="F158" i="22"/>
  <c r="F429" i="22"/>
  <c r="F210" i="22"/>
  <c r="F1006" i="22"/>
  <c r="F598" i="22"/>
  <c r="F936" i="22"/>
  <c r="F500" i="22"/>
  <c r="F1974" i="22"/>
  <c r="F2149" i="22"/>
  <c r="F1496" i="22"/>
  <c r="F1188" i="22"/>
  <c r="F379" i="22"/>
  <c r="F1515" i="22"/>
  <c r="F2294" i="22"/>
  <c r="F601" i="22"/>
  <c r="F284" i="22"/>
  <c r="F74" i="22"/>
  <c r="F561" i="22"/>
  <c r="F1525" i="22"/>
  <c r="F2277" i="22"/>
  <c r="F503" i="22"/>
  <c r="F39" i="22"/>
  <c r="F2216" i="22"/>
  <c r="F1435" i="22"/>
  <c r="F765" i="22"/>
  <c r="F315" i="22"/>
  <c r="F2004" i="22"/>
  <c r="F1309" i="22"/>
  <c r="F25" i="22"/>
  <c r="F337" i="22"/>
  <c r="F83" i="22"/>
  <c r="F1999" i="22"/>
  <c r="F1332" i="22"/>
  <c r="F685" i="22"/>
  <c r="F958" i="22"/>
  <c r="F761" i="22"/>
  <c r="F428" i="22"/>
  <c r="F628" i="22"/>
  <c r="G8" i="27"/>
  <c r="O8" i="27"/>
  <c r="I872" i="22"/>
  <c r="I2231" i="22"/>
  <c r="I1005" i="22"/>
  <c r="I202" i="22"/>
  <c r="I1178" i="22"/>
  <c r="I946" i="22"/>
  <c r="I2071" i="22"/>
  <c r="I1616" i="22"/>
  <c r="I749" i="22"/>
  <c r="I142" i="22"/>
  <c r="I230" i="22"/>
  <c r="I970" i="22"/>
  <c r="I800" i="22"/>
  <c r="I1485" i="22"/>
  <c r="I2209" i="22"/>
  <c r="I910" i="22"/>
  <c r="I514" i="22"/>
  <c r="I2153" i="22"/>
  <c r="I635" i="22"/>
  <c r="I1624" i="22"/>
  <c r="I232" i="22"/>
  <c r="I1763" i="22"/>
  <c r="I362" i="22"/>
  <c r="I949" i="22"/>
  <c r="I1276" i="22"/>
  <c r="I823" i="22"/>
  <c r="I647" i="22"/>
  <c r="I128" i="22"/>
  <c r="I940" i="22"/>
  <c r="I442" i="22"/>
  <c r="I1830" i="22"/>
  <c r="I915" i="22"/>
  <c r="I359" i="22"/>
  <c r="I77" i="22"/>
  <c r="I35" i="22"/>
  <c r="I2033" i="22"/>
  <c r="I596" i="22"/>
  <c r="I759" i="22"/>
  <c r="I16" i="22"/>
  <c r="I719" i="22"/>
  <c r="I1737" i="22"/>
  <c r="I64" i="22"/>
  <c r="I829" i="22"/>
  <c r="I917" i="22"/>
  <c r="I196" i="22"/>
  <c r="I1339" i="22"/>
  <c r="I168" i="22"/>
  <c r="I572" i="22"/>
  <c r="I1571" i="22"/>
  <c r="I295" i="22"/>
  <c r="I2054" i="22"/>
  <c r="I1375" i="22"/>
  <c r="I2055" i="22"/>
  <c r="I139" i="22"/>
  <c r="I1775" i="22"/>
  <c r="I962" i="22"/>
  <c r="I1280" i="22"/>
  <c r="I613" i="22"/>
  <c r="I1265" i="22"/>
  <c r="I316" i="22"/>
  <c r="I2083" i="22"/>
  <c r="I830" i="22"/>
  <c r="I1849" i="22"/>
  <c r="I1819" i="22"/>
  <c r="I2028" i="22"/>
  <c r="I100" i="22"/>
  <c r="I29" i="22"/>
  <c r="I102" i="22"/>
  <c r="I96" i="22"/>
  <c r="I439" i="22"/>
  <c r="I585" i="22"/>
  <c r="I244" i="22"/>
  <c r="I2319" i="22"/>
  <c r="I2152" i="22"/>
  <c r="I1589" i="22"/>
  <c r="I2172" i="22"/>
  <c r="I1462" i="22"/>
  <c r="I1551" i="22"/>
  <c r="I1432" i="22"/>
  <c r="I186" i="22"/>
  <c r="I951" i="22"/>
  <c r="I821" i="22"/>
  <c r="I243" i="22"/>
  <c r="I2057" i="22"/>
  <c r="I1743" i="22"/>
  <c r="I609" i="22"/>
  <c r="I281" i="22"/>
  <c r="I533" i="22"/>
  <c r="I393" i="22"/>
  <c r="I1319" i="22"/>
  <c r="I658" i="22"/>
  <c r="I2075" i="22"/>
  <c r="I1944" i="22"/>
  <c r="I1796" i="22"/>
  <c r="I1348" i="22"/>
  <c r="I215" i="22"/>
  <c r="I583" i="22"/>
  <c r="I1800" i="22"/>
  <c r="I1716" i="22"/>
  <c r="I608" i="22"/>
  <c r="I94" i="22"/>
  <c r="I1718" i="22"/>
  <c r="I1058" i="22"/>
  <c r="I307" i="22"/>
  <c r="I2244" i="22"/>
  <c r="I989" i="22"/>
  <c r="I2068" i="22"/>
  <c r="I1690" i="22"/>
  <c r="I730" i="22"/>
  <c r="I1746" i="22"/>
  <c r="I1670" i="22"/>
  <c r="I247" i="22"/>
  <c r="I2138" i="22"/>
  <c r="I1555" i="22"/>
  <c r="I2202" i="22"/>
  <c r="I968" i="22"/>
  <c r="I579" i="22"/>
  <c r="I729" i="22"/>
  <c r="I2002" i="22"/>
  <c r="I805" i="22"/>
  <c r="I464" i="22"/>
  <c r="I344" i="22"/>
  <c r="I1948" i="22"/>
  <c r="I1557" i="22"/>
  <c r="I531" i="22"/>
  <c r="I1452" i="22"/>
  <c r="I884" i="22"/>
  <c r="I587" i="22"/>
  <c r="I799" i="22"/>
  <c r="I469" i="22"/>
  <c r="I1483" i="22"/>
  <c r="I1393" i="22"/>
  <c r="I394" i="22"/>
  <c r="I1253" i="22"/>
  <c r="I1806" i="22"/>
  <c r="I2082" i="22"/>
  <c r="I2159" i="22"/>
  <c r="I1931" i="22"/>
  <c r="I310" i="22"/>
  <c r="I623" i="22"/>
  <c r="I1631" i="22"/>
  <c r="I2016" i="22"/>
  <c r="I136" i="22"/>
  <c r="I2120" i="22"/>
  <c r="I1697" i="22"/>
  <c r="I275" i="22"/>
  <c r="I1124" i="22"/>
  <c r="I1902" i="22"/>
  <c r="I1467" i="22"/>
  <c r="I2021" i="22"/>
  <c r="I1785" i="22"/>
  <c r="I1723" i="22"/>
  <c r="I558" i="22"/>
  <c r="I1350" i="22"/>
  <c r="I696" i="22"/>
  <c r="I2102" i="22"/>
  <c r="I32" i="22"/>
  <c r="I802" i="22"/>
  <c r="I1260" i="22"/>
  <c r="I947" i="22"/>
  <c r="I1328" i="22"/>
  <c r="I2325" i="22"/>
  <c r="I1021" i="22"/>
  <c r="I2296" i="22"/>
  <c r="I1852" i="22"/>
  <c r="I2011" i="22"/>
  <c r="I1360" i="22"/>
  <c r="I432" i="22"/>
  <c r="I2100" i="22"/>
  <c r="I1704" i="22"/>
  <c r="I2129" i="22"/>
  <c r="I535" i="22"/>
  <c r="I1575" i="22"/>
  <c r="I2114" i="22"/>
  <c r="I1810" i="22"/>
  <c r="I1656" i="22"/>
  <c r="I592" i="22"/>
  <c r="I1747" i="22"/>
  <c r="I897" i="22"/>
  <c r="I1056" i="22"/>
  <c r="I298" i="22"/>
  <c r="I1017" i="22"/>
  <c r="I1181" i="22"/>
  <c r="I674" i="22"/>
  <c r="I776" i="22"/>
  <c r="I1694" i="22"/>
  <c r="I955" i="22"/>
  <c r="I479" i="22"/>
  <c r="I450" i="22"/>
  <c r="I2273" i="22"/>
  <c r="I1831" i="22"/>
  <c r="I524" i="22"/>
  <c r="I2214" i="22"/>
  <c r="I1846" i="22"/>
  <c r="I1060" i="22"/>
  <c r="I397" i="22"/>
  <c r="I733" i="22"/>
  <c r="I431" i="22"/>
  <c r="I770" i="22"/>
  <c r="I2291" i="22"/>
  <c r="I512" i="22"/>
  <c r="I1374" i="22"/>
  <c r="I1504" i="22"/>
  <c r="I1894" i="22"/>
  <c r="I1965" i="22"/>
  <c r="I957" i="22"/>
  <c r="I1379" i="22"/>
  <c r="I771" i="22"/>
  <c r="I28" i="22"/>
  <c r="I1535" i="22"/>
  <c r="I1434" i="22"/>
  <c r="I1927" i="22"/>
  <c r="I2123" i="22"/>
  <c r="I1026" i="22"/>
  <c r="I467" i="22"/>
  <c r="I1095" i="22"/>
  <c r="I1523" i="22"/>
  <c r="I1163" i="22"/>
  <c r="I714" i="22"/>
  <c r="I118" i="22"/>
  <c r="I1430" i="22"/>
  <c r="I1969" i="22"/>
  <c r="I137" i="22"/>
  <c r="I1126" i="22"/>
  <c r="I1888" i="22"/>
  <c r="I1231" i="22"/>
  <c r="I1029" i="22"/>
  <c r="I97" i="22"/>
  <c r="I883" i="22"/>
  <c r="I1344" i="22"/>
  <c r="I1783" i="22"/>
  <c r="I285" i="22"/>
  <c r="I2337" i="22"/>
  <c r="I591" i="22"/>
  <c r="I446" i="22"/>
  <c r="I320" i="22"/>
  <c r="I1209" i="22"/>
  <c r="I1885" i="22"/>
  <c r="I473" i="22"/>
  <c r="I172" i="22"/>
  <c r="I1355" i="22"/>
  <c r="I1908" i="22"/>
  <c r="I847" i="22"/>
  <c r="I630" i="22"/>
  <c r="I1807" i="22"/>
  <c r="I1123" i="22"/>
  <c r="I1579" i="22"/>
  <c r="I79" i="22"/>
  <c r="I1288" i="22"/>
  <c r="I1413" i="22"/>
  <c r="I1675" i="22"/>
  <c r="I1777" i="22"/>
  <c r="I624" i="22"/>
  <c r="I1256" i="22"/>
  <c r="I396" i="22"/>
  <c r="I1546" i="22"/>
  <c r="I2286" i="22"/>
  <c r="I1185" i="22"/>
  <c r="I757" i="22"/>
  <c r="I1211" i="22"/>
  <c r="I929" i="22"/>
  <c r="I2332" i="22"/>
  <c r="I2107" i="22"/>
  <c r="I1098" i="22"/>
  <c r="I896" i="22"/>
  <c r="I806" i="22"/>
  <c r="I976" i="22"/>
  <c r="I931" i="22"/>
  <c r="I890" i="22"/>
  <c r="I626" i="22"/>
  <c r="I854" i="22"/>
  <c r="I2290" i="22"/>
  <c r="I173" i="22"/>
  <c r="I901" i="22"/>
  <c r="I1062" i="22"/>
  <c r="I1855" i="22"/>
  <c r="I1045" i="22"/>
  <c r="I1293" i="22"/>
  <c r="I2050" i="22"/>
  <c r="I1170" i="22"/>
  <c r="I111" i="22"/>
  <c r="I470" i="22"/>
  <c r="I2270" i="22"/>
  <c r="I282" i="22"/>
  <c r="I974" i="22"/>
  <c r="I2285" i="22"/>
  <c r="I2110" i="22"/>
  <c r="I851" i="22"/>
  <c r="I2056" i="22"/>
  <c r="I2212" i="22"/>
  <c r="I1151" i="22"/>
  <c r="I1269" i="22"/>
  <c r="I1595" i="22"/>
  <c r="I2113" i="22"/>
  <c r="I1431" i="22"/>
  <c r="I1901" i="22"/>
  <c r="I414" i="22"/>
  <c r="I676" i="22"/>
  <c r="I31" i="22"/>
  <c r="I969" i="22"/>
  <c r="I1162" i="22"/>
  <c r="I1456" i="22"/>
  <c r="I990" i="22"/>
  <c r="I270" i="22"/>
  <c r="I911" i="22"/>
  <c r="I2196" i="22"/>
  <c r="I1135" i="22"/>
  <c r="I694" i="22"/>
  <c r="I1623" i="22"/>
  <c r="I545" i="22"/>
  <c r="I2061" i="22"/>
  <c r="I736" i="22"/>
  <c r="I1118" i="22"/>
  <c r="I1536" i="22"/>
  <c r="I576" i="22"/>
  <c r="I183" i="22"/>
  <c r="I1764" i="22"/>
  <c r="I2278" i="22"/>
  <c r="I2190" i="22"/>
  <c r="I1248" i="22"/>
  <c r="I577" i="22"/>
  <c r="I902" i="22"/>
  <c r="I1964" i="22"/>
  <c r="I269" i="22"/>
  <c r="I878" i="22"/>
  <c r="I2222" i="22"/>
  <c r="I837" i="22"/>
  <c r="I1596" i="22"/>
  <c r="I1585" i="22"/>
  <c r="I2215" i="22"/>
  <c r="I1373" i="22"/>
  <c r="I127" i="22"/>
  <c r="I116" i="22"/>
  <c r="I1734" i="22"/>
  <c r="I1518" i="22"/>
  <c r="I1399" i="22"/>
  <c r="I1930" i="22"/>
  <c r="I1762" i="22"/>
  <c r="I349" i="22"/>
  <c r="I1560" i="22"/>
  <c r="I899" i="22"/>
  <c r="I1153" i="22"/>
  <c r="I1686" i="22"/>
  <c r="I1918" i="22"/>
  <c r="I2210" i="22"/>
  <c r="I1756" i="22"/>
  <c r="I1937" i="22"/>
  <c r="I2173" i="22"/>
  <c r="I1422" i="22"/>
  <c r="I256" i="22"/>
  <c r="I1564" i="22"/>
  <c r="I1683" i="22"/>
  <c r="I92" i="22"/>
  <c r="I1397" i="22"/>
  <c r="I1701" i="22"/>
  <c r="I1115" i="22"/>
  <c r="I1719" i="22"/>
  <c r="I411" i="22"/>
  <c r="I387" i="22"/>
  <c r="I1216" i="22"/>
  <c r="I811" i="22"/>
  <c r="I684" i="22"/>
  <c r="I21" i="22"/>
  <c r="I1665" i="22"/>
  <c r="I1159" i="22"/>
  <c r="I87" i="22"/>
  <c r="I600" i="22"/>
  <c r="I936" i="22"/>
  <c r="I1615" i="22"/>
  <c r="I2022" i="22"/>
  <c r="I61" i="22"/>
  <c r="I964" i="22"/>
  <c r="I1409" i="22"/>
  <c r="I1900" i="22"/>
  <c r="I2185" i="22"/>
  <c r="I2343" i="22"/>
  <c r="I2251" i="22"/>
  <c r="I1896" i="22"/>
  <c r="I309" i="22"/>
  <c r="I2307" i="22"/>
  <c r="I198" i="22"/>
  <c r="I1167" i="22"/>
  <c r="I70" i="22"/>
  <c r="I1736" i="22"/>
  <c r="I831" i="22"/>
  <c r="I375" i="22"/>
  <c r="I2197" i="22"/>
  <c r="I95" i="22"/>
  <c r="I1077" i="22"/>
  <c r="I17" i="22"/>
  <c r="I2193" i="22"/>
  <c r="I138" i="22"/>
  <c r="I2151" i="22"/>
  <c r="I2341" i="22"/>
  <c r="I1829" i="22"/>
  <c r="I277" i="22"/>
  <c r="I945" i="22"/>
  <c r="I1164" i="22"/>
  <c r="I1331" i="22"/>
  <c r="I808" i="22"/>
  <c r="I1801" i="22"/>
  <c r="I923" i="22"/>
  <c r="I1327" i="22"/>
  <c r="I440" i="22"/>
  <c r="I764" i="22"/>
  <c r="I1326" i="22"/>
  <c r="I489" i="22"/>
  <c r="I1517" i="22"/>
  <c r="I2160" i="22"/>
  <c r="I302" i="22"/>
  <c r="I1975" i="22"/>
  <c r="I1425" i="22"/>
  <c r="I1208" i="22"/>
  <c r="I988" i="22"/>
  <c r="I1160" i="22"/>
  <c r="I1378" i="22"/>
  <c r="I2051" i="22"/>
  <c r="I865" i="22"/>
  <c r="I313" i="22"/>
  <c r="I1702" i="22"/>
  <c r="I241" i="22"/>
  <c r="I1621" i="22"/>
  <c r="I2211" i="22"/>
  <c r="I603" i="22"/>
  <c r="I754" i="22"/>
  <c r="I2299" i="22"/>
  <c r="I1136" i="22"/>
  <c r="I612" i="22"/>
  <c r="I78" i="22"/>
  <c r="I2183" i="22"/>
  <c r="I214" i="22"/>
  <c r="I654" i="22"/>
  <c r="I1681" i="22"/>
  <c r="I1809" i="22"/>
  <c r="I726" i="22"/>
  <c r="I1415" i="22"/>
  <c r="I1569" i="22"/>
  <c r="I1222" i="22"/>
  <c r="I283" i="22"/>
  <c r="I398" i="22"/>
  <c r="I773" i="22"/>
  <c r="I1590" i="22"/>
  <c r="I2318" i="22"/>
  <c r="I2182" i="22"/>
  <c r="I2298" i="22"/>
  <c r="I2020" i="22"/>
  <c r="I618" i="22"/>
  <c r="I1720" i="22"/>
  <c r="I1655" i="22"/>
  <c r="I1038" i="22"/>
  <c r="I678" i="22"/>
  <c r="I549" i="22"/>
  <c r="I163" i="22"/>
  <c r="I611" i="22"/>
  <c r="I236" i="22"/>
  <c r="I1433" i="22"/>
  <c r="I886" i="22"/>
  <c r="I1429" i="22"/>
  <c r="I13" i="22"/>
  <c r="I1387" i="22"/>
  <c r="I2006" i="22"/>
  <c r="I425" i="22"/>
  <c r="I1721" i="22"/>
  <c r="I966" i="22"/>
  <c r="I141" i="22"/>
  <c r="I1481" i="22"/>
  <c r="I1642" i="22"/>
  <c r="I722" i="22"/>
  <c r="I2243" i="22"/>
  <c r="I1603" i="22"/>
  <c r="I1526" i="22"/>
  <c r="I651" i="22"/>
  <c r="I563" i="22"/>
  <c r="I1725" i="22"/>
  <c r="I219" i="22"/>
  <c r="I766" i="22"/>
  <c r="I392" i="22"/>
  <c r="I109" i="22"/>
  <c r="I1839" i="22"/>
  <c r="I1330" i="22"/>
  <c r="I1659" i="22"/>
  <c r="I2313" i="22"/>
  <c r="I53" i="22"/>
  <c r="I1992" i="22"/>
  <c r="I1094" i="22"/>
  <c r="I1496" i="22"/>
  <c r="I1759" i="22"/>
  <c r="I1443" i="22"/>
  <c r="I967" i="22"/>
  <c r="I1840" i="22"/>
  <c r="I1728" i="22"/>
  <c r="I825" i="22"/>
  <c r="I779" i="22"/>
  <c r="I1791" i="22"/>
  <c r="I1779" i="22"/>
  <c r="I2188" i="22"/>
  <c r="I1709" i="22"/>
  <c r="I297" i="22"/>
  <c r="I26" i="22"/>
  <c r="I960" i="22"/>
  <c r="I1321" i="22"/>
  <c r="I1322" i="22"/>
  <c r="I1614" i="22"/>
  <c r="I1934" i="22"/>
  <c r="I606" i="22"/>
  <c r="I1497" i="22"/>
  <c r="I1912" i="22"/>
  <c r="I666" i="22"/>
  <c r="I1599" i="22"/>
  <c r="I1034" i="22"/>
  <c r="I103" i="22"/>
  <c r="I2342" i="22"/>
  <c r="I2247" i="22"/>
  <c r="I98" i="22"/>
  <c r="I1079" i="22"/>
  <c r="I620" i="22"/>
  <c r="I1644" i="22"/>
  <c r="I908" i="22"/>
  <c r="I740" i="22"/>
  <c r="I2314" i="22"/>
  <c r="I1622" i="22"/>
  <c r="I551" i="22"/>
  <c r="I107" i="22"/>
  <c r="I1251" i="22"/>
  <c r="I423" i="22"/>
  <c r="I1065" i="22"/>
  <c r="I1802" i="22"/>
  <c r="I683" i="22"/>
  <c r="I1866" i="22"/>
  <c r="I501" i="22"/>
  <c r="I1069" i="22"/>
  <c r="I1377" i="22"/>
  <c r="I687" i="22"/>
  <c r="I492" i="22"/>
  <c r="I383" i="22"/>
  <c r="I1987" i="22"/>
  <c r="I1889" i="22"/>
  <c r="I418" i="22"/>
  <c r="I775" i="22"/>
  <c r="I1137" i="22"/>
  <c r="I1046" i="22"/>
  <c r="I661" i="22"/>
  <c r="I2336" i="22"/>
  <c r="I2091" i="22"/>
  <c r="I827" i="22"/>
  <c r="I2148" i="22"/>
  <c r="I2097" i="22"/>
  <c r="I1897" i="22"/>
  <c r="I621" i="22"/>
  <c r="I1700" i="22"/>
  <c r="I610" i="22"/>
  <c r="I538" i="22"/>
  <c r="I2093" i="22"/>
  <c r="I2250" i="22"/>
  <c r="I175" i="22"/>
  <c r="I1239" i="22"/>
  <c r="I1645" i="22"/>
  <c r="I2150" i="22"/>
  <c r="I1528" i="22"/>
  <c r="I796" i="22"/>
  <c r="I619" i="22"/>
  <c r="I457" i="22"/>
  <c r="I874" i="22"/>
  <c r="I2218" i="22"/>
  <c r="I1998" i="22"/>
  <c r="I1906" i="22"/>
  <c r="I1874" i="22"/>
  <c r="I131" i="22"/>
  <c r="I1091" i="22"/>
  <c r="I586" i="22"/>
  <c r="I54" i="22"/>
  <c r="I1531" i="22"/>
  <c r="I1600" i="22"/>
  <c r="I1641" i="22"/>
  <c r="I1582" i="22"/>
  <c r="I1660" i="22"/>
  <c r="I2186" i="22"/>
  <c r="I405" i="22"/>
  <c r="I8" i="22"/>
  <c r="I1936" i="22"/>
  <c r="I1446" i="22"/>
  <c r="I787" i="22"/>
  <c r="I478" i="22"/>
  <c r="I1014" i="22"/>
  <c r="I870" i="22"/>
  <c r="I459" i="22"/>
  <c r="I1833" i="22"/>
  <c r="I1748" i="22"/>
  <c r="I229" i="22"/>
  <c r="I1202" i="22"/>
  <c r="I1154" i="22"/>
  <c r="I1695" i="22"/>
  <c r="I1416" i="22"/>
  <c r="I1712" i="22"/>
  <c r="I1953" i="22"/>
  <c r="I1169" i="22"/>
  <c r="I1668" i="22"/>
  <c r="I407" i="22"/>
  <c r="I1448" i="22"/>
  <c r="I1478" i="22"/>
  <c r="I1352" i="22"/>
  <c r="I1562" i="22"/>
  <c r="I789" i="22"/>
  <c r="I1196" i="22"/>
  <c r="I254" i="22"/>
  <c r="I2044" i="22"/>
  <c r="I954" i="22"/>
  <c r="I1342" i="22"/>
  <c r="I584" i="22"/>
  <c r="I582" i="22"/>
  <c r="I223" i="22"/>
  <c r="I1224" i="22"/>
  <c r="I155" i="22"/>
  <c r="I2007" i="22"/>
  <c r="I1584" i="22"/>
  <c r="I1917" i="22"/>
  <c r="I1204" i="22"/>
  <c r="I1081" i="22"/>
  <c r="I380" i="22"/>
  <c r="I2147" i="22"/>
  <c r="I1859" i="22"/>
  <c r="I166" i="22"/>
  <c r="I22" i="22"/>
  <c r="I471" i="22"/>
  <c r="I562" i="22"/>
  <c r="I1924" i="22"/>
  <c r="I2085" i="22"/>
  <c r="I187" i="22"/>
  <c r="I372" i="22"/>
  <c r="I913" i="22"/>
  <c r="I472" i="22"/>
  <c r="I2175" i="22"/>
  <c r="I867" i="22"/>
  <c r="I1626" i="22"/>
  <c r="I62" i="22"/>
  <c r="I345" i="22"/>
  <c r="I1983" i="22"/>
  <c r="I226" i="22"/>
  <c r="I900" i="22"/>
  <c r="I1442" i="22"/>
  <c r="I529" i="22"/>
  <c r="I838" i="22"/>
  <c r="I311" i="22"/>
  <c r="I747" i="22"/>
  <c r="I1201" i="22"/>
  <c r="I343" i="22"/>
  <c r="I1635" i="22"/>
  <c r="I1117" i="22"/>
  <c r="I978" i="22"/>
  <c r="I1778" i="22"/>
  <c r="I19" i="22"/>
  <c r="I633" i="22"/>
  <c r="I2263" i="22"/>
  <c r="I1149" i="22"/>
  <c r="I2245" i="22"/>
  <c r="I2324" i="22"/>
  <c r="I1308" i="22"/>
  <c r="I1131" i="22"/>
  <c r="I1647" i="22"/>
  <c r="I906" i="22"/>
  <c r="I353" i="22"/>
  <c r="I589" i="22"/>
  <c r="I259" i="22"/>
  <c r="I1329" i="22"/>
  <c r="I1474" i="22"/>
  <c r="I363" i="22"/>
  <c r="I262" i="22"/>
  <c r="I1068" i="22"/>
  <c r="I948" i="22"/>
  <c r="I762" i="22"/>
  <c r="I2305" i="22"/>
  <c r="I2162" i="22"/>
  <c r="I490" i="22"/>
  <c r="I1366" i="22"/>
  <c r="I2310" i="22"/>
  <c r="I317" i="22"/>
  <c r="I2116" i="22"/>
  <c r="I1333" i="22"/>
  <c r="I2262" i="22"/>
  <c r="I36" i="22"/>
  <c r="I532" i="22"/>
  <c r="I644" i="22"/>
  <c r="I836" i="22"/>
  <c r="I1928" i="22"/>
  <c r="I1938" i="22"/>
  <c r="I1037" i="22"/>
  <c r="I791" i="22"/>
  <c r="I356" i="22"/>
  <c r="I1625" i="22"/>
  <c r="I1754" i="22"/>
  <c r="I1637" i="22"/>
  <c r="I1822" i="22"/>
  <c r="I1022" i="22"/>
  <c r="I404" i="22"/>
  <c r="I1148" i="22"/>
  <c r="I2253" i="22"/>
  <c r="I2266" i="22"/>
  <c r="I669" i="22"/>
  <c r="I1320" i="22"/>
  <c r="I573" i="22"/>
  <c r="I1773" i="22"/>
  <c r="I511" i="22"/>
  <c r="I1297" i="22"/>
  <c r="I1654" i="22"/>
  <c r="I339" i="22"/>
  <c r="I180" i="22"/>
  <c r="I1674" i="22"/>
  <c r="I280" i="22"/>
  <c r="I476" i="22"/>
  <c r="I206" i="22"/>
  <c r="I1552" i="22"/>
  <c r="I1847" i="22"/>
  <c r="I1277" i="22"/>
  <c r="I1340" i="22"/>
  <c r="I328" i="22"/>
  <c r="I1266" i="22"/>
  <c r="I322" i="22"/>
  <c r="I179" i="22"/>
  <c r="I1418" i="22"/>
  <c r="I400" i="22"/>
  <c r="I209" i="22"/>
  <c r="I2206" i="22"/>
  <c r="I10" i="22"/>
  <c r="I1755" i="22"/>
  <c r="I752" i="22"/>
  <c r="I101" i="22"/>
  <c r="I2320" i="22"/>
  <c r="I794" i="22"/>
  <c r="I1871" i="22"/>
  <c r="I1066" i="22"/>
  <c r="I1006" i="22"/>
  <c r="I1513" i="22"/>
  <c r="I14" i="22"/>
  <c r="I1821" i="22"/>
  <c r="I1335" i="22"/>
  <c r="I2073" i="22"/>
  <c r="I1080" i="22"/>
  <c r="I751" i="22"/>
  <c r="I1438" i="22"/>
  <c r="I1289" i="22"/>
  <c r="I1765" i="22"/>
  <c r="I130" i="22"/>
  <c r="I1347" i="22"/>
  <c r="I1367" i="22"/>
  <c r="I2017" i="22"/>
  <c r="I1825" i="22"/>
  <c r="I1155" i="22"/>
  <c r="I527" i="22"/>
  <c r="I1341" i="22"/>
  <c r="I588" i="22"/>
  <c r="I1298" i="22"/>
  <c r="I599" i="22"/>
  <c r="I1742" i="22"/>
  <c r="I893" i="22"/>
  <c r="I522" i="22"/>
  <c r="I149" i="22"/>
  <c r="I76" i="22"/>
  <c r="I212" i="22"/>
  <c r="I515" i="22"/>
  <c r="I268" i="22"/>
  <c r="I525" i="22"/>
  <c r="I90" i="22"/>
  <c r="I2292" i="22"/>
  <c r="I753" i="22"/>
  <c r="I1002" i="22"/>
  <c r="I2181" i="22"/>
  <c r="I1651" i="22"/>
  <c r="I1868" i="22"/>
  <c r="I523" i="22"/>
  <c r="I526" i="22"/>
  <c r="I1226" i="22"/>
  <c r="I1731" i="22"/>
  <c r="I1945" i="22"/>
  <c r="I434" i="22"/>
  <c r="I272" i="22"/>
  <c r="I650" i="22"/>
  <c r="I560" i="22"/>
  <c r="I2338" i="22"/>
  <c r="I382" i="22"/>
  <c r="I292" i="22"/>
  <c r="I1129" i="22"/>
  <c r="I925" i="22"/>
  <c r="I698" i="22"/>
  <c r="I1592" i="22"/>
  <c r="I1312" i="22"/>
  <c r="I2127" i="22"/>
  <c r="I1501" i="22"/>
  <c r="I2086" i="22"/>
  <c r="I1738" i="22"/>
  <c r="I2158" i="22"/>
  <c r="I2301" i="22"/>
  <c r="I1142" i="22"/>
  <c r="I2199" i="22"/>
  <c r="I1649" i="22"/>
  <c r="I1570" i="22"/>
  <c r="I1691" i="22"/>
  <c r="I23" i="22"/>
  <c r="I30" i="22"/>
  <c r="I713" i="22"/>
  <c r="I1025" i="22"/>
  <c r="I367" i="22"/>
  <c r="I2339" i="22"/>
  <c r="I85" i="22"/>
  <c r="I2105" i="22"/>
  <c r="I1447" i="22"/>
  <c r="I697" i="22"/>
  <c r="I1087" i="22"/>
  <c r="I191" i="22"/>
  <c r="I1567" i="22"/>
  <c r="I2003" i="22"/>
  <c r="I2121" i="22"/>
  <c r="I119" i="22"/>
  <c r="I1658" i="22"/>
  <c r="I1989" i="22"/>
  <c r="I1818" i="22"/>
  <c r="I1739" i="22"/>
  <c r="I1427" i="22"/>
  <c r="I2034" i="22"/>
  <c r="I355" i="22"/>
  <c r="I1179" i="22"/>
  <c r="I1193" i="22"/>
  <c r="I351" i="22"/>
  <c r="I190" i="22"/>
  <c r="I340" i="22"/>
  <c r="I38" i="22"/>
  <c r="I2293" i="22"/>
  <c r="I2261" i="22"/>
  <c r="I1024" i="22"/>
  <c r="I710" i="22"/>
  <c r="I455" i="22"/>
  <c r="I1318" i="22"/>
  <c r="I233" i="22"/>
  <c r="I2106" i="22"/>
  <c r="I1865" i="22"/>
  <c r="I124" i="22"/>
  <c r="I1597" i="22"/>
  <c r="I1559" i="22"/>
  <c r="I607" i="22"/>
  <c r="I1130" i="22"/>
  <c r="I907" i="22"/>
  <c r="I2346" i="22"/>
  <c r="I1677" i="22"/>
  <c r="I1653" i="22"/>
  <c r="I1634" i="22"/>
  <c r="I217" i="22"/>
  <c r="I892" i="22"/>
  <c r="I1491" i="22"/>
  <c r="I2119" i="22"/>
  <c r="I689" i="22"/>
  <c r="I1618" i="22"/>
  <c r="I859" i="22"/>
  <c r="I354" i="22"/>
  <c r="I2276" i="22"/>
  <c r="I1086" i="22"/>
  <c r="I693" i="22"/>
  <c r="I1650" i="22"/>
  <c r="I502" i="22"/>
  <c r="I108" i="22"/>
  <c r="I2284" i="22"/>
  <c r="I1036" i="22"/>
  <c r="I1016" i="22"/>
  <c r="I2140" i="22"/>
  <c r="I122" i="22"/>
  <c r="I1030" i="22"/>
  <c r="I1172" i="22"/>
  <c r="I2163" i="22"/>
  <c r="I918" i="22"/>
  <c r="I279" i="22"/>
  <c r="I458" i="22"/>
  <c r="I2274" i="22"/>
  <c r="I2029" i="22"/>
  <c r="I390" i="22"/>
  <c r="I1414" i="22"/>
  <c r="I2169" i="22"/>
  <c r="I513" i="22"/>
  <c r="I1587" i="22"/>
  <c r="I296" i="22"/>
  <c r="I350" i="22"/>
  <c r="I904" i="22"/>
  <c r="I748" i="22"/>
  <c r="I677" i="22"/>
  <c r="I1539" i="22"/>
  <c r="I2288" i="22"/>
  <c r="I1001" i="22"/>
  <c r="I952" i="22"/>
  <c r="I2141" i="22"/>
  <c r="I1607" i="22"/>
  <c r="I1604" i="22"/>
  <c r="I1285" i="22"/>
  <c r="I1837" i="22"/>
  <c r="I1793" i="22"/>
  <c r="I1119" i="22"/>
  <c r="I1611" i="22"/>
  <c r="I466" i="22"/>
  <c r="I1460" i="22"/>
  <c r="I744" i="22"/>
  <c r="I1294" i="22"/>
  <c r="I1532" i="22"/>
  <c r="I224" i="22"/>
  <c r="I1547" i="22"/>
  <c r="I1106" i="22"/>
  <c r="I1880" i="22"/>
  <c r="I1503" i="22"/>
  <c r="I304" i="22"/>
  <c r="I570" i="22"/>
  <c r="I1439" i="22"/>
  <c r="I1994" i="22"/>
  <c r="I1146" i="22"/>
  <c r="I497" i="22"/>
  <c r="I2317" i="22"/>
  <c r="I659" i="22"/>
  <c r="I1032" i="22"/>
  <c r="I912" i="22"/>
  <c r="I941" i="22"/>
  <c r="I1368" i="22"/>
  <c r="I866" i="22"/>
  <c r="I1986" i="22"/>
  <c r="I1042" i="22"/>
  <c r="I207" i="22"/>
  <c r="I833" i="22"/>
  <c r="I483" i="22"/>
  <c r="I653" i="22"/>
  <c r="I595" i="22"/>
  <c r="I1540" i="22"/>
  <c r="I1419" i="22"/>
  <c r="I1685" i="22"/>
  <c r="I1302" i="22"/>
  <c r="I734" i="22"/>
  <c r="I1639" i="22"/>
  <c r="I37" i="22"/>
  <c r="I571" i="22"/>
  <c r="I1780" i="22"/>
  <c r="I1768" i="22"/>
  <c r="I1361" i="22"/>
  <c r="I2191" i="22"/>
  <c r="I1010" i="22"/>
  <c r="I724" i="22"/>
  <c r="I177" i="22"/>
  <c r="I1753" i="22"/>
  <c r="I1054" i="22"/>
  <c r="I700" i="22"/>
  <c r="I1627" i="22"/>
  <c r="I68" i="22"/>
  <c r="I1381" i="22"/>
  <c r="I57" i="22"/>
  <c r="I1782" i="22"/>
  <c r="I1891" i="22"/>
  <c r="I857" i="22"/>
  <c r="I942" i="22"/>
  <c r="I1197" i="22"/>
  <c r="I1207" i="22"/>
  <c r="I815" i="22"/>
  <c r="I1290" i="22"/>
  <c r="I2221" i="22"/>
  <c r="I909" i="22"/>
  <c r="I1586" i="22"/>
  <c r="I1325" i="22"/>
  <c r="I368" i="22"/>
  <c r="I2045" i="22"/>
  <c r="I461" i="22"/>
  <c r="I338" i="22"/>
  <c r="I231" i="22"/>
  <c r="I834" i="22"/>
  <c r="I1284" i="22"/>
  <c r="I1794" i="22"/>
  <c r="I1176" i="22"/>
  <c r="I1102" i="22"/>
  <c r="I703" i="22"/>
  <c r="I2289" i="22"/>
  <c r="I1741" i="22"/>
  <c r="I840" i="22"/>
  <c r="I1688" i="22"/>
  <c r="I1576" i="22"/>
  <c r="I2227" i="22"/>
  <c r="I1258" i="22"/>
  <c r="I1250" i="22"/>
  <c r="I2064" i="22"/>
  <c r="I679" i="22"/>
  <c r="I793" i="22"/>
  <c r="I181" i="22"/>
  <c r="I1913" i="22"/>
  <c r="I645" i="22"/>
  <c r="I1183" i="22"/>
  <c r="I780" i="22"/>
  <c r="I1769" i="22"/>
  <c r="I193" i="22"/>
  <c r="I1470" i="22"/>
  <c r="I1138" i="22"/>
  <c r="I448" i="22"/>
  <c r="I778" i="22"/>
  <c r="I739" i="22"/>
  <c r="I1108" i="22"/>
  <c r="I2157" i="22"/>
  <c r="I816" i="22"/>
  <c r="I1389" i="22"/>
  <c r="I2042" i="22"/>
  <c r="I629" i="22"/>
  <c r="I1705" i="22"/>
  <c r="I2213" i="22"/>
  <c r="I2239" i="22"/>
  <c r="I1295" i="22"/>
  <c r="I171" i="22"/>
  <c r="I1498" i="22"/>
  <c r="I1787" i="22"/>
  <c r="I104" i="22"/>
  <c r="I1278" i="22"/>
  <c r="I2026" i="22"/>
  <c r="I2000" i="22"/>
  <c r="I2223" i="22"/>
  <c r="I961" i="22"/>
  <c r="I1573" i="22"/>
  <c r="I711" i="22"/>
  <c r="I2297" i="22"/>
  <c r="I360" i="22"/>
  <c r="I921" i="22"/>
  <c r="I1336" i="22"/>
  <c r="I1390" i="22"/>
  <c r="I1861" i="22"/>
  <c r="I728" i="22"/>
  <c r="I1177" i="22"/>
  <c r="I682" i="22"/>
  <c r="I1682" i="22"/>
  <c r="I1313" i="22"/>
  <c r="I1817" i="22"/>
  <c r="I1074" i="22"/>
  <c r="I1371" i="22"/>
  <c r="I2124" i="22"/>
  <c r="I1856" i="22"/>
  <c r="I1437" i="22"/>
  <c r="I732" i="22"/>
  <c r="I820" i="22"/>
  <c r="I924" i="22"/>
  <c r="I157" i="22"/>
  <c r="I2031" i="22"/>
  <c r="I1872" i="22"/>
  <c r="I1984" i="22"/>
  <c r="I769" i="22"/>
  <c r="I1566" i="22"/>
  <c r="I1494" i="22"/>
  <c r="I1860" i="22"/>
  <c r="I1083" i="22"/>
  <c r="I1205" i="22"/>
  <c r="I667" i="22"/>
  <c r="I691" i="22"/>
  <c r="I1243" i="22"/>
  <c r="I20" i="22"/>
  <c r="I1013" i="22"/>
  <c r="I386" i="22"/>
  <c r="I1490" i="22"/>
  <c r="I1198" i="22"/>
  <c r="I1679" i="22"/>
  <c r="I88" i="22"/>
  <c r="I2264" i="22"/>
  <c r="I462" i="22"/>
  <c r="I2041" i="22"/>
  <c r="I1039" i="22"/>
  <c r="I1798" i="22"/>
  <c r="I1673" i="22"/>
  <c r="I590" i="22"/>
  <c r="I888" i="22"/>
  <c r="I755" i="22"/>
  <c r="I1797" i="22"/>
  <c r="I2046" i="22"/>
  <c r="I162" i="22"/>
  <c r="I342" i="22"/>
  <c r="I1883" i="22"/>
  <c r="I326" i="22"/>
  <c r="I2236" i="22"/>
  <c r="I1195" i="22"/>
  <c r="I482" i="22"/>
  <c r="I1507" i="22"/>
  <c r="I746" i="22"/>
  <c r="I1770" i="22"/>
  <c r="I1812" i="22"/>
  <c r="I2142" i="22"/>
  <c r="I438" i="22"/>
  <c r="I151" i="22"/>
  <c r="I785" i="22"/>
  <c r="I1382" i="22"/>
  <c r="I963" i="22"/>
  <c r="I898" i="22"/>
  <c r="I1082" i="22"/>
  <c r="I2037" i="22"/>
  <c r="I2067" i="22"/>
  <c r="I1652" i="22"/>
  <c r="I1629" i="22"/>
  <c r="I803" i="22"/>
  <c r="I1744" i="22"/>
  <c r="I481" i="22"/>
  <c r="I1156" i="22"/>
  <c r="I1227" i="22"/>
  <c r="I1854" i="22"/>
  <c r="I1465" i="22"/>
  <c r="I265" i="22"/>
  <c r="I2010" i="22"/>
  <c r="I2059" i="22"/>
  <c r="I727" i="22"/>
  <c r="I2024" i="22"/>
  <c r="I1549" i="22"/>
  <c r="I184" i="22"/>
  <c r="I537" i="22"/>
  <c r="I18" i="22"/>
  <c r="I1943" i="22"/>
  <c r="I1349" i="22"/>
  <c r="I308" i="22"/>
  <c r="I1522" i="22"/>
  <c r="I211" i="22"/>
  <c r="I768" i="22"/>
  <c r="I51" i="22"/>
  <c r="I1903" i="22"/>
  <c r="I1408" i="22"/>
  <c r="I41" i="22"/>
  <c r="I1263" i="22"/>
  <c r="I939" i="22"/>
  <c r="I443" i="22"/>
  <c r="I2189" i="22"/>
  <c r="I199" i="22"/>
  <c r="I1182" i="22"/>
  <c r="I534" i="22"/>
  <c r="I1071" i="22"/>
  <c r="I1380" i="22"/>
  <c r="I1238" i="22"/>
  <c r="I616" i="22"/>
  <c r="I2095" i="22"/>
  <c r="I1194" i="22"/>
  <c r="I1191" i="22"/>
  <c r="I869" i="22"/>
  <c r="I333" i="22"/>
  <c r="I1168" i="22"/>
  <c r="I1971" i="22"/>
  <c r="I2122" i="22"/>
  <c r="I72" i="22"/>
  <c r="I2255" i="22"/>
  <c r="I550" i="22"/>
  <c r="I2052" i="22"/>
  <c r="I786" i="22"/>
  <c r="I543" i="22"/>
  <c r="I2233" i="22"/>
  <c r="I1843" i="22"/>
  <c r="I597" i="22"/>
  <c r="I1980" i="22"/>
  <c r="I1134" i="22"/>
  <c r="I556" i="22"/>
  <c r="I2194" i="22"/>
  <c r="I2125" i="22"/>
  <c r="I1428" i="22"/>
  <c r="I1664" i="22"/>
  <c r="I71" i="22"/>
  <c r="I65" i="22"/>
  <c r="I475" i="22"/>
  <c r="I2249" i="22"/>
  <c r="I159" i="22"/>
  <c r="I1538" i="22"/>
  <c r="I1484" i="22"/>
  <c r="I2096" i="22"/>
  <c r="I1469" i="22"/>
  <c r="I1772" i="22"/>
  <c r="I699" i="22"/>
  <c r="I887" i="22"/>
  <c r="I1563" i="22"/>
  <c r="I1203" i="22"/>
  <c r="I1261" i="22"/>
  <c r="I706" i="22"/>
  <c r="I614" i="22"/>
  <c r="I1951" i="22"/>
  <c r="I2344" i="22"/>
  <c r="I391" i="22"/>
  <c r="I321" i="22"/>
  <c r="I106" i="22"/>
  <c r="I506" i="22"/>
  <c r="I973" i="22"/>
  <c r="I843" i="22"/>
  <c r="I260" i="22"/>
  <c r="I1495" i="22"/>
  <c r="I1150" i="22"/>
  <c r="I2131" i="22"/>
  <c r="I737" i="22"/>
  <c r="I1158" i="22"/>
  <c r="I930" i="22"/>
  <c r="I2330" i="22"/>
  <c r="I2309" i="22"/>
  <c r="I2345" i="22"/>
  <c r="I123" i="22"/>
  <c r="I2178" i="22"/>
  <c r="I2252" i="22"/>
  <c r="I1315" i="22"/>
  <c r="I1836" i="22"/>
  <c r="I2049" i="22"/>
  <c r="I625" i="22"/>
  <c r="I433" i="22"/>
  <c r="I1365" i="22"/>
  <c r="I2326" i="22"/>
  <c r="I1324" i="22"/>
  <c r="I716" i="22"/>
  <c r="I1550" i="22"/>
  <c r="I49" i="22"/>
  <c r="I2234" i="22"/>
  <c r="I399" i="22"/>
  <c r="I2331" i="22"/>
  <c r="I707" i="22"/>
  <c r="I2036" i="22"/>
  <c r="I1237" i="22"/>
  <c r="I2283" i="22"/>
  <c r="I1455" i="22"/>
  <c r="I426" i="22"/>
  <c r="I1316" i="22"/>
  <c r="I817" i="22"/>
  <c r="I1920" i="22"/>
  <c r="I364" i="22"/>
  <c r="I300" i="22"/>
  <c r="I663" i="22"/>
  <c r="I1862" i="22"/>
  <c r="I862" i="22"/>
  <c r="I662" i="22"/>
  <c r="I1848" i="22"/>
  <c r="I777" i="22"/>
  <c r="I2048" i="22"/>
  <c r="I1876" i="22"/>
  <c r="I412" i="22"/>
  <c r="I2143" i="22"/>
  <c r="I565" i="22"/>
  <c r="I1055" i="22"/>
  <c r="I2265" i="22"/>
  <c r="I1751" i="22"/>
  <c r="I1127" i="22"/>
  <c r="I1165" i="22"/>
  <c r="I991" i="22"/>
  <c r="I430" i="22"/>
  <c r="I1509" i="22"/>
  <c r="I75" i="22"/>
  <c r="I774" i="22"/>
  <c r="I1314" i="22"/>
  <c r="I56" i="22"/>
  <c r="I1767" i="22"/>
  <c r="I2039" i="22"/>
  <c r="I2134" i="22"/>
  <c r="I1033" i="22"/>
  <c r="I814" i="22"/>
  <c r="I2225" i="22"/>
  <c r="I2032" i="22"/>
  <c r="I1097" i="22"/>
  <c r="I99" i="22"/>
  <c r="I1031" i="22"/>
  <c r="I42" i="22"/>
  <c r="I161" i="22"/>
  <c r="I1619" i="22"/>
  <c r="I1760" i="22"/>
  <c r="I2171" i="22"/>
  <c r="I668" i="22"/>
  <c r="I424" i="22"/>
  <c r="I920" i="22"/>
  <c r="I2267" i="22"/>
  <c r="I1212" i="22"/>
  <c r="I1000" i="22"/>
  <c r="I2258" i="22"/>
  <c r="I1578" i="22"/>
  <c r="I1505" i="22"/>
  <c r="I1110" i="22"/>
  <c r="I784" i="22"/>
  <c r="I999" i="22"/>
  <c r="I1735" i="22"/>
  <c r="I496" i="22"/>
  <c r="I208" i="22"/>
  <c r="I877" i="22"/>
  <c r="I401" i="22"/>
  <c r="I331" i="22"/>
  <c r="I1970" i="22"/>
  <c r="I638" i="22"/>
  <c r="I1221" i="22"/>
  <c r="I944" i="22"/>
  <c r="I192" i="22"/>
  <c r="I1111" i="22"/>
  <c r="I781" i="22"/>
  <c r="I839" i="22"/>
  <c r="I2168" i="22"/>
  <c r="I222" i="22"/>
  <c r="I1638" i="22"/>
  <c r="I1215" i="22"/>
  <c r="I980" i="22"/>
  <c r="I242" i="22"/>
  <c r="I2321" i="22"/>
  <c r="I1608" i="22"/>
  <c r="I1307" i="22"/>
  <c r="I1096" i="22"/>
  <c r="I84" i="22"/>
  <c r="I965" i="22"/>
  <c r="I200" i="22"/>
  <c r="I1088" i="22"/>
  <c r="I1950" i="22"/>
  <c r="I546" i="22"/>
  <c r="I580" i="22"/>
  <c r="I1789" i="22"/>
  <c r="I605" i="22"/>
  <c r="I801" i="22"/>
  <c r="I1947" i="22"/>
  <c r="I2304" i="22"/>
  <c r="I306" i="22"/>
  <c r="I1993" i="22"/>
  <c r="I528" i="22"/>
  <c r="I2328" i="22"/>
  <c r="I547" i="22"/>
  <c r="I2001" i="22"/>
  <c r="I248" i="22"/>
  <c r="I2312" i="22"/>
  <c r="I334" i="22"/>
  <c r="I555" i="22"/>
  <c r="I2139" i="22"/>
  <c r="I2027" i="22"/>
  <c r="I649" i="22"/>
  <c r="I1545" i="22"/>
  <c r="I1511" i="22"/>
  <c r="I486" i="22"/>
  <c r="I593" i="22"/>
  <c r="I1689" i="22"/>
  <c r="I1661" i="22"/>
  <c r="I505" i="22"/>
  <c r="I2058" i="22"/>
  <c r="I1973" i="22"/>
  <c r="I798" i="22"/>
  <c r="I239" i="22"/>
  <c r="I905" i="22"/>
  <c r="I1657" i="22"/>
  <c r="I2062" i="22"/>
  <c r="I1112" i="22"/>
  <c r="I1236" i="22"/>
  <c r="I1729" i="22"/>
  <c r="I2070" i="22"/>
  <c r="I2040" i="22"/>
  <c r="I336" i="22"/>
  <c r="I2232" i="22"/>
  <c r="I2074" i="22"/>
  <c r="I1084" i="22"/>
  <c r="I2180" i="22"/>
  <c r="I491" i="22"/>
  <c r="I1594" i="22"/>
  <c r="I1514" i="22"/>
  <c r="I2208" i="22"/>
  <c r="I1173" i="22"/>
  <c r="I2145" i="22"/>
  <c r="I498" i="22"/>
  <c r="I2014" i="22"/>
  <c r="I460" i="22"/>
  <c r="I288" i="22"/>
  <c r="I858" i="22"/>
  <c r="I1957" i="22"/>
  <c r="I435" i="22"/>
  <c r="I1343" i="22"/>
  <c r="I1864" i="22"/>
  <c r="I1166" i="22"/>
  <c r="I1299" i="22"/>
  <c r="I1630" i="22"/>
  <c r="I216" i="22"/>
  <c r="I809" i="22"/>
  <c r="I594" i="22"/>
  <c r="I1223" i="22"/>
  <c r="I879" i="22"/>
  <c r="I140" i="22"/>
  <c r="I959" i="22"/>
  <c r="I113" i="22"/>
  <c r="I1671" i="22"/>
  <c r="I371" i="22"/>
  <c r="I2012" i="22"/>
  <c r="I2315" i="22"/>
  <c r="I55" i="22"/>
  <c r="I510" i="22"/>
  <c r="I738" i="22"/>
  <c r="I1359" i="22"/>
  <c r="I1933" i="22"/>
  <c r="I2334" i="22"/>
  <c r="I574" i="22"/>
  <c r="I1019" i="22"/>
  <c r="I1323" i="22"/>
  <c r="I66" i="22"/>
  <c r="I1145" i="22"/>
  <c r="I868" i="22"/>
  <c r="I2323" i="22"/>
  <c r="I1275" i="22"/>
  <c r="I1792" i="22"/>
  <c r="I436" i="22"/>
  <c r="I804" i="22"/>
  <c r="I417" i="22"/>
  <c r="I1040" i="22"/>
  <c r="I427" i="22"/>
  <c r="I110" i="22"/>
  <c r="I891" i="22"/>
  <c r="I1561" i="22"/>
  <c r="I240" i="22"/>
  <c r="I2080" i="22"/>
  <c r="I1502" i="22"/>
  <c r="I1997" i="22"/>
  <c r="I735" i="22"/>
  <c r="I2198" i="22"/>
  <c r="I1479" i="22"/>
  <c r="I465" i="22"/>
  <c r="I1369" i="22"/>
  <c r="I203" i="22"/>
  <c r="I1884" i="22"/>
  <c r="I1267" i="22"/>
  <c r="I278" i="22"/>
  <c r="I2090" i="22"/>
  <c r="I914" i="22"/>
  <c r="I519" i="22"/>
  <c r="I1372" i="22"/>
  <c r="I1508" i="22"/>
  <c r="I544" i="22"/>
  <c r="I1717" i="22"/>
  <c r="I656" i="22"/>
  <c r="I1968" i="22"/>
  <c r="I1453" i="22"/>
  <c r="I853" i="22"/>
  <c r="I1391" i="22"/>
  <c r="I2098" i="22"/>
  <c r="I135" i="22"/>
  <c r="I1827" i="22"/>
  <c r="I1556" i="22"/>
  <c r="I1703" i="22"/>
  <c r="I1962" i="22"/>
  <c r="I992" i="22"/>
  <c r="I1076" i="22"/>
  <c r="I1899" i="22"/>
  <c r="I602" i="22"/>
  <c r="I1666" i="22"/>
  <c r="I681" i="22"/>
  <c r="I12" i="22"/>
  <c r="I1878" i="22"/>
  <c r="I686" i="22"/>
  <c r="I1301" i="22"/>
  <c r="I1926" i="22"/>
  <c r="I1292" i="22"/>
  <c r="I632" i="22"/>
  <c r="I2279" i="22"/>
  <c r="I1072" i="22"/>
  <c r="I1477" i="22"/>
  <c r="I1932" i="22"/>
  <c r="I507" i="22"/>
  <c r="I2259" i="22"/>
  <c r="I2018" i="22"/>
  <c r="I1959" i="22"/>
  <c r="I1404" i="22"/>
  <c r="I2184" i="22"/>
  <c r="I1171" i="22"/>
  <c r="I1752" i="22"/>
  <c r="I1758" i="22"/>
  <c r="I564" i="22"/>
  <c r="I93" i="22"/>
  <c r="I289" i="22"/>
  <c r="I361" i="22"/>
  <c r="I80" i="22"/>
  <c r="I1669" i="22"/>
  <c r="I559" i="22"/>
  <c r="I972" i="22"/>
  <c r="I634" i="22"/>
  <c r="I1613" i="22"/>
  <c r="I2235" i="22"/>
  <c r="I2087" i="22"/>
  <c r="I1259" i="22"/>
  <c r="I1873" i="22"/>
  <c r="I188" i="22"/>
  <c r="I2257" i="22"/>
  <c r="I725" i="22"/>
  <c r="I221" i="22"/>
  <c r="I1591" i="22"/>
  <c r="I743" i="22"/>
  <c r="I357" i="22"/>
  <c r="I1516" i="22"/>
  <c r="I1693" i="22"/>
  <c r="I1863" i="22"/>
  <c r="I553" i="22"/>
  <c r="I1451" i="22"/>
  <c r="I927" i="22"/>
  <c r="I1070" i="22"/>
  <c r="I1676" i="22"/>
  <c r="I376" i="22"/>
  <c r="I2076" i="22"/>
  <c r="I271" i="22"/>
  <c r="I1305" i="22"/>
  <c r="I146" i="22"/>
  <c r="I995" i="22"/>
  <c r="I261" i="22"/>
  <c r="I652" i="22"/>
  <c r="I148" i="22"/>
  <c r="I299" i="22"/>
  <c r="I2089" i="22"/>
  <c r="I518" i="22"/>
  <c r="I1271" i="22"/>
  <c r="I812" i="22"/>
  <c r="I1678" i="22"/>
  <c r="I2246" i="22"/>
  <c r="I1105" i="22"/>
  <c r="I1225" i="22"/>
  <c r="I1482" i="22"/>
  <c r="I1199" i="22"/>
  <c r="I263" i="22"/>
  <c r="I1217" i="22"/>
  <c r="I1493" i="22"/>
  <c r="I27" i="22"/>
  <c r="I194" i="22"/>
  <c r="I852" i="22"/>
  <c r="I695" i="22"/>
  <c r="I922" i="22"/>
  <c r="I2101" i="22"/>
  <c r="I1907" i="22"/>
  <c r="I1820" i="22"/>
  <c r="I2335" i="22"/>
  <c r="I1180" i="22"/>
  <c r="I956" i="22"/>
  <c r="I1242" i="22"/>
  <c r="I863" i="22"/>
  <c r="I1459" i="22"/>
  <c r="I2219" i="22"/>
  <c r="I445" i="22"/>
  <c r="I58" i="22"/>
  <c r="I301" i="22"/>
  <c r="I266" i="22"/>
  <c r="I845" i="22"/>
  <c r="I1116" i="22"/>
  <c r="I452" i="22"/>
  <c r="I530" i="22"/>
  <c r="I1995" i="22"/>
  <c r="I2047" i="22"/>
  <c r="I639" i="22"/>
  <c r="I1007" i="22"/>
  <c r="I672" i="22"/>
  <c r="I569" i="22"/>
  <c r="I1457" i="22"/>
  <c r="I1882" i="22"/>
  <c r="I984" i="22"/>
  <c r="I1206" i="22"/>
  <c r="I1140" i="22"/>
  <c r="I1925" i="22"/>
  <c r="I46" i="22"/>
  <c r="I2009" i="22"/>
  <c r="I1120" i="22"/>
  <c r="I293" i="22"/>
  <c r="I1838" i="22"/>
  <c r="I2322" i="22"/>
  <c r="I1486" i="22"/>
  <c r="I718" i="22"/>
  <c r="I1125" i="22"/>
  <c r="I2117" i="22"/>
  <c r="I1233" i="22"/>
  <c r="I160" i="22"/>
  <c r="I2078" i="22"/>
  <c r="I178" i="22"/>
  <c r="I1601" i="22"/>
  <c r="I1914" i="22"/>
  <c r="I934" i="22"/>
  <c r="I1672" i="22"/>
  <c r="I1824" i="22"/>
  <c r="I1858" i="22"/>
  <c r="I384" i="22"/>
  <c r="I264" i="22"/>
  <c r="I935" i="22"/>
  <c r="I2060" i="22"/>
  <c r="I536" i="22"/>
  <c r="I1996" i="22"/>
  <c r="I2192" i="22"/>
  <c r="I257" i="22"/>
  <c r="I1282" i="22"/>
  <c r="I1922" i="22"/>
  <c r="I174" i="22"/>
  <c r="I2135" i="22"/>
  <c r="I1092" i="22"/>
  <c r="I1832" i="22"/>
  <c r="I2111" i="22"/>
  <c r="I246" i="22"/>
  <c r="I274" i="22"/>
  <c r="I985" i="22"/>
  <c r="I294" i="22"/>
  <c r="I1392" i="22"/>
  <c r="I1895" i="22"/>
  <c r="I1722" i="22"/>
  <c r="I1977" i="22"/>
  <c r="I1961" i="22"/>
  <c r="I1521" i="22"/>
  <c r="I165" i="22"/>
  <c r="I2280" i="22"/>
  <c r="I790" i="22"/>
  <c r="I1612" i="22"/>
  <c r="I1853" i="22"/>
  <c r="I1061" i="22"/>
  <c r="I844" i="22"/>
  <c r="I1067" i="22"/>
  <c r="I381" i="22"/>
  <c r="I2112" i="22"/>
  <c r="I1468" i="22"/>
  <c r="I234" i="22"/>
  <c r="I1749" i="22"/>
  <c r="I1353" i="22"/>
  <c r="I1786" i="22"/>
  <c r="I1463" i="22"/>
  <c r="I2237" i="22"/>
  <c r="I2103" i="22"/>
  <c r="I998" i="22"/>
  <c r="I873" i="22"/>
  <c r="I1008" i="22"/>
  <c r="I664" i="22"/>
  <c r="I2030" i="22"/>
  <c r="I1857" i="22"/>
  <c r="I420" i="22"/>
  <c r="I213" i="22"/>
  <c r="I860" i="22"/>
  <c r="I1246" i="22"/>
  <c r="I437" i="22"/>
  <c r="I1949" i="22"/>
  <c r="I1411" i="22"/>
  <c r="I2308" i="22"/>
  <c r="I788" i="22"/>
  <c r="I1420" i="22"/>
  <c r="I2167" i="22"/>
  <c r="I504" i="22"/>
  <c r="I2179" i="22"/>
  <c r="I1834" i="22"/>
  <c r="I1346" i="22"/>
  <c r="I813" i="22"/>
  <c r="I1300" i="22"/>
  <c r="I932" i="22"/>
  <c r="I352" i="22"/>
  <c r="I52" i="22"/>
  <c r="I1519" i="22"/>
  <c r="I742" i="22"/>
  <c r="I1909" i="22"/>
  <c r="I1982" i="22"/>
  <c r="I1696" i="22"/>
  <c r="I641" i="22"/>
  <c r="I1190" i="22"/>
  <c r="I1296" i="22"/>
  <c r="I516" i="22"/>
  <c r="I1714" i="22"/>
  <c r="I994" i="22"/>
  <c r="I2066" i="22"/>
  <c r="I2170" i="22"/>
  <c r="I195" i="22"/>
  <c r="I1310" i="22"/>
  <c r="I1089" i="22"/>
  <c r="I348" i="22"/>
  <c r="I2226" i="22"/>
  <c r="I2329" i="22"/>
  <c r="I1099" i="22"/>
  <c r="I1445" i="22"/>
  <c r="I154" i="22"/>
  <c r="I449" i="22"/>
  <c r="I1815" i="22"/>
  <c r="I1440" i="22"/>
  <c r="I864" i="22"/>
  <c r="I1542" i="22"/>
  <c r="I1230" i="22"/>
  <c r="I1400" i="22"/>
  <c r="I1915" i="22"/>
  <c r="I1893" i="22"/>
  <c r="I637" i="22"/>
  <c r="I1568" i="22"/>
  <c r="I370" i="22"/>
  <c r="I1107" i="22"/>
  <c r="I841" i="22"/>
  <c r="I1274" i="22"/>
  <c r="I1410" i="22"/>
  <c r="I1727" i="22"/>
  <c r="I251" i="22"/>
  <c r="I1449" i="22"/>
  <c r="I499" i="22"/>
  <c r="I488" i="22"/>
  <c r="I1424" i="22"/>
  <c r="I1109" i="22"/>
  <c r="I2295" i="22"/>
  <c r="I1210" i="22"/>
  <c r="I1407" i="22"/>
  <c r="I143" i="22"/>
  <c r="I2084" i="22"/>
  <c r="I2130" i="22"/>
  <c r="I953" i="22"/>
  <c r="I1035" i="22"/>
  <c r="I1388" i="22"/>
  <c r="I1892" i="22"/>
  <c r="I201" i="22"/>
  <c r="I2268" i="22"/>
  <c r="I1402" i="22"/>
  <c r="I1229" i="22"/>
  <c r="I943" i="22"/>
  <c r="I2065" i="22"/>
  <c r="I938" i="22"/>
  <c r="I1454" i="22"/>
  <c r="I1423" i="22"/>
  <c r="I1059" i="22"/>
  <c r="I2154" i="22"/>
  <c r="I134" i="22"/>
  <c r="I552" i="22"/>
  <c r="I2128" i="22"/>
  <c r="I500" i="22"/>
  <c r="I1121" i="22"/>
  <c r="I758" i="22"/>
  <c r="I81" i="22"/>
  <c r="I74" i="22"/>
  <c r="I1093" i="22"/>
  <c r="I2277" i="22"/>
  <c r="I388" i="22"/>
  <c r="I444" i="22"/>
  <c r="I1577" i="22"/>
  <c r="I1356" i="22"/>
  <c r="I1394" i="22"/>
  <c r="I2063" i="22"/>
  <c r="I765" i="22"/>
  <c r="I25" i="22"/>
  <c r="I1273" i="22"/>
  <c r="I640" i="22"/>
  <c r="I1574" i="22"/>
  <c r="I1003" i="22"/>
  <c r="I849" i="22"/>
  <c r="I48" i="22"/>
  <c r="I1043" i="22"/>
  <c r="I795" i="22"/>
  <c r="I403" i="22"/>
  <c r="I1923" i="22"/>
  <c r="I1466" i="22"/>
  <c r="I125" i="22"/>
  <c r="I441" i="22"/>
  <c r="I1745" i="22"/>
  <c r="I290" i="22"/>
  <c r="I567" i="22"/>
  <c r="I1257" i="22"/>
  <c r="I487" i="22"/>
  <c r="I1444" i="22"/>
  <c r="I880" i="22"/>
  <c r="I975" i="22"/>
  <c r="I453" i="22"/>
  <c r="I325" i="22"/>
  <c r="I1450" i="22"/>
  <c r="I1911" i="22"/>
  <c r="I237" i="22"/>
  <c r="I539" i="22"/>
  <c r="I566" i="22"/>
  <c r="I1598" i="22"/>
  <c r="I1281" i="22"/>
  <c r="I318" i="22"/>
  <c r="I1234" i="22"/>
  <c r="I2035" i="22"/>
  <c r="I2137" i="22"/>
  <c r="I2069" i="22"/>
  <c r="I1646" i="22"/>
  <c r="I2260" i="22"/>
  <c r="I2104" i="22"/>
  <c r="I33" i="22"/>
  <c r="I1988" i="22"/>
  <c r="I1963" i="22"/>
  <c r="I24" i="22"/>
  <c r="I267" i="22"/>
  <c r="I971" i="22"/>
  <c r="I1187" i="22"/>
  <c r="I170" i="22"/>
  <c r="I819" i="22"/>
  <c r="I1711" i="22"/>
  <c r="I2303" i="22"/>
  <c r="I826" i="22"/>
  <c r="I2025" i="22"/>
  <c r="I782" i="22"/>
  <c r="I1636" i="22"/>
  <c r="I2165" i="22"/>
  <c r="I2271" i="22"/>
  <c r="I273" i="22"/>
  <c r="I225" i="22"/>
  <c r="I2203" i="22"/>
  <c r="I1707" i="22"/>
  <c r="I406" i="22"/>
  <c r="I2287" i="22"/>
  <c r="I1048" i="22"/>
  <c r="I2269" i="22"/>
  <c r="I2155" i="22"/>
  <c r="I916" i="22"/>
  <c r="I373" i="22"/>
  <c r="I1991" i="22"/>
  <c r="I1464" i="22"/>
  <c r="I1805" i="22"/>
  <c r="I1667" i="22"/>
  <c r="I1972" i="22"/>
  <c r="I846" i="22"/>
  <c r="I2132" i="22"/>
  <c r="I150" i="22"/>
  <c r="I409" i="22"/>
  <c r="I2092" i="22"/>
  <c r="I2053" i="22"/>
  <c r="I2187" i="22"/>
  <c r="I1015" i="22"/>
  <c r="I252" i="22"/>
  <c r="I1384" i="22"/>
  <c r="I680" i="22"/>
  <c r="I89" i="22"/>
  <c r="I2094" i="22"/>
  <c r="I477" i="22"/>
  <c r="I2272" i="22"/>
  <c r="I1401" i="22"/>
  <c r="I2327" i="22"/>
  <c r="I1724" i="22"/>
  <c r="I1020" i="22"/>
  <c r="I50" i="22"/>
  <c r="I451" i="22"/>
  <c r="I1441" i="22"/>
  <c r="I643" i="22"/>
  <c r="I253" i="22"/>
  <c r="I996" i="22"/>
  <c r="I1113" i="22"/>
  <c r="I47" i="22"/>
  <c r="I1268" i="22"/>
  <c r="I91" i="22"/>
  <c r="I807" i="22"/>
  <c r="I1890" i="22"/>
  <c r="I1916" i="22"/>
  <c r="I705" i="22"/>
  <c r="I2205" i="22"/>
  <c r="I1213" i="22"/>
  <c r="I1009" i="22"/>
  <c r="I335" i="22"/>
  <c r="I1337" i="22"/>
  <c r="I702" i="22"/>
  <c r="I73" i="22"/>
  <c r="I1279" i="22"/>
  <c r="I2015" i="22"/>
  <c r="I1602" i="22"/>
  <c r="I1835" i="22"/>
  <c r="I1583" i="22"/>
  <c r="I1406" i="22"/>
  <c r="I1529" i="22"/>
  <c r="I1771" i="22"/>
  <c r="I1823" i="22"/>
  <c r="I631" i="22"/>
  <c r="I810" i="22"/>
  <c r="I861" i="22"/>
  <c r="I494" i="22"/>
  <c r="I1525" i="22"/>
  <c r="I2216" i="22"/>
  <c r="I2043" i="22"/>
  <c r="I723" i="22"/>
  <c r="I315" i="22"/>
  <c r="I2004" i="22"/>
  <c r="I337" i="22"/>
  <c r="I1999" i="22"/>
  <c r="I1939" i="22"/>
  <c r="I685" i="22"/>
  <c r="I9" i="22"/>
  <c r="I761" i="22"/>
  <c r="I1842" i="22"/>
  <c r="I628" i="22"/>
  <c r="I1219" i="22"/>
  <c r="I416" i="22"/>
  <c r="I454" i="22"/>
  <c r="I1476" i="22"/>
  <c r="I1218" i="22"/>
  <c r="I2241" i="22"/>
  <c r="I1283" i="22"/>
  <c r="I369" i="22"/>
  <c r="I1376" i="22"/>
  <c r="I238" i="22"/>
  <c r="I2242" i="22"/>
  <c r="I2081" i="22"/>
  <c r="I34" i="22"/>
  <c r="I1788" i="22"/>
  <c r="I688" i="22"/>
  <c r="I2224" i="22"/>
  <c r="I2200" i="22"/>
  <c r="I1946" i="22"/>
  <c r="I1364" i="22"/>
  <c r="I1967" i="22"/>
  <c r="I1133" i="22"/>
  <c r="I1063" i="22"/>
  <c r="I1692" i="22"/>
  <c r="I1750" i="22"/>
  <c r="I120" i="22"/>
  <c r="I1122" i="22"/>
  <c r="I1512" i="22"/>
  <c r="I1663" i="22"/>
  <c r="I2156" i="22"/>
  <c r="I1530" i="22"/>
  <c r="I578" i="22"/>
  <c r="I145" i="22"/>
  <c r="I1018" i="22"/>
  <c r="I540" i="22"/>
  <c r="I1023" i="22"/>
  <c r="I541" i="22"/>
  <c r="I1506" i="22"/>
  <c r="I1306" i="22"/>
  <c r="I385" i="22"/>
  <c r="I581" i="22"/>
  <c r="I2201" i="22"/>
  <c r="I421" i="22"/>
  <c r="I1520" i="22"/>
  <c r="I1826" i="22"/>
  <c r="I1606" i="22"/>
  <c r="I2275" i="22"/>
  <c r="I1935" i="22"/>
  <c r="I347" i="22"/>
  <c r="I474" i="22"/>
  <c r="I2204" i="22"/>
  <c r="I1941" i="22"/>
  <c r="I2340" i="22"/>
  <c r="I2144" i="22"/>
  <c r="I704" i="22"/>
  <c r="I1141" i="22"/>
  <c r="I1351" i="22"/>
  <c r="I832" i="22"/>
  <c r="I1633" i="22"/>
  <c r="I508" i="22"/>
  <c r="I1966" i="22"/>
  <c r="I1090" i="22"/>
  <c r="I2300" i="22"/>
  <c r="I1698" i="22"/>
  <c r="I1262" i="22"/>
  <c r="I850" i="22"/>
  <c r="I2013" i="22"/>
  <c r="I1049" i="22"/>
  <c r="I1357" i="22"/>
  <c r="I1144" i="22"/>
  <c r="I1235" i="22"/>
  <c r="I2126" i="22"/>
  <c r="I1174" i="22"/>
  <c r="I1757" i="22"/>
  <c r="I2136" i="22"/>
  <c r="I731" i="22"/>
  <c r="I1867" i="22"/>
  <c r="I1544" i="22"/>
  <c r="I1473" i="22"/>
  <c r="I44" i="22"/>
  <c r="I185" i="22"/>
  <c r="I493" i="22"/>
  <c r="I554" i="22"/>
  <c r="I1311" i="22"/>
  <c r="I167" i="22"/>
  <c r="I218" i="22"/>
  <c r="I1958" i="22"/>
  <c r="I1244" i="22"/>
  <c r="I1252" i="22"/>
  <c r="I1027" i="22"/>
  <c r="I11" i="22"/>
  <c r="I1610" i="22"/>
  <c r="I1910" i="22"/>
  <c r="I2164" i="22"/>
  <c r="I249" i="22"/>
  <c r="I228" i="22"/>
  <c r="I1334" i="22"/>
  <c r="I2282" i="22"/>
  <c r="I1828" i="22"/>
  <c r="I245" i="22"/>
  <c r="I415" i="22"/>
  <c r="I1929" i="22"/>
  <c r="I410" i="22"/>
  <c r="I1041" i="22"/>
  <c r="I105" i="22"/>
  <c r="I1581" i="22"/>
  <c r="I126" i="22"/>
  <c r="I1886" i="22"/>
  <c r="I1057" i="22"/>
  <c r="I1851" i="22"/>
  <c r="I1643" i="22"/>
  <c r="I1004" i="22"/>
  <c r="I1383" i="22"/>
  <c r="I429" i="22"/>
  <c r="I327" i="22"/>
  <c r="I210" i="22"/>
  <c r="I1879" i="22"/>
  <c r="I871" i="22"/>
  <c r="I885" i="22"/>
  <c r="I2306" i="22"/>
  <c r="I1974" i="22"/>
  <c r="I2149" i="22"/>
  <c r="I2166" i="22"/>
  <c r="I1188" i="22"/>
  <c r="I2294" i="22"/>
  <c r="I1286" i="22"/>
  <c r="I250" i="22"/>
  <c r="I2115" i="22"/>
  <c r="I503" i="22"/>
  <c r="I1572" i="22"/>
  <c r="I39" i="22"/>
  <c r="I2099" i="22"/>
  <c r="I1354" i="22"/>
  <c r="I2229" i="22"/>
  <c r="I1640" i="22"/>
  <c r="I1905" i="22"/>
  <c r="I220" i="22"/>
  <c r="I1332" i="22"/>
  <c r="I1881" i="22"/>
  <c r="I958" i="22"/>
  <c r="I708" i="22"/>
  <c r="I428" i="22"/>
  <c r="I1687" i="22"/>
  <c r="I720" i="22"/>
  <c r="I1870" i="22"/>
  <c r="I1844" i="22"/>
  <c r="I1052" i="22"/>
  <c r="I1808" i="22"/>
  <c r="I670" i="22"/>
  <c r="I1588" i="22"/>
  <c r="I1609" i="22"/>
  <c r="I856" i="22"/>
  <c r="I422" i="22"/>
  <c r="I2174" i="22"/>
  <c r="I1050" i="22"/>
  <c r="I456" i="22"/>
  <c r="I1200" i="22"/>
  <c r="I521" i="22"/>
  <c r="I2316" i="22"/>
  <c r="I2302" i="22"/>
  <c r="I276" i="22"/>
  <c r="I1500" i="22"/>
  <c r="I1684" i="22"/>
  <c r="I1799" i="22"/>
  <c r="I133" i="22"/>
  <c r="I1047" i="22"/>
  <c r="I1480" i="22"/>
  <c r="I1713" i="22"/>
  <c r="I395" i="22"/>
  <c r="I1475" i="22"/>
  <c r="I1811" i="22"/>
  <c r="I1813" i="22"/>
  <c r="I1740" i="22"/>
  <c r="I1617" i="22"/>
  <c r="I1228" i="22"/>
  <c r="I675" i="22"/>
  <c r="I660" i="22"/>
  <c r="I164" i="22"/>
  <c r="I2161" i="22"/>
  <c r="I1472" i="22"/>
  <c r="I657" i="22"/>
  <c r="I2240" i="22"/>
  <c r="I1385" i="22"/>
  <c r="I332" i="22"/>
  <c r="I2118" i="22"/>
  <c r="I1558" i="22"/>
  <c r="I822" i="22"/>
  <c r="I112" i="22"/>
  <c r="I1363" i="22"/>
  <c r="I1814" i="22"/>
  <c r="I1291" i="22"/>
  <c r="I129" i="22"/>
  <c r="I1403" i="22"/>
  <c r="I156" i="22"/>
  <c r="I341" i="22"/>
  <c r="I121" i="22"/>
  <c r="I314" i="22"/>
  <c r="I1715" i="22"/>
  <c r="I933" i="22"/>
  <c r="I447" i="22"/>
  <c r="I1426" i="22"/>
  <c r="I1942" i="22"/>
  <c r="I1816" i="22"/>
  <c r="I402" i="22"/>
  <c r="I889" i="22"/>
  <c r="I1175" i="22"/>
  <c r="I673" i="22"/>
  <c r="I115" i="22"/>
  <c r="I153" i="22"/>
  <c r="I463" i="22"/>
  <c r="I1919" i="22"/>
  <c r="I1051" i="22"/>
  <c r="I1458" i="22"/>
  <c r="I1100" i="22"/>
  <c r="I1790" i="22"/>
  <c r="I389" i="22"/>
  <c r="I721" i="22"/>
  <c r="I205" i="22"/>
  <c r="I709" i="22"/>
  <c r="I1979" i="22"/>
  <c r="I1184" i="22"/>
  <c r="I346" i="22"/>
  <c r="I329" i="22"/>
  <c r="I2195" i="22"/>
  <c r="I147" i="22"/>
  <c r="I690" i="22"/>
  <c r="I1272" i="22"/>
  <c r="I2023" i="22"/>
  <c r="I2005" i="22"/>
  <c r="I557" i="22"/>
  <c r="I1648" i="22"/>
  <c r="I1543" i="22"/>
  <c r="I1247" i="22"/>
  <c r="I1073" i="22"/>
  <c r="I1492" i="22"/>
  <c r="I671" i="22"/>
  <c r="I997" i="22"/>
  <c r="I875" i="22"/>
  <c r="I291" i="22"/>
  <c r="I303" i="22"/>
  <c r="I1954" i="22"/>
  <c r="I1845" i="22"/>
  <c r="I1533" i="22"/>
  <c r="I1370" i="22"/>
  <c r="I655" i="22"/>
  <c r="I1358" i="22"/>
  <c r="I1338" i="22"/>
  <c r="I2088" i="22"/>
  <c r="I2176" i="22"/>
  <c r="I67" i="22"/>
  <c r="I993" i="22"/>
  <c r="I158" i="22"/>
  <c r="I1487" i="22"/>
  <c r="I604" i="22"/>
  <c r="I1254" i="22"/>
  <c r="I598" i="22"/>
  <c r="I2281" i="22"/>
  <c r="I485" i="22"/>
  <c r="I379" i="22"/>
  <c r="I1515" i="22"/>
  <c r="I1232" i="22"/>
  <c r="I601" i="22"/>
  <c r="I284" i="22"/>
  <c r="I561" i="22"/>
  <c r="I1565" i="22"/>
  <c r="I835" i="22"/>
  <c r="I255" i="22"/>
  <c r="I413" i="22"/>
  <c r="I1435" i="22"/>
  <c r="I1103" i="22"/>
  <c r="I1524" i="22"/>
  <c r="I756" i="22"/>
  <c r="I824" i="22"/>
  <c r="I1309" i="22"/>
  <c r="I83" i="22"/>
  <c r="I1421" i="22"/>
  <c r="I937" i="22"/>
  <c r="I176" i="22"/>
  <c r="I1064" i="22"/>
  <c r="I2333" i="22"/>
  <c r="I715" i="22"/>
  <c r="I568" i="22"/>
  <c r="I45" i="22"/>
  <c r="I2248" i="22"/>
  <c r="I1303" i="22"/>
  <c r="I1620" i="22"/>
  <c r="I1078" i="22"/>
  <c r="I1304" i="22"/>
  <c r="I627" i="22"/>
  <c r="I1699" i="22"/>
  <c r="I1877" i="22"/>
  <c r="I2109" i="22"/>
  <c r="I484" i="22"/>
  <c r="I615" i="22"/>
  <c r="I783" i="22"/>
  <c r="I1075" i="22"/>
  <c r="I1488" i="22"/>
  <c r="I1255" i="22"/>
  <c r="I312" i="22"/>
  <c r="I82" i="22"/>
  <c r="I1214" i="22"/>
  <c r="I408" i="22"/>
  <c r="I2256" i="22"/>
  <c r="I182" i="22"/>
  <c r="I2108" i="22"/>
  <c r="I1726" i="22"/>
  <c r="I1730" i="22"/>
  <c r="I717" i="22"/>
  <c r="I1803" i="22"/>
  <c r="I69" i="22"/>
  <c r="I1761" i="22"/>
  <c r="I189" i="22"/>
  <c r="I1976" i="22"/>
  <c r="I144" i="22"/>
  <c r="I1952" i="22"/>
  <c r="I1921" i="22"/>
  <c r="I1189" i="22"/>
  <c r="I1398" i="22"/>
  <c r="I1732" i="22"/>
  <c r="I1249" i="22"/>
  <c r="I495" i="22"/>
  <c r="I1510" i="22"/>
  <c r="I258" i="22"/>
  <c r="I235" i="22"/>
  <c r="I374" i="22"/>
  <c r="I117" i="22"/>
  <c r="I646" i="22"/>
  <c r="I1489" i="22"/>
  <c r="I15" i="22"/>
  <c r="I2254" i="22"/>
  <c r="I480" i="22"/>
  <c r="I1940" i="22"/>
  <c r="I1264" i="22"/>
  <c r="I1553" i="22"/>
  <c r="I1101" i="22"/>
  <c r="I797" i="22"/>
  <c r="I767" i="22"/>
  <c r="I986" i="22"/>
  <c r="I2311" i="22"/>
  <c r="I1128" i="22"/>
  <c r="I323" i="22"/>
  <c r="I792" i="22"/>
  <c r="I1781" i="22"/>
  <c r="I1395" i="22"/>
  <c r="I1104" i="22"/>
  <c r="I1960" i="22"/>
  <c r="I617" i="22"/>
  <c r="I1220" i="22"/>
  <c r="I1887" i="22"/>
  <c r="I1850" i="22"/>
  <c r="I1554" i="22"/>
  <c r="I1143" i="22"/>
  <c r="I1981" i="22"/>
  <c r="I1795" i="22"/>
  <c r="I665" i="22"/>
  <c r="I979" i="22"/>
  <c r="I1161" i="22"/>
  <c r="I981" i="22"/>
  <c r="I60" i="22"/>
  <c r="I287" i="22"/>
  <c r="I1990" i="22"/>
  <c r="I1362" i="22"/>
  <c r="I882" i="22"/>
  <c r="I1405" i="22"/>
  <c r="I1012" i="22"/>
  <c r="I1028" i="22"/>
  <c r="I43" i="22"/>
  <c r="I204" i="22"/>
  <c r="I1904" i="22"/>
  <c r="I712" i="22"/>
  <c r="I987" i="22"/>
  <c r="I1776" i="22"/>
  <c r="I928" i="22"/>
  <c r="I1706" i="22"/>
  <c r="I1139" i="22"/>
  <c r="I324" i="22"/>
  <c r="I1386" i="22"/>
  <c r="I86" i="22"/>
  <c r="O1553" i="22"/>
  <c r="O2271" i="22"/>
  <c r="O1264" i="22"/>
  <c r="O2204" i="22"/>
  <c r="O2165" i="22"/>
  <c r="O129" i="22"/>
  <c r="O474" i="22"/>
  <c r="O347" i="22"/>
  <c r="O2254" i="22"/>
  <c r="O15" i="22"/>
  <c r="O826" i="22"/>
  <c r="O2340" i="22"/>
  <c r="O1636" i="22"/>
  <c r="O1814" i="22"/>
  <c r="O1363" i="22"/>
  <c r="O2144" i="22"/>
  <c r="O2025" i="22"/>
  <c r="O797" i="22"/>
  <c r="O2275" i="22"/>
  <c r="O341" i="22"/>
  <c r="O1489" i="22"/>
  <c r="O156" i="22"/>
  <c r="O314" i="22"/>
  <c r="O480" i="22"/>
  <c r="O1463" i="22"/>
  <c r="O973" i="22"/>
  <c r="O173" i="22"/>
  <c r="O1062" i="22"/>
  <c r="O531" i="22"/>
  <c r="O1452" i="22"/>
  <c r="O1831" i="22"/>
  <c r="O884" i="22"/>
  <c r="O587" i="22"/>
  <c r="O799" i="22"/>
  <c r="O2050" i="22"/>
  <c r="O1344" i="22"/>
  <c r="O1393" i="22"/>
  <c r="O394" i="22"/>
  <c r="O111" i="22"/>
  <c r="O1253" i="22"/>
  <c r="O446" i="22"/>
  <c r="O2270" i="22"/>
  <c r="O2082" i="22"/>
  <c r="O1209" i="22"/>
  <c r="O2285" i="22"/>
  <c r="O1931" i="22"/>
  <c r="O2056" i="22"/>
  <c r="O2212" i="22"/>
  <c r="O623" i="22"/>
  <c r="O1151" i="22"/>
  <c r="O1631" i="22"/>
  <c r="O1595" i="22"/>
  <c r="O2129" i="22"/>
  <c r="O1927" i="22"/>
  <c r="O535" i="22"/>
  <c r="O1575" i="22"/>
  <c r="O1546" i="22"/>
  <c r="O1656" i="22"/>
  <c r="O1118" i="22"/>
  <c r="O576" i="22"/>
  <c r="O1185" i="22"/>
  <c r="O183" i="22"/>
  <c r="O1211" i="22"/>
  <c r="O929" i="22"/>
  <c r="O674" i="22"/>
  <c r="O931" i="22"/>
  <c r="O878" i="22"/>
  <c r="O2222" i="22"/>
  <c r="O890" i="22"/>
  <c r="O837" i="22"/>
  <c r="O1596" i="22"/>
  <c r="O1430" i="22"/>
  <c r="O2215" i="22"/>
  <c r="O1373" i="22"/>
  <c r="O2290" i="22"/>
  <c r="O479" i="22"/>
  <c r="O1855" i="22"/>
  <c r="O1170" i="22"/>
  <c r="O591" i="22"/>
  <c r="O320" i="22"/>
  <c r="O1060" i="22"/>
  <c r="O282" i="22"/>
  <c r="O974" i="22"/>
  <c r="O2110" i="22"/>
  <c r="O1269" i="22"/>
  <c r="O1894" i="22"/>
  <c r="O1697" i="22"/>
  <c r="O275" i="22"/>
  <c r="O1124" i="22"/>
  <c r="O414" i="22"/>
  <c r="O1908" i="22"/>
  <c r="O1902" i="22"/>
  <c r="O2021" i="22"/>
  <c r="O969" i="22"/>
  <c r="O558" i="22"/>
  <c r="O696" i="22"/>
  <c r="O2102" i="22"/>
  <c r="O957" i="22"/>
  <c r="O32" i="22"/>
  <c r="O802" i="22"/>
  <c r="O1123" i="22"/>
  <c r="O1579" i="22"/>
  <c r="O1379" i="22"/>
  <c r="O771" i="22"/>
  <c r="O1328" i="22"/>
  <c r="O1021" i="22"/>
  <c r="O2296" i="22"/>
  <c r="O1135" i="22"/>
  <c r="O1413" i="22"/>
  <c r="O1852" i="22"/>
  <c r="O2011" i="22"/>
  <c r="O1360" i="22"/>
  <c r="O432" i="22"/>
  <c r="O28" i="22"/>
  <c r="O624" i="22"/>
  <c r="O1704" i="22"/>
  <c r="O1535" i="22"/>
  <c r="O2061" i="22"/>
  <c r="O1810" i="22"/>
  <c r="O2332" i="22"/>
  <c r="O2107" i="22"/>
  <c r="O1098" i="22"/>
  <c r="O298" i="22"/>
  <c r="O1026" i="22"/>
  <c r="O1017" i="22"/>
  <c r="O467" i="22"/>
  <c r="O1095" i="22"/>
  <c r="O1523" i="22"/>
  <c r="O976" i="22"/>
  <c r="O616" i="22"/>
  <c r="O1964" i="22"/>
  <c r="O269" i="22"/>
  <c r="O955" i="22"/>
  <c r="O1231" i="22"/>
  <c r="O901" i="22"/>
  <c r="O450" i="22"/>
  <c r="O2273" i="22"/>
  <c r="O1029" i="22"/>
  <c r="O97" i="22"/>
  <c r="O1293" i="22"/>
  <c r="O524" i="22"/>
  <c r="O883" i="22"/>
  <c r="O469" i="22"/>
  <c r="O1483" i="22"/>
  <c r="O285" i="22"/>
  <c r="O2337" i="22"/>
  <c r="O470" i="22"/>
  <c r="O397" i="22"/>
  <c r="O1885" i="22"/>
  <c r="O2159" i="22"/>
  <c r="O733" i="22"/>
  <c r="O473" i="22"/>
  <c r="O431" i="22"/>
  <c r="O310" i="22"/>
  <c r="O851" i="22"/>
  <c r="O770" i="22"/>
  <c r="O2291" i="22"/>
  <c r="O1374" i="22"/>
  <c r="O1504" i="22"/>
  <c r="O172" i="22"/>
  <c r="O1965" i="22"/>
  <c r="O2120" i="22"/>
  <c r="O1785" i="22"/>
  <c r="O1350" i="22"/>
  <c r="O396" i="22"/>
  <c r="O736" i="22"/>
  <c r="O2114" i="22"/>
  <c r="O2123" i="22"/>
  <c r="O1536" i="22"/>
  <c r="O2286" i="22"/>
  <c r="O757" i="22"/>
  <c r="O1764" i="22"/>
  <c r="O592" i="22"/>
  <c r="O1747" i="22"/>
  <c r="O1163" i="22"/>
  <c r="O1694" i="22"/>
  <c r="O714" i="22"/>
  <c r="O118" i="22"/>
  <c r="O626" i="22"/>
  <c r="O1585" i="22"/>
  <c r="O854" i="22"/>
  <c r="O1969" i="22"/>
  <c r="O131" i="22"/>
  <c r="O1888" i="22"/>
  <c r="O1045" i="22"/>
  <c r="O2214" i="22"/>
  <c r="O1783" i="22"/>
  <c r="O1846" i="22"/>
  <c r="O1806" i="22"/>
  <c r="O512" i="22"/>
  <c r="O2016" i="22"/>
  <c r="O136" i="22"/>
  <c r="O2113" i="22"/>
  <c r="O1355" i="22"/>
  <c r="O1431" i="22"/>
  <c r="O1901" i="22"/>
  <c r="O676" i="22"/>
  <c r="O31" i="22"/>
  <c r="O1467" i="22"/>
  <c r="O1723" i="22"/>
  <c r="O847" i="22"/>
  <c r="O1162" i="22"/>
  <c r="O630" i="22"/>
  <c r="O1807" i="22"/>
  <c r="O1456" i="22"/>
  <c r="O990" i="22"/>
  <c r="O270" i="22"/>
  <c r="O1260" i="22"/>
  <c r="O911" i="22"/>
  <c r="O947" i="22"/>
  <c r="O2196" i="22"/>
  <c r="O79" i="22"/>
  <c r="O2325" i="22"/>
  <c r="O1288" i="22"/>
  <c r="O1675" i="22"/>
  <c r="O694" i="22"/>
  <c r="O1623" i="22"/>
  <c r="O545" i="22"/>
  <c r="O1777" i="22"/>
  <c r="O2100" i="22"/>
  <c r="O1256" i="22"/>
  <c r="O1434" i="22"/>
  <c r="O897" i="22"/>
  <c r="O2278" i="22"/>
  <c r="O2190" i="22"/>
  <c r="O1056" i="22"/>
  <c r="O1248" i="22"/>
  <c r="O577" i="22"/>
  <c r="O902" i="22"/>
  <c r="O896" i="22"/>
  <c r="O1181" i="22"/>
  <c r="O806" i="22"/>
  <c r="O2103" i="22"/>
  <c r="O776" i="22"/>
  <c r="O137" i="22"/>
  <c r="O1126" i="22"/>
  <c r="O1091" i="22"/>
  <c r="O404" i="22"/>
  <c r="O1320" i="22"/>
  <c r="O511" i="22"/>
  <c r="O1582" i="22"/>
  <c r="O1936" i="22"/>
  <c r="O478" i="22"/>
  <c r="O1695" i="22"/>
  <c r="O2206" i="22"/>
  <c r="O1416" i="22"/>
  <c r="O1159" i="22"/>
  <c r="O255" i="22"/>
  <c r="O1513" i="22"/>
  <c r="O1615" i="22"/>
  <c r="O1443" i="22"/>
  <c r="O61" i="22"/>
  <c r="O1728" i="22"/>
  <c r="O825" i="22"/>
  <c r="O1196" i="22"/>
  <c r="O1409" i="22"/>
  <c r="O1779" i="22"/>
  <c r="O1821" i="22"/>
  <c r="O2185" i="22"/>
  <c r="O2343" i="22"/>
  <c r="O2073" i="22"/>
  <c r="O2251" i="22"/>
  <c r="O1896" i="22"/>
  <c r="O584" i="22"/>
  <c r="O223" i="22"/>
  <c r="O155" i="22"/>
  <c r="O1204" i="22"/>
  <c r="O1081" i="22"/>
  <c r="O1367" i="22"/>
  <c r="O187" i="22"/>
  <c r="O62" i="22"/>
  <c r="O1975" i="22"/>
  <c r="O1425" i="22"/>
  <c r="O1208" i="22"/>
  <c r="O76" i="22"/>
  <c r="O515" i="22"/>
  <c r="O268" i="22"/>
  <c r="O525" i="22"/>
  <c r="O988" i="22"/>
  <c r="O90" i="22"/>
  <c r="O2292" i="22"/>
  <c r="O838" i="22"/>
  <c r="O2181" i="22"/>
  <c r="O747" i="22"/>
  <c r="O343" i="22"/>
  <c r="O523" i="22"/>
  <c r="O1117" i="22"/>
  <c r="O978" i="22"/>
  <c r="O19" i="22"/>
  <c r="O2263" i="22"/>
  <c r="O434" i="22"/>
  <c r="O1149" i="22"/>
  <c r="O2245" i="22"/>
  <c r="O2324" i="22"/>
  <c r="O1738" i="22"/>
  <c r="O490" i="22"/>
  <c r="O1239" i="22"/>
  <c r="O678" i="22"/>
  <c r="O2199" i="22"/>
  <c r="O549" i="22"/>
  <c r="O163" i="22"/>
  <c r="O1645" i="22"/>
  <c r="O1691" i="22"/>
  <c r="O30" i="22"/>
  <c r="O2262" i="22"/>
  <c r="O36" i="22"/>
  <c r="O457" i="22"/>
  <c r="O13" i="22"/>
  <c r="O1387" i="22"/>
  <c r="O874" i="22"/>
  <c r="O2006" i="22"/>
  <c r="O1906" i="22"/>
  <c r="O2105" i="22"/>
  <c r="O1447" i="22"/>
  <c r="O1625" i="22"/>
  <c r="O425" i="22"/>
  <c r="O116" i="22"/>
  <c r="O1721" i="22"/>
  <c r="O54" i="22"/>
  <c r="O966" i="22"/>
  <c r="O1148" i="22"/>
  <c r="O141" i="22"/>
  <c r="O1734" i="22"/>
  <c r="O1481" i="22"/>
  <c r="O1642" i="22"/>
  <c r="O573" i="22"/>
  <c r="O1930" i="22"/>
  <c r="O1762" i="22"/>
  <c r="O1654" i="22"/>
  <c r="O1660" i="22"/>
  <c r="O1560" i="22"/>
  <c r="O1603" i="22"/>
  <c r="O899" i="22"/>
  <c r="O339" i="22"/>
  <c r="O180" i="22"/>
  <c r="O563" i="22"/>
  <c r="O1446" i="22"/>
  <c r="O1725" i="22"/>
  <c r="O1686" i="22"/>
  <c r="O280" i="22"/>
  <c r="O1918" i="22"/>
  <c r="O219" i="22"/>
  <c r="O1014" i="22"/>
  <c r="O206" i="22"/>
  <c r="O1552" i="22"/>
  <c r="O1937" i="22"/>
  <c r="O1847" i="22"/>
  <c r="O1277" i="22"/>
  <c r="O766" i="22"/>
  <c r="O392" i="22"/>
  <c r="O109" i="22"/>
  <c r="O1564" i="22"/>
  <c r="O1683" i="22"/>
  <c r="O870" i="22"/>
  <c r="O1839" i="22"/>
  <c r="O459" i="22"/>
  <c r="O322" i="22"/>
  <c r="O1330" i="22"/>
  <c r="O1701" i="22"/>
  <c r="O1748" i="22"/>
  <c r="O229" i="22"/>
  <c r="O1659" i="22"/>
  <c r="O1202" i="22"/>
  <c r="O1154" i="22"/>
  <c r="O411" i="22"/>
  <c r="O1712" i="22"/>
  <c r="O387" i="22"/>
  <c r="O811" i="22"/>
  <c r="O684" i="22"/>
  <c r="O53" i="22"/>
  <c r="O1668" i="22"/>
  <c r="O1665" i="22"/>
  <c r="O407" i="22"/>
  <c r="O1992" i="22"/>
  <c r="O789" i="22"/>
  <c r="O964" i="22"/>
  <c r="O1900" i="22"/>
  <c r="O26" i="22"/>
  <c r="O960" i="22"/>
  <c r="O2307" i="22"/>
  <c r="O1167" i="22"/>
  <c r="O1321" i="22"/>
  <c r="O1736" i="22"/>
  <c r="O1322" i="22"/>
  <c r="O375" i="22"/>
  <c r="O582" i="22"/>
  <c r="O1614" i="22"/>
  <c r="O1934" i="22"/>
  <c r="O17" i="22"/>
  <c r="O606" i="22"/>
  <c r="O1912" i="22"/>
  <c r="O1584" i="22"/>
  <c r="O1917" i="22"/>
  <c r="O666" i="22"/>
  <c r="O380" i="22"/>
  <c r="O1599" i="22"/>
  <c r="O1034" i="22"/>
  <c r="O103" i="22"/>
  <c r="O2341" i="22"/>
  <c r="O2342" i="22"/>
  <c r="O166" i="22"/>
  <c r="O22" i="22"/>
  <c r="O2247" i="22"/>
  <c r="O562" i="22"/>
  <c r="O1924" i="22"/>
  <c r="O98" i="22"/>
  <c r="O808" i="22"/>
  <c r="O1801" i="22"/>
  <c r="O913" i="22"/>
  <c r="O472" i="22"/>
  <c r="O620" i="22"/>
  <c r="O1327" i="22"/>
  <c r="O527" i="22"/>
  <c r="O1644" i="22"/>
  <c r="O440" i="22"/>
  <c r="O1326" i="22"/>
  <c r="O489" i="22"/>
  <c r="O1742" i="22"/>
  <c r="O2314" i="22"/>
  <c r="O1622" i="22"/>
  <c r="O149" i="22"/>
  <c r="O1378" i="22"/>
  <c r="O1002" i="22"/>
  <c r="O1069" i="22"/>
  <c r="O1377" i="22"/>
  <c r="O313" i="22"/>
  <c r="O526" i="22"/>
  <c r="O1226" i="22"/>
  <c r="O603" i="22"/>
  <c r="O754" i="22"/>
  <c r="O1731" i="22"/>
  <c r="O2299" i="22"/>
  <c r="O612" i="22"/>
  <c r="O1945" i="22"/>
  <c r="O1987" i="22"/>
  <c r="O214" i="22"/>
  <c r="O1935" i="22"/>
  <c r="O1038" i="22"/>
  <c r="O2158" i="22"/>
  <c r="O2301" i="22"/>
  <c r="O1570" i="22"/>
  <c r="O236" i="22"/>
  <c r="O796" i="22"/>
  <c r="O886" i="22"/>
  <c r="O532" i="22"/>
  <c r="O619" i="22"/>
  <c r="O1429" i="22"/>
  <c r="O1518" i="22"/>
  <c r="O722" i="22"/>
  <c r="O1773" i="22"/>
  <c r="O1399" i="22"/>
  <c r="O1153" i="22"/>
  <c r="O1418" i="22"/>
  <c r="O21" i="22"/>
  <c r="O87" i="22"/>
  <c r="O1759" i="22"/>
  <c r="O2022" i="22"/>
  <c r="O1840" i="22"/>
  <c r="O14" i="22"/>
  <c r="O779" i="22"/>
  <c r="O254" i="22"/>
  <c r="O1791" i="22"/>
  <c r="O2044" i="22"/>
  <c r="O1335" i="22"/>
  <c r="O1709" i="22"/>
  <c r="O831" i="22"/>
  <c r="O2197" i="22"/>
  <c r="O138" i="22"/>
  <c r="O1079" i="22"/>
  <c r="O1517" i="22"/>
  <c r="O302" i="22"/>
  <c r="O522" i="22"/>
  <c r="O551" i="22"/>
  <c r="O900" i="22"/>
  <c r="O107" i="22"/>
  <c r="O212" i="22"/>
  <c r="O1442" i="22"/>
  <c r="O423" i="22"/>
  <c r="O1065" i="22"/>
  <c r="O1866" i="22"/>
  <c r="O1160" i="22"/>
  <c r="O865" i="22"/>
  <c r="O241" i="22"/>
  <c r="O1621" i="22"/>
  <c r="O2211" i="22"/>
  <c r="O1136" i="22"/>
  <c r="O687" i="22"/>
  <c r="O78" i="22"/>
  <c r="O2183" i="22"/>
  <c r="O654" i="22"/>
  <c r="O1681" i="22"/>
  <c r="O418" i="22"/>
  <c r="O1809" i="22"/>
  <c r="O782" i="22"/>
  <c r="O175" i="22"/>
  <c r="O1366" i="22"/>
  <c r="O1142" i="22"/>
  <c r="O2310" i="22"/>
  <c r="O1649" i="22"/>
  <c r="O317" i="22"/>
  <c r="O2116" i="22"/>
  <c r="O1333" i="22"/>
  <c r="O23" i="22"/>
  <c r="O611" i="22"/>
  <c r="O2150" i="22"/>
  <c r="O1433" i="22"/>
  <c r="O644" i="22"/>
  <c r="O836" i="22"/>
  <c r="O1928" i="22"/>
  <c r="O1938" i="22"/>
  <c r="O2218" i="22"/>
  <c r="O1998" i="22"/>
  <c r="O1874" i="22"/>
  <c r="O1037" i="22"/>
  <c r="O791" i="22"/>
  <c r="O1787" i="22"/>
  <c r="O127" i="22"/>
  <c r="O586" i="22"/>
  <c r="O1754" i="22"/>
  <c r="O1637" i="22"/>
  <c r="O1822" i="22"/>
  <c r="O1022" i="22"/>
  <c r="O2253" i="22"/>
  <c r="O1531" i="22"/>
  <c r="O2266" i="22"/>
  <c r="O669" i="22"/>
  <c r="O1600" i="22"/>
  <c r="O1641" i="22"/>
  <c r="O1297" i="22"/>
  <c r="O2243" i="22"/>
  <c r="O349" i="22"/>
  <c r="O2186" i="22"/>
  <c r="O405" i="22"/>
  <c r="O1526" i="22"/>
  <c r="O8" i="22"/>
  <c r="O651" i="22"/>
  <c r="O1674" i="22"/>
  <c r="O787" i="22"/>
  <c r="O2210" i="22"/>
  <c r="O476" i="22"/>
  <c r="O1756" i="22"/>
  <c r="O2173" i="22"/>
  <c r="O1422" i="22"/>
  <c r="O1340" i="22"/>
  <c r="O256" i="22"/>
  <c r="O328" i="22"/>
  <c r="O92" i="22"/>
  <c r="O1397" i="22"/>
  <c r="O1266" i="22"/>
  <c r="O1833" i="22"/>
  <c r="O179" i="22"/>
  <c r="O400" i="22"/>
  <c r="O209" i="22"/>
  <c r="O1115" i="22"/>
  <c r="O2313" i="22"/>
  <c r="O1719" i="22"/>
  <c r="O10" i="22"/>
  <c r="O1216" i="22"/>
  <c r="O1755" i="22"/>
  <c r="O752" i="22"/>
  <c r="O1953" i="22"/>
  <c r="O1169" i="22"/>
  <c r="O101" i="22"/>
  <c r="O2320" i="22"/>
  <c r="O794" i="22"/>
  <c r="O967" i="22"/>
  <c r="O1562" i="22"/>
  <c r="O2188" i="22"/>
  <c r="O297" i="22"/>
  <c r="O309" i="22"/>
  <c r="O1080" i="22"/>
  <c r="O198" i="22"/>
  <c r="O70" i="22"/>
  <c r="O954" i="22"/>
  <c r="O751" i="22"/>
  <c r="O1342" i="22"/>
  <c r="O1438" i="22"/>
  <c r="O1289" i="22"/>
  <c r="O95" i="22"/>
  <c r="O1077" i="22"/>
  <c r="O1765" i="22"/>
  <c r="O1224" i="22"/>
  <c r="O1497" i="22"/>
  <c r="O2007" i="22"/>
  <c r="O2193" i="22"/>
  <c r="O130" i="22"/>
  <c r="O2151" i="22"/>
  <c r="O2147" i="22"/>
  <c r="O1347" i="22"/>
  <c r="O1859" i="22"/>
  <c r="O1829" i="22"/>
  <c r="O277" i="22"/>
  <c r="O945" i="22"/>
  <c r="O1164" i="22"/>
  <c r="O471" i="22"/>
  <c r="O2017" i="22"/>
  <c r="O1825" i="22"/>
  <c r="O1331" i="22"/>
  <c r="O2085" i="22"/>
  <c r="O372" i="22"/>
  <c r="O2175" i="22"/>
  <c r="O923" i="22"/>
  <c r="O1155" i="22"/>
  <c r="O867" i="22"/>
  <c r="O1626" i="22"/>
  <c r="O764" i="22"/>
  <c r="O1341" i="22"/>
  <c r="O588" i="22"/>
  <c r="O1298" i="22"/>
  <c r="O908" i="22"/>
  <c r="O599" i="22"/>
  <c r="O740" i="22"/>
  <c r="O345" i="22"/>
  <c r="O2160" i="22"/>
  <c r="O1983" i="22"/>
  <c r="O893" i="22"/>
  <c r="O226" i="22"/>
  <c r="O1251" i="22"/>
  <c r="O529" i="22"/>
  <c r="O1802" i="22"/>
  <c r="O683" i="22"/>
  <c r="O753" i="22"/>
  <c r="O2051" i="22"/>
  <c r="O501" i="22"/>
  <c r="O311" i="22"/>
  <c r="O1651" i="22"/>
  <c r="O1201" i="22"/>
  <c r="O1702" i="22"/>
  <c r="O1868" i="22"/>
  <c r="O1635" i="22"/>
  <c r="O1778" i="22"/>
  <c r="O492" i="22"/>
  <c r="O633" i="22"/>
  <c r="O383" i="22"/>
  <c r="O272" i="22"/>
  <c r="O1308" i="22"/>
  <c r="O1131" i="22"/>
  <c r="O1889" i="22"/>
  <c r="O273" i="22"/>
  <c r="O2250" i="22"/>
  <c r="O1528" i="22"/>
  <c r="O713" i="22"/>
  <c r="O1025" i="22"/>
  <c r="O367" i="22"/>
  <c r="O2339" i="22"/>
  <c r="O85" i="22"/>
  <c r="O356" i="22"/>
  <c r="O1278" i="22"/>
  <c r="O191" i="22"/>
  <c r="O2000" i="22"/>
  <c r="O1567" i="22"/>
  <c r="O93" i="22"/>
  <c r="O2003" i="22"/>
  <c r="O2121" i="22"/>
  <c r="O80" i="22"/>
  <c r="O1669" i="22"/>
  <c r="O559" i="22"/>
  <c r="O1573" i="22"/>
  <c r="O711" i="22"/>
  <c r="O1613" i="22"/>
  <c r="O2087" i="22"/>
  <c r="O921" i="22"/>
  <c r="O188" i="22"/>
  <c r="O1989" i="22"/>
  <c r="O1751" i="22"/>
  <c r="O1818" i="22"/>
  <c r="O1861" i="22"/>
  <c r="O725" i="22"/>
  <c r="O1739" i="22"/>
  <c r="O221" i="22"/>
  <c r="O351" i="22"/>
  <c r="O927" i="22"/>
  <c r="O190" i="22"/>
  <c r="O340" i="22"/>
  <c r="O1070" i="22"/>
  <c r="O38" i="22"/>
  <c r="O1676" i="22"/>
  <c r="O376" i="22"/>
  <c r="O2076" i="22"/>
  <c r="O1033" i="22"/>
  <c r="O814" i="22"/>
  <c r="O2293" i="22"/>
  <c r="O732" i="22"/>
  <c r="O271" i="22"/>
  <c r="O2032" i="22"/>
  <c r="O1760" i="22"/>
  <c r="O652" i="22"/>
  <c r="O424" i="22"/>
  <c r="O920" i="22"/>
  <c r="O2089" i="22"/>
  <c r="O518" i="22"/>
  <c r="O1271" i="22"/>
  <c r="O812" i="22"/>
  <c r="O1105" i="22"/>
  <c r="O1199" i="22"/>
  <c r="O1505" i="22"/>
  <c r="O999" i="22"/>
  <c r="O496" i="22"/>
  <c r="O401" i="22"/>
  <c r="O695" i="22"/>
  <c r="O922" i="22"/>
  <c r="O2101" i="22"/>
  <c r="O638" i="22"/>
  <c r="O1491" i="22"/>
  <c r="O1907" i="22"/>
  <c r="O1673" i="22"/>
  <c r="O2119" i="22"/>
  <c r="O944" i="22"/>
  <c r="O888" i="22"/>
  <c r="O192" i="22"/>
  <c r="O1111" i="22"/>
  <c r="O781" i="22"/>
  <c r="O1215" i="22"/>
  <c r="O301" i="22"/>
  <c r="O693" i="22"/>
  <c r="O1650" i="22"/>
  <c r="O502" i="22"/>
  <c r="O108" i="22"/>
  <c r="O1219" i="22"/>
  <c r="O1036" i="22"/>
  <c r="O452" i="22"/>
  <c r="O1995" i="22"/>
  <c r="O639" i="22"/>
  <c r="O672" i="22"/>
  <c r="O482" i="22"/>
  <c r="O1030" i="22"/>
  <c r="O1507" i="22"/>
  <c r="O1172" i="22"/>
  <c r="O279" i="22"/>
  <c r="O46" i="22"/>
  <c r="O248" i="22"/>
  <c r="O1414" i="22"/>
  <c r="O513" i="22"/>
  <c r="O2322" i="22"/>
  <c r="O151" i="22"/>
  <c r="O555" i="22"/>
  <c r="O1587" i="22"/>
  <c r="O1545" i="22"/>
  <c r="O1382" i="22"/>
  <c r="O1486" i="22"/>
  <c r="O904" i="22"/>
  <c r="O1125" i="22"/>
  <c r="O1082" i="22"/>
  <c r="O1782" i="22"/>
  <c r="O1233" i="22"/>
  <c r="O1539" i="22"/>
  <c r="O2288" i="22"/>
  <c r="O1001" i="22"/>
  <c r="O952" i="22"/>
  <c r="O2078" i="22"/>
  <c r="O1607" i="22"/>
  <c r="O481" i="22"/>
  <c r="O1285" i="22"/>
  <c r="O1156" i="22"/>
  <c r="O1837" i="22"/>
  <c r="O1824" i="22"/>
  <c r="O1858" i="22"/>
  <c r="O1793" i="22"/>
  <c r="O497" i="22"/>
  <c r="O294" i="22"/>
  <c r="O264" i="22"/>
  <c r="O935" i="22"/>
  <c r="O2060" i="22"/>
  <c r="O1903" i="22"/>
  <c r="O1996" i="22"/>
  <c r="O744" i="22"/>
  <c r="O1922" i="22"/>
  <c r="O2135" i="22"/>
  <c r="O2111" i="22"/>
  <c r="O246" i="22"/>
  <c r="O1880" i="22"/>
  <c r="O1503" i="22"/>
  <c r="O308" i="22"/>
  <c r="O1895" i="22"/>
  <c r="O1173" i="22"/>
  <c r="O1722" i="22"/>
  <c r="O912" i="22"/>
  <c r="O443" i="22"/>
  <c r="O1957" i="22"/>
  <c r="O1521" i="22"/>
  <c r="O1071" i="22"/>
  <c r="O1368" i="22"/>
  <c r="O2280" i="22"/>
  <c r="O1042" i="22"/>
  <c r="O1299" i="22"/>
  <c r="O790" i="22"/>
  <c r="O653" i="22"/>
  <c r="O1612" i="22"/>
  <c r="O333" i="22"/>
  <c r="O1061" i="22"/>
  <c r="O844" i="22"/>
  <c r="O809" i="22"/>
  <c r="O1223" i="22"/>
  <c r="O381" i="22"/>
  <c r="O959" i="22"/>
  <c r="O113" i="22"/>
  <c r="O1749" i="22"/>
  <c r="O437" i="22"/>
  <c r="O1671" i="22"/>
  <c r="O1780" i="22"/>
  <c r="O2315" i="22"/>
  <c r="O55" i="22"/>
  <c r="O873" i="22"/>
  <c r="O1359" i="22"/>
  <c r="O213" i="22"/>
  <c r="O2334" i="22"/>
  <c r="O574" i="22"/>
  <c r="O1246" i="22"/>
  <c r="O788" i="22"/>
  <c r="O868" i="22"/>
  <c r="O857" i="22"/>
  <c r="O504" i="22"/>
  <c r="O1469" i="22"/>
  <c r="O1772" i="22"/>
  <c r="O1197" i="22"/>
  <c r="O247" i="22"/>
  <c r="O804" i="22"/>
  <c r="O1203" i="22"/>
  <c r="O1040" i="22"/>
  <c r="O1586" i="22"/>
  <c r="O110" i="22"/>
  <c r="O834" i="22"/>
  <c r="O106" i="22"/>
  <c r="O641" i="22"/>
  <c r="O1190" i="22"/>
  <c r="O843" i="22"/>
  <c r="O2066" i="22"/>
  <c r="O1310" i="22"/>
  <c r="O203" i="22"/>
  <c r="O1089" i="22"/>
  <c r="O348" i="22"/>
  <c r="O1884" i="22"/>
  <c r="O1267" i="22"/>
  <c r="O2090" i="22"/>
  <c r="O679" i="22"/>
  <c r="O1099" i="22"/>
  <c r="O1445" i="22"/>
  <c r="O2252" i="22"/>
  <c r="O1372" i="22"/>
  <c r="O656" i="22"/>
  <c r="O1968" i="22"/>
  <c r="O853" i="22"/>
  <c r="O1391" i="22"/>
  <c r="O1915" i="22"/>
  <c r="O2098" i="22"/>
  <c r="O135" i="22"/>
  <c r="O399" i="22"/>
  <c r="O1568" i="22"/>
  <c r="O1556" i="22"/>
  <c r="O1962" i="22"/>
  <c r="O1076" i="22"/>
  <c r="O1449" i="22"/>
  <c r="O739" i="22"/>
  <c r="O1108" i="22"/>
  <c r="O1455" i="22"/>
  <c r="O2157" i="22"/>
  <c r="O426" i="22"/>
  <c r="O816" i="22"/>
  <c r="O2042" i="22"/>
  <c r="O1424" i="22"/>
  <c r="O1316" i="22"/>
  <c r="O1210" i="22"/>
  <c r="O1705" i="22"/>
  <c r="O300" i="22"/>
  <c r="O663" i="22"/>
  <c r="O862" i="22"/>
  <c r="O662" i="22"/>
  <c r="O697" i="22"/>
  <c r="O1758" i="22"/>
  <c r="O1087" i="22"/>
  <c r="O2235" i="22"/>
  <c r="O1873" i="22"/>
  <c r="O1177" i="22"/>
  <c r="O682" i="22"/>
  <c r="O1427" i="22"/>
  <c r="O430" i="22"/>
  <c r="O1682" i="22"/>
  <c r="O1509" i="22"/>
  <c r="O774" i="22"/>
  <c r="O1193" i="22"/>
  <c r="O553" i="22"/>
  <c r="O1024" i="22"/>
  <c r="O710" i="22"/>
  <c r="O455" i="22"/>
  <c r="O42" i="22"/>
  <c r="O161" i="22"/>
  <c r="O1619" i="22"/>
  <c r="O1318" i="22"/>
  <c r="O261" i="22"/>
  <c r="O924" i="22"/>
  <c r="O668" i="22"/>
  <c r="O157" i="22"/>
  <c r="O148" i="22"/>
  <c r="O299" i="22"/>
  <c r="O1678" i="22"/>
  <c r="O2246" i="22"/>
  <c r="O1225" i="22"/>
  <c r="O1482" i="22"/>
  <c r="O1597" i="22"/>
  <c r="O263" i="22"/>
  <c r="O1559" i="22"/>
  <c r="O667" i="22"/>
  <c r="O691" i="22"/>
  <c r="O1243" i="22"/>
  <c r="O1677" i="22"/>
  <c r="O27" i="22"/>
  <c r="O1735" i="22"/>
  <c r="O1653" i="22"/>
  <c r="O194" i="22"/>
  <c r="O1634" i="22"/>
  <c r="O852" i="22"/>
  <c r="O1198" i="22"/>
  <c r="O2264" i="22"/>
  <c r="O1820" i="22"/>
  <c r="O2335" i="22"/>
  <c r="O839" i="22"/>
  <c r="O2168" i="22"/>
  <c r="O354" i="22"/>
  <c r="O1949" i="22"/>
  <c r="O1638" i="22"/>
  <c r="O980" i="22"/>
  <c r="O242" i="22"/>
  <c r="O1608" i="22"/>
  <c r="O1307" i="22"/>
  <c r="O1096" i="22"/>
  <c r="O342" i="22"/>
  <c r="O84" i="22"/>
  <c r="O1088" i="22"/>
  <c r="O326" i="22"/>
  <c r="O1195" i="22"/>
  <c r="O1016" i="22"/>
  <c r="O580" i="22"/>
  <c r="O1789" i="22"/>
  <c r="O122" i="22"/>
  <c r="O801" i="22"/>
  <c r="O1206" i="22"/>
  <c r="O2163" i="22"/>
  <c r="O918" i="22"/>
  <c r="O528" i="22"/>
  <c r="O547" i="22"/>
  <c r="O746" i="22"/>
  <c r="O2274" i="22"/>
  <c r="O1812" i="22"/>
  <c r="O2142" i="22"/>
  <c r="O438" i="22"/>
  <c r="O293" i="22"/>
  <c r="O2169" i="22"/>
  <c r="O2139" i="22"/>
  <c r="O649" i="22"/>
  <c r="O296" i="22"/>
  <c r="O748" i="22"/>
  <c r="O898" i="22"/>
  <c r="O677" i="22"/>
  <c r="O1629" i="22"/>
  <c r="O239" i="22"/>
  <c r="O2141" i="22"/>
  <c r="O803" i="22"/>
  <c r="O1744" i="22"/>
  <c r="O1227" i="22"/>
  <c r="O1672" i="22"/>
  <c r="O1119" i="22"/>
  <c r="O1611" i="22"/>
  <c r="O466" i="22"/>
  <c r="O536" i="22"/>
  <c r="O2010" i="22"/>
  <c r="O1460" i="22"/>
  <c r="O2059" i="22"/>
  <c r="O2070" i="22"/>
  <c r="O2024" i="22"/>
  <c r="O1549" i="22"/>
  <c r="O336" i="22"/>
  <c r="O2232" i="22"/>
  <c r="O1294" i="22"/>
  <c r="O184" i="22"/>
  <c r="O537" i="22"/>
  <c r="O18" i="22"/>
  <c r="O1106" i="22"/>
  <c r="O491" i="22"/>
  <c r="O1594" i="22"/>
  <c r="O1514" i="22"/>
  <c r="O570" i="22"/>
  <c r="O1439" i="22"/>
  <c r="O1994" i="22"/>
  <c r="O1146" i="22"/>
  <c r="O1408" i="22"/>
  <c r="O41" i="22"/>
  <c r="O659" i="22"/>
  <c r="O1263" i="22"/>
  <c r="O460" i="22"/>
  <c r="O1182" i="22"/>
  <c r="O866" i="22"/>
  <c r="O1986" i="22"/>
  <c r="O833" i="22"/>
  <c r="O483" i="22"/>
  <c r="O595" i="22"/>
  <c r="O1419" i="22"/>
  <c r="O1971" i="22"/>
  <c r="O1067" i="22"/>
  <c r="O2255" i="22"/>
  <c r="O1468" i="22"/>
  <c r="O1639" i="22"/>
  <c r="O786" i="22"/>
  <c r="O1786" i="22"/>
  <c r="O2237" i="22"/>
  <c r="O571" i="22"/>
  <c r="O1768" i="22"/>
  <c r="O597" i="22"/>
  <c r="O1010" i="22"/>
  <c r="O998" i="22"/>
  <c r="O1008" i="22"/>
  <c r="O1753" i="22"/>
  <c r="O2030" i="22"/>
  <c r="O1857" i="22"/>
  <c r="O1627" i="22"/>
  <c r="O420" i="22"/>
  <c r="O1381" i="22"/>
  <c r="O860" i="22"/>
  <c r="O1664" i="22"/>
  <c r="O66" i="22"/>
  <c r="O159" i="22"/>
  <c r="O1891" i="22"/>
  <c r="O1420" i="22"/>
  <c r="O2167" i="22"/>
  <c r="O1207" i="22"/>
  <c r="O416" i="22"/>
  <c r="O699" i="22"/>
  <c r="O932" i="22"/>
  <c r="O887" i="22"/>
  <c r="O1563" i="22"/>
  <c r="O1290" i="22"/>
  <c r="O909" i="22"/>
  <c r="O1325" i="22"/>
  <c r="O1261" i="22"/>
  <c r="O2045" i="22"/>
  <c r="O706" i="22"/>
  <c r="O1982" i="22"/>
  <c r="O461" i="22"/>
  <c r="O1561" i="22"/>
  <c r="O391" i="22"/>
  <c r="O506" i="22"/>
  <c r="O1502" i="22"/>
  <c r="O1794" i="22"/>
  <c r="O2198" i="22"/>
  <c r="O465" i="22"/>
  <c r="O1176" i="22"/>
  <c r="O994" i="22"/>
  <c r="O2131" i="22"/>
  <c r="O2227" i="22"/>
  <c r="O1258" i="22"/>
  <c r="O2329" i="22"/>
  <c r="O154" i="22"/>
  <c r="O793" i="22"/>
  <c r="O449" i="22"/>
  <c r="O181" i="22"/>
  <c r="O1815" i="22"/>
  <c r="O1183" i="22"/>
  <c r="O1440" i="22"/>
  <c r="O780" i="22"/>
  <c r="O1365" i="22"/>
  <c r="O2326" i="22"/>
  <c r="O1542" i="22"/>
  <c r="O1230" i="22"/>
  <c r="O1400" i="22"/>
  <c r="O637" i="22"/>
  <c r="O1107" i="22"/>
  <c r="O1274" i="22"/>
  <c r="O1727" i="22"/>
  <c r="O629" i="22"/>
  <c r="O1478" i="22"/>
  <c r="O817" i="22"/>
  <c r="O632" i="22"/>
  <c r="O1920" i="22"/>
  <c r="O1477" i="22"/>
  <c r="O1407" i="22"/>
  <c r="O364" i="22"/>
  <c r="O2213" i="22"/>
  <c r="O2018" i="22"/>
  <c r="O1959" i="22"/>
  <c r="O1404" i="22"/>
  <c r="O1498" i="22"/>
  <c r="O104" i="22"/>
  <c r="O2048" i="22"/>
  <c r="O2026" i="22"/>
  <c r="O1876" i="22"/>
  <c r="O412" i="22"/>
  <c r="O2143" i="22"/>
  <c r="O289" i="22"/>
  <c r="O361" i="22"/>
  <c r="O119" i="22"/>
  <c r="O565" i="22"/>
  <c r="O2223" i="22"/>
  <c r="O961" i="22"/>
  <c r="O972" i="22"/>
  <c r="O634" i="22"/>
  <c r="O1055" i="22"/>
  <c r="O1259" i="22"/>
  <c r="O360" i="22"/>
  <c r="O1658" i="22"/>
  <c r="O1390" i="22"/>
  <c r="O1127" i="22"/>
  <c r="O2257" i="22"/>
  <c r="O1165" i="22"/>
  <c r="O728" i="22"/>
  <c r="O75" i="22"/>
  <c r="O1313" i="22"/>
  <c r="O1314" i="22"/>
  <c r="O1451" i="22"/>
  <c r="O1817" i="22"/>
  <c r="O1074" i="22"/>
  <c r="O1767" i="22"/>
  <c r="O2039" i="22"/>
  <c r="O2124" i="22"/>
  <c r="O2134" i="22"/>
  <c r="O1437" i="22"/>
  <c r="O2225" i="22"/>
  <c r="O2261" i="22"/>
  <c r="O233" i="22"/>
  <c r="O1566" i="22"/>
  <c r="O2267" i="22"/>
  <c r="O1212" i="22"/>
  <c r="O1860" i="22"/>
  <c r="O1865" i="22"/>
  <c r="O124" i="22"/>
  <c r="O1083" i="22"/>
  <c r="O607" i="22"/>
  <c r="O1130" i="22"/>
  <c r="O907" i="22"/>
  <c r="O2346" i="22"/>
  <c r="O217" i="22"/>
  <c r="O1970" i="22"/>
  <c r="O1679" i="22"/>
  <c r="O892" i="22"/>
  <c r="O88" i="22"/>
  <c r="O590" i="22"/>
  <c r="O689" i="22"/>
  <c r="O755" i="22"/>
  <c r="O2046" i="22"/>
  <c r="O162" i="22"/>
  <c r="O1019" i="22"/>
  <c r="O965" i="22"/>
  <c r="O266" i="22"/>
  <c r="O845" i="22"/>
  <c r="O1883" i="22"/>
  <c r="O1950" i="22"/>
  <c r="O2236" i="22"/>
  <c r="O530" i="22"/>
  <c r="O2047" i="22"/>
  <c r="O1007" i="22"/>
  <c r="O546" i="22"/>
  <c r="O1947" i="22"/>
  <c r="O984" i="22"/>
  <c r="O1140" i="22"/>
  <c r="O2304" i="22"/>
  <c r="O1993" i="22"/>
  <c r="O2208" i="22"/>
  <c r="O2009" i="22"/>
  <c r="O1770" i="22"/>
  <c r="O390" i="22"/>
  <c r="O2312" i="22"/>
  <c r="O334" i="22"/>
  <c r="O1511" i="22"/>
  <c r="O486" i="22"/>
  <c r="O718" i="22"/>
  <c r="O963" i="22"/>
  <c r="O1689" i="22"/>
  <c r="O2037" i="22"/>
  <c r="O2058" i="22"/>
  <c r="O1973" i="22"/>
  <c r="O2067" i="22"/>
  <c r="O2248" i="22"/>
  <c r="O1652" i="22"/>
  <c r="O160" i="22"/>
  <c r="O1601" i="22"/>
  <c r="O1657" i="22"/>
  <c r="O1914" i="22"/>
  <c r="O934" i="22"/>
  <c r="O1854" i="22"/>
  <c r="O2062" i="22"/>
  <c r="O384" i="22"/>
  <c r="O1465" i="22"/>
  <c r="O265" i="22"/>
  <c r="O1112" i="22"/>
  <c r="O1236" i="22"/>
  <c r="O454" i="22"/>
  <c r="O344" i="22"/>
  <c r="O727" i="22"/>
  <c r="O174" i="22"/>
  <c r="O1832" i="22"/>
  <c r="O224" i="22"/>
  <c r="O1349" i="22"/>
  <c r="O985" i="22"/>
  <c r="O1392" i="22"/>
  <c r="O2145" i="22"/>
  <c r="O1032" i="22"/>
  <c r="O939" i="22"/>
  <c r="O2189" i="22"/>
  <c r="O199" i="22"/>
  <c r="O435" i="22"/>
  <c r="O1380" i="22"/>
  <c r="O1238" i="22"/>
  <c r="O1166" i="22"/>
  <c r="O2095" i="22"/>
  <c r="O207" i="22"/>
  <c r="O869" i="22"/>
  <c r="O1168" i="22"/>
  <c r="O1540" i="22"/>
  <c r="O72" i="22"/>
  <c r="O2112" i="22"/>
  <c r="O879" i="22"/>
  <c r="O1685" i="22"/>
  <c r="O1302" i="22"/>
  <c r="O734" i="22"/>
  <c r="O2052" i="22"/>
  <c r="O1353" i="22"/>
  <c r="O543" i="22"/>
  <c r="O37" i="22"/>
  <c r="O1361" i="22"/>
  <c r="O2191" i="22"/>
  <c r="O724" i="22"/>
  <c r="O177" i="22"/>
  <c r="O664" i="22"/>
  <c r="O556" i="22"/>
  <c r="O1054" i="22"/>
  <c r="O700" i="22"/>
  <c r="O1428" i="22"/>
  <c r="O68" i="22"/>
  <c r="O57" i="22"/>
  <c r="O71" i="22"/>
  <c r="O858" i="22"/>
  <c r="O2249" i="22"/>
  <c r="O1484" i="22"/>
  <c r="O942" i="22"/>
  <c r="O1275" i="22"/>
  <c r="O1792" i="22"/>
  <c r="O2179" i="22"/>
  <c r="O1834" i="22"/>
  <c r="O1346" i="22"/>
  <c r="O436" i="22"/>
  <c r="O1448" i="22"/>
  <c r="O52" i="22"/>
  <c r="O417" i="22"/>
  <c r="O368" i="22"/>
  <c r="O614" i="22"/>
  <c r="O231" i="22"/>
  <c r="O2344" i="22"/>
  <c r="O240" i="22"/>
  <c r="O1714" i="22"/>
  <c r="O1102" i="22"/>
  <c r="O703" i="22"/>
  <c r="O1741" i="22"/>
  <c r="O840" i="22"/>
  <c r="O1688" i="22"/>
  <c r="O1576" i="22"/>
  <c r="O737" i="22"/>
  <c r="O1158" i="22"/>
  <c r="O930" i="22"/>
  <c r="O1250" i="22"/>
  <c r="O2064" i="22"/>
  <c r="O2345" i="22"/>
  <c r="O123" i="22"/>
  <c r="O2178" i="22"/>
  <c r="O1913" i="22"/>
  <c r="O2049" i="22"/>
  <c r="O645" i="22"/>
  <c r="O625" i="22"/>
  <c r="O433" i="22"/>
  <c r="O1769" i="22"/>
  <c r="O193" i="22"/>
  <c r="O1893" i="22"/>
  <c r="O1470" i="22"/>
  <c r="O707" i="22"/>
  <c r="O370" i="22"/>
  <c r="O1138" i="22"/>
  <c r="O448" i="22"/>
  <c r="O251" i="22"/>
  <c r="O778" i="22"/>
  <c r="O1899" i="22"/>
  <c r="O2283" i="22"/>
  <c r="O1094" i="22"/>
  <c r="O499" i="22"/>
  <c r="O681" i="22"/>
  <c r="O12" i="22"/>
  <c r="O488" i="22"/>
  <c r="O1878" i="22"/>
  <c r="O686" i="22"/>
  <c r="O2295" i="22"/>
  <c r="O2202" i="22"/>
  <c r="O1072" i="22"/>
  <c r="O507" i="22"/>
  <c r="O1295" i="22"/>
  <c r="O2130" i="22"/>
  <c r="O1862" i="22"/>
  <c r="O2184" i="22"/>
  <c r="O1171" i="22"/>
  <c r="O1848" i="22"/>
  <c r="O953" i="22"/>
  <c r="O1752" i="22"/>
  <c r="O777" i="22"/>
  <c r="O564" i="22"/>
  <c r="O2297" i="22"/>
  <c r="O2265" i="22"/>
  <c r="O1336" i="22"/>
  <c r="O1591" i="22"/>
  <c r="O991" i="22"/>
  <c r="O743" i="22"/>
  <c r="O357" i="22"/>
  <c r="O1516" i="22"/>
  <c r="O2034" i="22"/>
  <c r="O355" i="22"/>
  <c r="O1693" i="22"/>
  <c r="O1179" i="22"/>
  <c r="O1863" i="22"/>
  <c r="O56" i="22"/>
  <c r="O1371" i="22"/>
  <c r="O1856" i="22"/>
  <c r="O1097" i="22"/>
  <c r="O99" i="22"/>
  <c r="O1031" i="22"/>
  <c r="O1305" i="22"/>
  <c r="O820" i="22"/>
  <c r="O146" i="22"/>
  <c r="O995" i="22"/>
  <c r="O2171" i="22"/>
  <c r="O2106" i="22"/>
  <c r="O2031" i="22"/>
  <c r="O1872" i="22"/>
  <c r="O1984" i="22"/>
  <c r="O769" i="22"/>
  <c r="O1494" i="22"/>
  <c r="O1000" i="22"/>
  <c r="O2258" i="22"/>
  <c r="O1578" i="22"/>
  <c r="O1205" i="22"/>
  <c r="O1110" i="22"/>
  <c r="O1217" i="22"/>
  <c r="O784" i="22"/>
  <c r="O1493" i="22"/>
  <c r="O208" i="22"/>
  <c r="O877" i="22"/>
  <c r="O20" i="22"/>
  <c r="O1013" i="22"/>
  <c r="O386" i="22"/>
  <c r="O1490" i="22"/>
  <c r="O331" i="22"/>
  <c r="O1221" i="22"/>
  <c r="O462" i="22"/>
  <c r="O2041" i="22"/>
  <c r="O1039" i="22"/>
  <c r="O1798" i="22"/>
  <c r="O1797" i="22"/>
  <c r="O1618" i="22"/>
  <c r="O956" i="22"/>
  <c r="O859" i="22"/>
  <c r="O1242" i="22"/>
  <c r="O222" i="22"/>
  <c r="O863" i="22"/>
  <c r="O1459" i="22"/>
  <c r="O2321" i="22"/>
  <c r="O2219" i="22"/>
  <c r="O2276" i="22"/>
  <c r="O445" i="22"/>
  <c r="O1086" i="22"/>
  <c r="O58" i="22"/>
  <c r="O200" i="22"/>
  <c r="O2284" i="22"/>
  <c r="O1116" i="22"/>
  <c r="O569" i="22"/>
  <c r="O2140" i="22"/>
  <c r="O605" i="22"/>
  <c r="O1457" i="22"/>
  <c r="O1882" i="22"/>
  <c r="O1925" i="22"/>
  <c r="O306" i="22"/>
  <c r="O458" i="22"/>
  <c r="O2328" i="22"/>
  <c r="O2001" i="22"/>
  <c r="O1120" i="22"/>
  <c r="O2029" i="22"/>
  <c r="O1323" i="22"/>
  <c r="O1838" i="22"/>
  <c r="O2027" i="22"/>
  <c r="O785" i="22"/>
  <c r="O350" i="22"/>
  <c r="O2117" i="22"/>
  <c r="O593" i="22"/>
  <c r="O1661" i="22"/>
  <c r="O505" i="22"/>
  <c r="O2002" i="22"/>
  <c r="O798" i="22"/>
  <c r="O178" i="22"/>
  <c r="O905" i="22"/>
  <c r="O1604" i="22"/>
  <c r="O1729" i="22"/>
  <c r="O2192" i="22"/>
  <c r="O257" i="22"/>
  <c r="O2040" i="22"/>
  <c r="O1282" i="22"/>
  <c r="O1092" i="22"/>
  <c r="O2074" i="22"/>
  <c r="O1084" i="22"/>
  <c r="O1532" i="22"/>
  <c r="O2180" i="22"/>
  <c r="O1547" i="22"/>
  <c r="O1555" i="22"/>
  <c r="O1943" i="22"/>
  <c r="O65" i="22"/>
  <c r="O274" i="22"/>
  <c r="O304" i="22"/>
  <c r="O1522" i="22"/>
  <c r="O211" i="22"/>
  <c r="O768" i="22"/>
  <c r="O51" i="22"/>
  <c r="O2317" i="22"/>
  <c r="O498" i="22"/>
  <c r="O2014" i="22"/>
  <c r="O288" i="22"/>
  <c r="O475" i="22"/>
  <c r="O1961" i="22"/>
  <c r="O941" i="22"/>
  <c r="O534" i="22"/>
  <c r="O1343" i="22"/>
  <c r="O165" i="22"/>
  <c r="O1864" i="22"/>
  <c r="O1630" i="22"/>
  <c r="O1194" i="22"/>
  <c r="O1191" i="22"/>
  <c r="O1853" i="22"/>
  <c r="O216" i="22"/>
  <c r="O2122" i="22"/>
  <c r="O594" i="22"/>
  <c r="O140" i="22"/>
  <c r="O234" i="22"/>
  <c r="O550" i="22"/>
  <c r="O2233" i="22"/>
  <c r="O371" i="22"/>
  <c r="O1843" i="22"/>
  <c r="O2012" i="22"/>
  <c r="O510" i="22"/>
  <c r="O738" i="22"/>
  <c r="O1980" i="22"/>
  <c r="O1134" i="22"/>
  <c r="O2194" i="22"/>
  <c r="O2125" i="22"/>
  <c r="O1933" i="22"/>
  <c r="O1180" i="22"/>
  <c r="O1411" i="22"/>
  <c r="O2308" i="22"/>
  <c r="O1145" i="22"/>
  <c r="O2323" i="22"/>
  <c r="O1538" i="22"/>
  <c r="O2096" i="22"/>
  <c r="O813" i="22"/>
  <c r="O815" i="22"/>
  <c r="O1300" i="22"/>
  <c r="O1871" i="22"/>
  <c r="O352" i="22"/>
  <c r="O2221" i="22"/>
  <c r="O1519" i="22"/>
  <c r="O742" i="22"/>
  <c r="O1909" i="22"/>
  <c r="O427" i="22"/>
  <c r="O338" i="22"/>
  <c r="O1951" i="22"/>
  <c r="O891" i="22"/>
  <c r="O1284" i="22"/>
  <c r="O1696" i="22"/>
  <c r="O321" i="22"/>
  <c r="O2080" i="22"/>
  <c r="O1997" i="22"/>
  <c r="O735" i="22"/>
  <c r="O1479" i="22"/>
  <c r="O1296" i="22"/>
  <c r="O1369" i="22"/>
  <c r="O2289" i="22"/>
  <c r="O260" i="22"/>
  <c r="O1495" i="22"/>
  <c r="O1150" i="22"/>
  <c r="O2170" i="22"/>
  <c r="O195" i="22"/>
  <c r="O278" i="22"/>
  <c r="O2226" i="22"/>
  <c r="O2330" i="22"/>
  <c r="O2309" i="22"/>
  <c r="O914" i="22"/>
  <c r="O519" i="22"/>
  <c r="O1508" i="22"/>
  <c r="O1315" i="22"/>
  <c r="O544" i="22"/>
  <c r="O1836" i="22"/>
  <c r="O1717" i="22"/>
  <c r="O1453" i="22"/>
  <c r="O864" i="22"/>
  <c r="O1324" i="22"/>
  <c r="O716" i="22"/>
  <c r="O1550" i="22"/>
  <c r="O49" i="22"/>
  <c r="O2234" i="22"/>
  <c r="O2331" i="22"/>
  <c r="O1827" i="22"/>
  <c r="O1703" i="22"/>
  <c r="O2036" i="22"/>
  <c r="O992" i="22"/>
  <c r="O1237" i="22"/>
  <c r="O841" i="22"/>
  <c r="O1410" i="22"/>
  <c r="O1303" i="22"/>
  <c r="O602" i="22"/>
  <c r="O1666" i="22"/>
  <c r="O1389" i="22"/>
  <c r="O1301" i="22"/>
  <c r="O1109" i="22"/>
  <c r="O1926" i="22"/>
  <c r="O1292" i="22"/>
  <c r="O2279" i="22"/>
  <c r="O1932" i="22"/>
  <c r="O143" i="22"/>
  <c r="O2259" i="22"/>
  <c r="O2239" i="22"/>
  <c r="O2084" i="22"/>
  <c r="O171" i="22"/>
  <c r="O1066" i="22"/>
  <c r="O1035" i="22"/>
  <c r="O1268" i="22"/>
  <c r="O91" i="22"/>
  <c r="O1388" i="22"/>
  <c r="O1929" i="22"/>
  <c r="O1213" i="22"/>
  <c r="O1009" i="22"/>
  <c r="O1358" i="22"/>
  <c r="O1337" i="22"/>
  <c r="O938" i="22"/>
  <c r="O2088" i="22"/>
  <c r="O1454" i="22"/>
  <c r="O702" i="22"/>
  <c r="O1423" i="22"/>
  <c r="O158" i="22"/>
  <c r="O2154" i="22"/>
  <c r="O429" i="22"/>
  <c r="O73" i="22"/>
  <c r="O134" i="22"/>
  <c r="O604" i="22"/>
  <c r="O1254" i="22"/>
  <c r="O2128" i="22"/>
  <c r="O1602" i="22"/>
  <c r="O1835" i="22"/>
  <c r="O758" i="22"/>
  <c r="O1529" i="22"/>
  <c r="O379" i="22"/>
  <c r="O1771" i="22"/>
  <c r="O1823" i="22"/>
  <c r="O579" i="22"/>
  <c r="O601" i="22"/>
  <c r="O388" i="22"/>
  <c r="O1577" i="22"/>
  <c r="O2043" i="22"/>
  <c r="O765" i="22"/>
  <c r="O315" i="22"/>
  <c r="O756" i="22"/>
  <c r="O1309" i="22"/>
  <c r="O25" i="22"/>
  <c r="O337" i="22"/>
  <c r="O1939" i="22"/>
  <c r="O937" i="22"/>
  <c r="O1064" i="22"/>
  <c r="O220" i="22"/>
  <c r="O685" i="22"/>
  <c r="O958" i="22"/>
  <c r="O9" i="22"/>
  <c r="O628" i="22"/>
  <c r="O516" i="22"/>
  <c r="O1500" i="22"/>
  <c r="O2224" i="22"/>
  <c r="O2137" i="22"/>
  <c r="O846" i="22"/>
  <c r="O975" i="22"/>
  <c r="O1133" i="22"/>
  <c r="O704" i="22"/>
  <c r="O1911" i="22"/>
  <c r="O2319" i="22"/>
  <c r="O1711" i="22"/>
  <c r="O2068" i="22"/>
  <c r="O2327" i="22"/>
  <c r="O1480" i="22"/>
  <c r="O86" i="22"/>
  <c r="O583" i="22"/>
  <c r="O1963" i="22"/>
  <c r="O408" i="22"/>
  <c r="O325" i="22"/>
  <c r="O729" i="22"/>
  <c r="O889" i="22"/>
  <c r="O2231" i="22"/>
  <c r="O2132" i="22"/>
  <c r="O374" i="22"/>
  <c r="O1805" i="22"/>
  <c r="O2256" i="22"/>
  <c r="O1005" i="22"/>
  <c r="O1646" i="22"/>
  <c r="O2303" i="22"/>
  <c r="O1339" i="22"/>
  <c r="O1027" i="22"/>
  <c r="O989" i="22"/>
  <c r="O1737" i="22"/>
  <c r="O145" i="22"/>
  <c r="O541" i="22"/>
  <c r="O1244" i="22"/>
  <c r="O395" i="22"/>
  <c r="O1616" i="22"/>
  <c r="O1143" i="22"/>
  <c r="O1462" i="22"/>
  <c r="O800" i="22"/>
  <c r="O1624" i="22"/>
  <c r="O389" i="22"/>
  <c r="O307" i="22"/>
  <c r="O2260" i="22"/>
  <c r="O281" i="22"/>
  <c r="O170" i="22"/>
  <c r="O1122" i="22"/>
  <c r="O117" i="22"/>
  <c r="O1464" i="22"/>
  <c r="O822" i="22"/>
  <c r="O830" i="22"/>
  <c r="O267" i="22"/>
  <c r="O1713" i="22"/>
  <c r="O237" i="22"/>
  <c r="O102" i="22"/>
  <c r="O142" i="22"/>
  <c r="O671" i="22"/>
  <c r="O120" i="22"/>
  <c r="O717" i="22"/>
  <c r="O585" i="22"/>
  <c r="O1187" i="22"/>
  <c r="O1506" i="22"/>
  <c r="O1610" i="22"/>
  <c r="O657" i="22"/>
  <c r="O997" i="22"/>
  <c r="O2272" i="22"/>
  <c r="O819" i="22"/>
  <c r="O1189" i="22"/>
  <c r="O1444" i="22"/>
  <c r="O880" i="22"/>
  <c r="O775" i="22"/>
  <c r="O1485" i="22"/>
  <c r="O560" i="22"/>
  <c r="O1816" i="22"/>
  <c r="O613" i="22"/>
  <c r="O1569" i="22"/>
  <c r="O962" i="22"/>
  <c r="O1981" i="22"/>
  <c r="O917" i="22"/>
  <c r="O1690" i="22"/>
  <c r="O1543" i="22"/>
  <c r="O398" i="22"/>
  <c r="O1129" i="22"/>
  <c r="O259" i="22"/>
  <c r="O2097" i="22"/>
  <c r="O1897" i="22"/>
  <c r="O1592" i="22"/>
  <c r="O2013" i="22"/>
  <c r="O1058" i="22"/>
  <c r="O1732" i="22"/>
  <c r="O2182" i="22"/>
  <c r="O1311" i="22"/>
  <c r="O1828" i="22"/>
  <c r="O218" i="22"/>
  <c r="O16" i="22"/>
  <c r="O2298" i="22"/>
  <c r="O610" i="22"/>
  <c r="O2054" i="22"/>
  <c r="O1312" i="22"/>
  <c r="O2020" i="22"/>
  <c r="O948" i="22"/>
  <c r="O1405" i="22"/>
  <c r="O1720" i="22"/>
  <c r="O759" i="22"/>
  <c r="O1073" i="22"/>
  <c r="O1281" i="22"/>
  <c r="O1501" i="22"/>
  <c r="O1830" i="22"/>
  <c r="O916" i="22"/>
  <c r="O2162" i="22"/>
  <c r="O1803" i="22"/>
  <c r="O1870" i="22"/>
  <c r="O215" i="22"/>
  <c r="O44" i="22"/>
  <c r="O1466" i="22"/>
  <c r="O1844" i="22"/>
  <c r="O1530" i="22"/>
  <c r="O2241" i="22"/>
  <c r="O1214" i="22"/>
  <c r="O1706" i="22"/>
  <c r="O1472" i="22"/>
  <c r="O670" i="22"/>
  <c r="O441" i="22"/>
  <c r="O1743" i="22"/>
  <c r="O1276" i="22"/>
  <c r="O832" i="22"/>
  <c r="O290" i="22"/>
  <c r="O730" i="22"/>
  <c r="O1740" i="22"/>
  <c r="O1386" i="22"/>
  <c r="O1376" i="22"/>
  <c r="O422" i="22"/>
  <c r="O951" i="22"/>
  <c r="O1544" i="22"/>
  <c r="O1726" i="22"/>
  <c r="O1796" i="22"/>
  <c r="O94" i="22"/>
  <c r="O1589" i="22"/>
  <c r="O11" i="22"/>
  <c r="O1776" i="22"/>
  <c r="O1200" i="22"/>
  <c r="O521" i="22"/>
  <c r="O1940" i="22"/>
  <c r="O2203" i="22"/>
  <c r="O245" i="22"/>
  <c r="O1890" i="22"/>
  <c r="O2205" i="22"/>
  <c r="O1041" i="22"/>
  <c r="O1402" i="22"/>
  <c r="O1229" i="22"/>
  <c r="O2065" i="22"/>
  <c r="O655" i="22"/>
  <c r="O1059" i="22"/>
  <c r="O2015" i="22"/>
  <c r="O1006" i="22"/>
  <c r="O500" i="22"/>
  <c r="O1583" i="22"/>
  <c r="O1406" i="22"/>
  <c r="O2166" i="22"/>
  <c r="O1188" i="22"/>
  <c r="O403" i="22"/>
  <c r="O284" i="22"/>
  <c r="O74" i="22"/>
  <c r="O1565" i="22"/>
  <c r="O835" i="22"/>
  <c r="O503" i="22"/>
  <c r="O39" i="22"/>
  <c r="O2216" i="22"/>
  <c r="O1356" i="22"/>
  <c r="O1394" i="22"/>
  <c r="O723" i="22"/>
  <c r="O2063" i="22"/>
  <c r="O2004" i="22"/>
  <c r="O1923" i="22"/>
  <c r="O1273" i="22"/>
  <c r="O1332" i="22"/>
  <c r="O640" i="22"/>
  <c r="O849" i="22"/>
  <c r="O761" i="22"/>
  <c r="O1842" i="22"/>
  <c r="O1043" i="22"/>
  <c r="O795" i="22"/>
  <c r="O1977" i="22"/>
  <c r="O1384" i="22"/>
  <c r="O1942" i="22"/>
  <c r="O312" i="22"/>
  <c r="O690" i="22"/>
  <c r="O1910" i="22"/>
  <c r="O96" i="22"/>
  <c r="O617" i="22"/>
  <c r="O1047" i="22"/>
  <c r="O1718" i="22"/>
  <c r="O2118" i="22"/>
  <c r="O1663" i="22"/>
  <c r="O493" i="22"/>
  <c r="O89" i="22"/>
  <c r="O2155" i="22"/>
  <c r="O1235" i="22"/>
  <c r="O1018" i="22"/>
  <c r="O2200" i="22"/>
  <c r="O1826" i="22"/>
  <c r="O1441" i="22"/>
  <c r="O189" i="22"/>
  <c r="O1247" i="22"/>
  <c r="O447" i="22"/>
  <c r="O646" i="22"/>
  <c r="O451" i="22"/>
  <c r="O1520" i="22"/>
  <c r="O332" i="22"/>
  <c r="O2287" i="22"/>
  <c r="O986" i="22"/>
  <c r="O1633" i="22"/>
  <c r="O453" i="22"/>
  <c r="O767" i="22"/>
  <c r="O2057" i="22"/>
  <c r="O182" i="22"/>
  <c r="O33" i="22"/>
  <c r="O1262" i="22"/>
  <c r="O1850" i="22"/>
  <c r="O164" i="22"/>
  <c r="O1795" i="22"/>
  <c r="O1867" i="22"/>
  <c r="O2311" i="22"/>
  <c r="O1141" i="22"/>
  <c r="O153" i="22"/>
  <c r="O43" i="22"/>
  <c r="O1849" i="22"/>
  <c r="O2033" i="22"/>
  <c r="O1800" i="22"/>
  <c r="O1746" i="22"/>
  <c r="O1799" i="22"/>
  <c r="O1063" i="22"/>
  <c r="O1023" i="22"/>
  <c r="O1811" i="22"/>
  <c r="O971" i="22"/>
  <c r="O232" i="22"/>
  <c r="O1020" i="22"/>
  <c r="O608" i="22"/>
  <c r="O1450" i="22"/>
  <c r="O539" i="22"/>
  <c r="O1234" i="22"/>
  <c r="O2240" i="22"/>
  <c r="O82" i="22"/>
  <c r="O581" i="22"/>
  <c r="O1075" i="22"/>
  <c r="O1488" i="22"/>
  <c r="O1255" i="22"/>
  <c r="O1606" i="22"/>
  <c r="O726" i="22"/>
  <c r="O1966" i="22"/>
  <c r="O1647" i="22"/>
  <c r="O709" i="22"/>
  <c r="O1048" i="22"/>
  <c r="O1551" i="22"/>
  <c r="O323" i="22"/>
  <c r="O1395" i="22"/>
  <c r="O1046" i="22"/>
  <c r="O1401" i="22"/>
  <c r="O283" i="22"/>
  <c r="O661" i="22"/>
  <c r="O2028" i="22"/>
  <c r="O508" i="22"/>
  <c r="O1475" i="22"/>
  <c r="O292" i="22"/>
  <c r="O249" i="22"/>
  <c r="O69" i="22"/>
  <c r="O2318" i="22"/>
  <c r="O324" i="22"/>
  <c r="O1919" i="22"/>
  <c r="O996" i="22"/>
  <c r="O643" i="22"/>
  <c r="O621" i="22"/>
  <c r="O363" i="22"/>
  <c r="O1049" i="22"/>
  <c r="O1700" i="22"/>
  <c r="O949" i="22"/>
  <c r="O557" i="22"/>
  <c r="O665" i="22"/>
  <c r="O1051" i="22"/>
  <c r="O121" i="22"/>
  <c r="O618" i="22"/>
  <c r="O2136" i="22"/>
  <c r="O1648" i="22"/>
  <c r="O762" i="22"/>
  <c r="O2127" i="22"/>
  <c r="O1362" i="22"/>
  <c r="O2305" i="22"/>
  <c r="O186" i="22"/>
  <c r="O1988" i="22"/>
  <c r="O514" i="22"/>
  <c r="O1174" i="22"/>
  <c r="O318" i="22"/>
  <c r="O64" i="22"/>
  <c r="O1476" i="22"/>
  <c r="O1790" i="22"/>
  <c r="O1252" i="22"/>
  <c r="O1554" i="22"/>
  <c r="O1304" i="22"/>
  <c r="O439" i="22"/>
  <c r="O1128" i="22"/>
  <c r="O228" i="22"/>
  <c r="O1808" i="22"/>
  <c r="O823" i="22"/>
  <c r="O1426" i="22"/>
  <c r="O1272" i="22"/>
  <c r="O1175" i="22"/>
  <c r="O225" i="22"/>
  <c r="O1609" i="22"/>
  <c r="O627" i="22"/>
  <c r="O1745" i="22"/>
  <c r="O910" i="22"/>
  <c r="O238" i="22"/>
  <c r="O2174" i="22"/>
  <c r="O2109" i="22"/>
  <c r="O2055" i="22"/>
  <c r="O2172" i="22"/>
  <c r="O987" i="22"/>
  <c r="O484" i="22"/>
  <c r="O2081" i="22"/>
  <c r="O34" i="22"/>
  <c r="O1403" i="22"/>
  <c r="O1707" i="22"/>
  <c r="O875" i="22"/>
  <c r="O415" i="22"/>
  <c r="O291" i="22"/>
  <c r="O807" i="22"/>
  <c r="O1916" i="22"/>
  <c r="O410" i="22"/>
  <c r="O201" i="22"/>
  <c r="O2268" i="22"/>
  <c r="O1581" i="22"/>
  <c r="O126" i="22"/>
  <c r="O1057" i="22"/>
  <c r="O2176" i="22"/>
  <c r="O67" i="22"/>
  <c r="O993" i="22"/>
  <c r="O1643" i="22"/>
  <c r="O1383" i="22"/>
  <c r="O327" i="22"/>
  <c r="O1279" i="22"/>
  <c r="O1487" i="22"/>
  <c r="O210" i="22"/>
  <c r="O1879" i="22"/>
  <c r="O871" i="22"/>
  <c r="O598" i="22"/>
  <c r="O885" i="22"/>
  <c r="O936" i="22"/>
  <c r="O1974" i="22"/>
  <c r="O2149" i="22"/>
  <c r="O1496" i="22"/>
  <c r="O1515" i="22"/>
  <c r="O631" i="22"/>
  <c r="O810" i="22"/>
  <c r="O1286" i="22"/>
  <c r="O250" i="22"/>
  <c r="O2115" i="22"/>
  <c r="O2277" i="22"/>
  <c r="O1352" i="22"/>
  <c r="O1103" i="22"/>
  <c r="O1354" i="22"/>
  <c r="O1524" i="22"/>
  <c r="O824" i="22"/>
  <c r="O2229" i="22"/>
  <c r="O1640" i="22"/>
  <c r="O1687" i="22"/>
  <c r="O1421" i="22"/>
  <c r="O1999" i="22"/>
  <c r="O1905" i="22"/>
  <c r="O176" i="22"/>
  <c r="O1003" i="22"/>
  <c r="O2333" i="22"/>
  <c r="O715" i="22"/>
  <c r="O204" i="22"/>
  <c r="O205" i="22"/>
  <c r="O1775" i="22"/>
  <c r="O2075" i="22"/>
  <c r="O276" i="22"/>
  <c r="O1334" i="22"/>
  <c r="O77" i="22"/>
  <c r="O1357" i="22"/>
  <c r="O421" i="22"/>
  <c r="O578" i="22"/>
  <c r="O1991" i="22"/>
  <c r="O393" i="22"/>
  <c r="O1976" i="22"/>
  <c r="O128" i="22"/>
  <c r="O1730" i="22"/>
  <c r="O202" i="22"/>
  <c r="O1492" i="22"/>
  <c r="O373" i="22"/>
  <c r="O252" i="22"/>
  <c r="O1948" i="22"/>
  <c r="O1178" i="22"/>
  <c r="O1692" i="22"/>
  <c r="O2164" i="22"/>
  <c r="O566" i="22"/>
  <c r="O139" i="22"/>
  <c r="O1761" i="22"/>
  <c r="O287" i="22"/>
  <c r="O1750" i="22"/>
  <c r="O2092" i="22"/>
  <c r="O533" i="22"/>
  <c r="O362" i="22"/>
  <c r="O1946" i="22"/>
  <c r="O295" i="22"/>
  <c r="O1781" i="22"/>
  <c r="O1617" i="22"/>
  <c r="O1113" i="22"/>
  <c r="O635" i="22"/>
  <c r="O2023" i="22"/>
  <c r="O100" i="22"/>
  <c r="O1398" i="22"/>
  <c r="O144" i="22"/>
  <c r="O316" i="22"/>
  <c r="O2108" i="22"/>
  <c r="O915" i="22"/>
  <c r="O29" i="22"/>
  <c r="O1716" i="22"/>
  <c r="O2316" i="22"/>
  <c r="O2302" i="22"/>
  <c r="O1415" i="22"/>
  <c r="O406" i="22"/>
  <c r="O1090" i="22"/>
  <c r="O353" i="22"/>
  <c r="O2338" i="22"/>
  <c r="O147" i="22"/>
  <c r="O2336" i="22"/>
  <c r="O2152" i="22"/>
  <c r="O1144" i="22"/>
  <c r="O773" i="22"/>
  <c r="O827" i="22"/>
  <c r="O2053" i="22"/>
  <c r="O1161" i="22"/>
  <c r="O589" i="22"/>
  <c r="O925" i="22"/>
  <c r="O1329" i="22"/>
  <c r="O698" i="22"/>
  <c r="O749" i="22"/>
  <c r="O168" i="22"/>
  <c r="O731" i="22"/>
  <c r="O243" i="22"/>
  <c r="O1068" i="22"/>
  <c r="O981" i="22"/>
  <c r="O1698" i="22"/>
  <c r="O538" i="22"/>
  <c r="O2069" i="22"/>
  <c r="O1655" i="22"/>
  <c r="O464" i="22"/>
  <c r="O2195" i="22"/>
  <c r="O1385" i="22"/>
  <c r="O1218" i="22"/>
  <c r="O1078" i="22"/>
  <c r="O253" i="22"/>
  <c r="O2035" i="22"/>
  <c r="O1052" i="22"/>
  <c r="O1952" i="22"/>
  <c r="O1015" i="22"/>
  <c r="O882" i="22"/>
  <c r="O805" i="22"/>
  <c r="O346" i="22"/>
  <c r="O1960" i="22"/>
  <c r="O1280" i="22"/>
  <c r="O2282" i="22"/>
  <c r="O1283" i="22"/>
  <c r="O477" i="22"/>
  <c r="O1473" i="22"/>
  <c r="O856" i="22"/>
  <c r="O1699" i="22"/>
  <c r="O647" i="22"/>
  <c r="O1557" i="22"/>
  <c r="O409" i="22"/>
  <c r="O1763" i="22"/>
  <c r="O1558" i="22"/>
  <c r="O2242" i="22"/>
  <c r="O1050" i="22"/>
  <c r="O2244" i="22"/>
  <c r="O1257" i="22"/>
  <c r="O487" i="22"/>
  <c r="O112" i="22"/>
  <c r="O1941" i="22"/>
  <c r="O600" i="22"/>
  <c r="O303" i="22"/>
  <c r="O1892" i="22"/>
  <c r="O705" i="22"/>
  <c r="O1954" i="22"/>
  <c r="O1845" i="22"/>
  <c r="O1533" i="22"/>
  <c r="O335" i="22"/>
  <c r="O1370" i="22"/>
  <c r="O943" i="22"/>
  <c r="O105" i="22"/>
  <c r="O1338" i="22"/>
  <c r="O1886" i="22"/>
  <c r="O1851" i="22"/>
  <c r="O1004" i="22"/>
  <c r="O552" i="22"/>
  <c r="O968" i="22"/>
  <c r="O2281" i="22"/>
  <c r="O1121" i="22"/>
  <c r="O2306" i="22"/>
  <c r="O81" i="22"/>
  <c r="O485" i="22"/>
  <c r="O1670" i="22"/>
  <c r="O2294" i="22"/>
  <c r="O1232" i="22"/>
  <c r="O561" i="22"/>
  <c r="O861" i="22"/>
  <c r="O494" i="22"/>
  <c r="O1525" i="22"/>
  <c r="O1093" i="22"/>
  <c r="O1572" i="22"/>
  <c r="O444" i="22"/>
  <c r="O413" i="22"/>
  <c r="O2099" i="22"/>
  <c r="O1435" i="22"/>
  <c r="O83" i="22"/>
  <c r="O1881" i="22"/>
  <c r="O1574" i="22"/>
  <c r="O568" i="22"/>
  <c r="O708" i="22"/>
  <c r="O45" i="22"/>
  <c r="O428" i="22"/>
  <c r="O48" i="22"/>
  <c r="O1510" i="22"/>
  <c r="O1364" i="22"/>
  <c r="O1904" i="22"/>
  <c r="O2094" i="22"/>
  <c r="O185" i="22"/>
  <c r="O359" i="22"/>
  <c r="O2126" i="22"/>
  <c r="O1887" i="22"/>
  <c r="O2083" i="22"/>
  <c r="O1512" i="22"/>
  <c r="O1100" i="22"/>
  <c r="O660" i="22"/>
  <c r="O680" i="22"/>
  <c r="O235" i="22"/>
  <c r="O821" i="22"/>
  <c r="O979" i="22"/>
  <c r="O1375" i="22"/>
  <c r="O928" i="22"/>
  <c r="O940" i="22"/>
  <c r="O1249" i="22"/>
  <c r="O1306" i="22"/>
  <c r="O872" i="22"/>
  <c r="O385" i="22"/>
  <c r="O463" i="22"/>
  <c r="O1684" i="22"/>
  <c r="O1958" i="22"/>
  <c r="O150" i="22"/>
  <c r="O244" i="22"/>
  <c r="O1228" i="22"/>
  <c r="O258" i="22"/>
  <c r="O2187" i="22"/>
  <c r="O721" i="22"/>
  <c r="O675" i="22"/>
  <c r="O2153" i="22"/>
  <c r="O2161" i="22"/>
  <c r="O554" i="22"/>
  <c r="O402" i="22"/>
  <c r="O1819" i="22"/>
  <c r="O1184" i="22"/>
  <c r="O2156" i="22"/>
  <c r="O946" i="22"/>
  <c r="O540" i="22"/>
  <c r="O1813" i="22"/>
  <c r="O1220" i="22"/>
  <c r="O1921" i="22"/>
  <c r="O442" i="22"/>
  <c r="O2269" i="22"/>
  <c r="O1979" i="22"/>
  <c r="O1967" i="22"/>
  <c r="O719" i="22"/>
  <c r="O2201" i="22"/>
  <c r="O792" i="22"/>
  <c r="O133" i="22"/>
  <c r="O2005" i="22"/>
  <c r="O60" i="22"/>
  <c r="O1667" i="22"/>
  <c r="O609" i="22"/>
  <c r="O1104" i="22"/>
  <c r="O1319" i="22"/>
  <c r="O230" i="22"/>
  <c r="O658" i="22"/>
  <c r="O2071" i="22"/>
  <c r="O1788" i="22"/>
  <c r="O688" i="22"/>
  <c r="O1351" i="22"/>
  <c r="O673" i="22"/>
  <c r="O650" i="22"/>
  <c r="O1715" i="22"/>
  <c r="O1458" i="22"/>
  <c r="O906" i="22"/>
  <c r="O1137" i="22"/>
  <c r="O1222" i="22"/>
  <c r="O1028" i="22"/>
  <c r="O167" i="22"/>
  <c r="O382" i="22"/>
  <c r="O495" i="22"/>
  <c r="O329" i="22"/>
  <c r="O2091" i="22"/>
  <c r="O2300" i="22"/>
  <c r="O1590" i="22"/>
  <c r="O2148" i="22"/>
  <c r="O2209" i="22"/>
  <c r="O115" i="22"/>
  <c r="O1474" i="22"/>
  <c r="O970" i="22"/>
  <c r="O50" i="22"/>
  <c r="O1972" i="22"/>
  <c r="O1012" i="22"/>
  <c r="O262" i="22"/>
  <c r="O1944" i="22"/>
  <c r="O47" i="22"/>
  <c r="O2138" i="22"/>
  <c r="O850" i="22"/>
  <c r="O1990" i="22"/>
  <c r="O1571" i="22"/>
  <c r="O2093" i="22"/>
  <c r="O35" i="22"/>
  <c r="O2086" i="22"/>
  <c r="O720" i="22"/>
  <c r="O1620" i="22"/>
  <c r="O125" i="22"/>
  <c r="O1588" i="22"/>
  <c r="O712" i="22"/>
  <c r="O369" i="22"/>
  <c r="O1598" i="22"/>
  <c r="O1757" i="22"/>
  <c r="O1432" i="22"/>
  <c r="O1139" i="22"/>
  <c r="O196" i="22"/>
  <c r="O572" i="22"/>
  <c r="O829" i="22"/>
  <c r="O1877" i="22"/>
  <c r="O567" i="22"/>
  <c r="O1724" i="22"/>
  <c r="O24" i="22"/>
  <c r="O456" i="22"/>
  <c r="O1265" i="22"/>
  <c r="O2104" i="22"/>
  <c r="O596" i="22"/>
  <c r="O1348" i="22"/>
  <c r="O615" i="22"/>
  <c r="O783" i="22"/>
  <c r="O1291" i="22"/>
  <c r="O1101" i="22"/>
  <c r="O933" i="22"/>
  <c r="L1826" i="22"/>
  <c r="L1046" i="22"/>
  <c r="L646" i="22"/>
  <c r="L1844" i="22"/>
  <c r="L1711" i="22"/>
  <c r="L117" i="22"/>
  <c r="L1558" i="22"/>
  <c r="L259" i="22"/>
  <c r="L421" i="22"/>
  <c r="L819" i="22"/>
  <c r="L1129" i="22"/>
  <c r="L374" i="22"/>
  <c r="L238" i="22"/>
  <c r="L170" i="22"/>
  <c r="L235" i="22"/>
  <c r="L1137" i="22"/>
  <c r="L581" i="22"/>
  <c r="L215" i="22"/>
  <c r="L729" i="22"/>
  <c r="L196" i="22"/>
  <c r="L168" i="22"/>
  <c r="L1571" i="22"/>
  <c r="L295" i="22"/>
  <c r="L805" i="22"/>
  <c r="L464" i="22"/>
  <c r="L583" i="22"/>
  <c r="L2054" i="22"/>
  <c r="L1800" i="22"/>
  <c r="L2055" i="22"/>
  <c r="L1557" i="22"/>
  <c r="L730" i="22"/>
  <c r="L1775" i="22"/>
  <c r="L1023" i="22"/>
  <c r="L567" i="22"/>
  <c r="L670" i="22"/>
  <c r="L144" i="22"/>
  <c r="L846" i="22"/>
  <c r="L1228" i="22"/>
  <c r="L1972" i="22"/>
  <c r="L1620" i="22"/>
  <c r="L153" i="22"/>
  <c r="L1078" i="22"/>
  <c r="L115" i="22"/>
  <c r="L1122" i="22"/>
  <c r="L1464" i="22"/>
  <c r="L125" i="22"/>
  <c r="L889" i="22"/>
  <c r="L610" i="22"/>
  <c r="L1283" i="22"/>
  <c r="L2118" i="22"/>
  <c r="L800" i="22"/>
  <c r="L1763" i="22"/>
  <c r="L2338" i="22"/>
  <c r="L660" i="22"/>
  <c r="L2069" i="22"/>
  <c r="L1395" i="22"/>
  <c r="L2174" i="22"/>
  <c r="L1730" i="22"/>
  <c r="L1713" i="22"/>
  <c r="L539" i="22"/>
  <c r="L182" i="22"/>
  <c r="L1052" i="22"/>
  <c r="L1911" i="22"/>
  <c r="L1720" i="22"/>
  <c r="L353" i="22"/>
  <c r="L1799" i="22"/>
  <c r="L1684" i="22"/>
  <c r="L453" i="22"/>
  <c r="L2224" i="22"/>
  <c r="L650" i="22"/>
  <c r="L312" i="22"/>
  <c r="L1050" i="22"/>
  <c r="L1647" i="22"/>
  <c r="L487" i="22"/>
  <c r="L521" i="22"/>
  <c r="L1257" i="22"/>
  <c r="L1200" i="22"/>
  <c r="L2201" i="22"/>
  <c r="L332" i="22"/>
  <c r="L1589" i="22"/>
  <c r="L951" i="22"/>
  <c r="L609" i="22"/>
  <c r="L393" i="22"/>
  <c r="L1897" i="22"/>
  <c r="L2162" i="22"/>
  <c r="L1220" i="22"/>
  <c r="L1803" i="22"/>
  <c r="L402" i="22"/>
  <c r="L1476" i="22"/>
  <c r="L2097" i="22"/>
  <c r="L1063" i="22"/>
  <c r="L589" i="22"/>
  <c r="L2108" i="22"/>
  <c r="L560" i="22"/>
  <c r="L1376" i="22"/>
  <c r="L1450" i="22"/>
  <c r="L408" i="22"/>
  <c r="L325" i="22"/>
  <c r="L1569" i="22"/>
  <c r="L925" i="22"/>
  <c r="L1068" i="22"/>
  <c r="L2200" i="22"/>
  <c r="L856" i="22"/>
  <c r="L82" i="22"/>
  <c r="L2020" i="22"/>
  <c r="L1500" i="22"/>
  <c r="L618" i="22"/>
  <c r="L906" i="22"/>
  <c r="L484" i="22"/>
  <c r="L975" i="22"/>
  <c r="L2302" i="22"/>
  <c r="L880" i="22"/>
  <c r="L2316" i="22"/>
  <c r="L1444" i="22"/>
  <c r="L1304" i="22"/>
  <c r="L1222" i="22"/>
  <c r="L621" i="22"/>
  <c r="L827" i="22"/>
  <c r="L910" i="22"/>
  <c r="L635" i="22"/>
  <c r="L232" i="22"/>
  <c r="L949" i="22"/>
  <c r="L1276" i="22"/>
  <c r="L2242" i="22"/>
  <c r="L2260" i="22"/>
  <c r="L1458" i="22"/>
  <c r="L318" i="22"/>
  <c r="L456" i="22"/>
  <c r="L566" i="22"/>
  <c r="L1609" i="22"/>
  <c r="L1480" i="22"/>
  <c r="L1218" i="22"/>
  <c r="L237" i="22"/>
  <c r="L2091" i="22"/>
  <c r="L2256" i="22"/>
  <c r="L1364" i="22"/>
  <c r="L1312" i="22"/>
  <c r="L1946" i="22"/>
  <c r="L369" i="22"/>
  <c r="L627" i="22"/>
  <c r="L1588" i="22"/>
  <c r="L783" i="22"/>
  <c r="L34" i="22"/>
  <c r="L615" i="22"/>
  <c r="L2081" i="22"/>
  <c r="L1520" i="22"/>
  <c r="L1551" i="22"/>
  <c r="L120" i="22"/>
  <c r="L395" i="22"/>
  <c r="L1133" i="22"/>
  <c r="L276" i="22"/>
  <c r="L1488" i="22"/>
  <c r="L2303" i="22"/>
  <c r="L262" i="22"/>
  <c r="L1592" i="22"/>
  <c r="L1432" i="22"/>
  <c r="L533" i="22"/>
  <c r="L2127" i="22"/>
  <c r="L150" i="22"/>
  <c r="L1740" i="22"/>
  <c r="L1047" i="22"/>
  <c r="L1788" i="22"/>
  <c r="L822" i="22"/>
  <c r="L2298" i="22"/>
  <c r="L2319" i="22"/>
  <c r="L1319" i="22"/>
  <c r="L1919" i="22"/>
  <c r="L1598" i="22"/>
  <c r="L1692" i="22"/>
  <c r="L1726" i="22"/>
  <c r="L133" i="22"/>
  <c r="L1214" i="22"/>
  <c r="L1255" i="22"/>
  <c r="L1075" i="22"/>
  <c r="L1563" i="22"/>
  <c r="L1414" i="22"/>
  <c r="L1870" i="22"/>
  <c r="L2172" i="22"/>
  <c r="L243" i="22"/>
  <c r="L1428" i="22"/>
  <c r="L2318" i="22"/>
  <c r="L69" i="22"/>
  <c r="L1059" i="22"/>
  <c r="L793" i="22"/>
  <c r="L833" i="22"/>
  <c r="L538" i="22"/>
  <c r="L1881" i="22"/>
  <c r="L1967" i="22"/>
  <c r="L1770" i="22"/>
  <c r="L935" i="22"/>
  <c r="L72" i="22"/>
  <c r="L932" i="22"/>
  <c r="L1815" i="22"/>
  <c r="L1542" i="22"/>
  <c r="L2064" i="22"/>
  <c r="L2086" i="22"/>
  <c r="L2237" i="22"/>
  <c r="L959" i="22"/>
  <c r="L998" i="22"/>
  <c r="L1550" i="22"/>
  <c r="L689" i="22"/>
  <c r="L688" i="22"/>
  <c r="L1888" i="22"/>
  <c r="L173" i="22"/>
  <c r="L1062" i="22"/>
  <c r="L1855" i="22"/>
  <c r="L524" i="22"/>
  <c r="L1170" i="22"/>
  <c r="L591" i="22"/>
  <c r="L470" i="22"/>
  <c r="L320" i="22"/>
  <c r="L1060" i="22"/>
  <c r="L2285" i="22"/>
  <c r="L733" i="22"/>
  <c r="L2110" i="22"/>
  <c r="L431" i="22"/>
  <c r="L2056" i="22"/>
  <c r="L2212" i="22"/>
  <c r="L1374" i="22"/>
  <c r="L1269" i="22"/>
  <c r="L1894" i="22"/>
  <c r="L1965" i="22"/>
  <c r="L2113" i="22"/>
  <c r="L414" i="22"/>
  <c r="L1908" i="22"/>
  <c r="L847" i="22"/>
  <c r="L630" i="22"/>
  <c r="L957" i="22"/>
  <c r="L1456" i="22"/>
  <c r="L1579" i="22"/>
  <c r="L1379" i="22"/>
  <c r="L771" i="22"/>
  <c r="L79" i="22"/>
  <c r="L1413" i="22"/>
  <c r="L28" i="22"/>
  <c r="L624" i="22"/>
  <c r="L2061" i="22"/>
  <c r="L576" i="22"/>
  <c r="L183" i="22"/>
  <c r="L2278" i="22"/>
  <c r="L2107" i="22"/>
  <c r="L1098" i="22"/>
  <c r="L1026" i="22"/>
  <c r="L467" i="22"/>
  <c r="L806" i="22"/>
  <c r="L976" i="22"/>
  <c r="L1857" i="22"/>
  <c r="L1964" i="22"/>
  <c r="L118" i="22"/>
  <c r="L2222" i="22"/>
  <c r="L2215" i="22"/>
  <c r="L1373" i="22"/>
  <c r="L1231" i="22"/>
  <c r="L901" i="22"/>
  <c r="L1045" i="22"/>
  <c r="L97" i="22"/>
  <c r="L1293" i="22"/>
  <c r="L2050" i="22"/>
  <c r="L1344" i="22"/>
  <c r="L1783" i="22"/>
  <c r="L1393" i="22"/>
  <c r="L285" i="22"/>
  <c r="L2337" i="22"/>
  <c r="L446" i="22"/>
  <c r="L1209" i="22"/>
  <c r="L282" i="22"/>
  <c r="L1885" i="22"/>
  <c r="L974" i="22"/>
  <c r="L473" i="22"/>
  <c r="L172" i="22"/>
  <c r="L2016" i="22"/>
  <c r="L1697" i="22"/>
  <c r="L1355" i="22"/>
  <c r="L275" i="22"/>
  <c r="L696" i="22"/>
  <c r="L802" i="22"/>
  <c r="L1123" i="22"/>
  <c r="L911" i="22"/>
  <c r="L1021" i="22"/>
  <c r="L2296" i="22"/>
  <c r="L1675" i="22"/>
  <c r="L1852" i="22"/>
  <c r="L694" i="22"/>
  <c r="L432" i="22"/>
  <c r="L1777" i="22"/>
  <c r="L396" i="22"/>
  <c r="L736" i="22"/>
  <c r="L2114" i="22"/>
  <c r="L1656" i="22"/>
  <c r="L2286" i="22"/>
  <c r="L757" i="22"/>
  <c r="L1764" i="22"/>
  <c r="L592" i="22"/>
  <c r="L1747" i="22"/>
  <c r="L577" i="22"/>
  <c r="L269" i="22"/>
  <c r="L878" i="22"/>
  <c r="L890" i="22"/>
  <c r="L626" i="22"/>
  <c r="L854" i="22"/>
  <c r="L2290" i="22"/>
  <c r="L450" i="22"/>
  <c r="L2273" i="22"/>
  <c r="L884" i="22"/>
  <c r="L2214" i="22"/>
  <c r="L1846" i="22"/>
  <c r="L111" i="22"/>
  <c r="L2270" i="22"/>
  <c r="L2159" i="22"/>
  <c r="L851" i="22"/>
  <c r="L2291" i="22"/>
  <c r="L1151" i="22"/>
  <c r="L1504" i="22"/>
  <c r="L1595" i="22"/>
  <c r="L2120" i="22"/>
  <c r="L1431" i="22"/>
  <c r="L1124" i="22"/>
  <c r="L1901" i="22"/>
  <c r="L676" i="22"/>
  <c r="L31" i="22"/>
  <c r="L1467" i="22"/>
  <c r="L2021" i="22"/>
  <c r="L969" i="22"/>
  <c r="L1785" i="22"/>
  <c r="L1350" i="22"/>
  <c r="L1162" i="22"/>
  <c r="L2102" i="22"/>
  <c r="L990" i="22"/>
  <c r="L270" i="22"/>
  <c r="L2196" i="22"/>
  <c r="L2325" i="22"/>
  <c r="L1135" i="22"/>
  <c r="L2011" i="22"/>
  <c r="L1623" i="22"/>
  <c r="L1360" i="22"/>
  <c r="L545" i="22"/>
  <c r="L2100" i="22"/>
  <c r="L1535" i="22"/>
  <c r="L1810" i="22"/>
  <c r="L1118" i="22"/>
  <c r="L1536" i="22"/>
  <c r="L2190" i="22"/>
  <c r="L1056" i="22"/>
  <c r="L298" i="22"/>
  <c r="L1248" i="22"/>
  <c r="L902" i="22"/>
  <c r="L1181" i="22"/>
  <c r="L674" i="22"/>
  <c r="L1786" i="22"/>
  <c r="L776" i="22"/>
  <c r="L1163" i="22"/>
  <c r="L714" i="22"/>
  <c r="L837" i="22"/>
  <c r="L1596" i="22"/>
  <c r="L1585" i="22"/>
  <c r="L1969" i="22"/>
  <c r="L1126" i="22"/>
  <c r="L531" i="22"/>
  <c r="L1452" i="22"/>
  <c r="L1029" i="22"/>
  <c r="L1831" i="22"/>
  <c r="L587" i="22"/>
  <c r="L799" i="22"/>
  <c r="L883" i="22"/>
  <c r="L469" i="22"/>
  <c r="L1483" i="22"/>
  <c r="L394" i="22"/>
  <c r="L1253" i="22"/>
  <c r="L1806" i="22"/>
  <c r="L397" i="22"/>
  <c r="L2082" i="22"/>
  <c r="L1931" i="22"/>
  <c r="L310" i="22"/>
  <c r="L770" i="22"/>
  <c r="L623" i="22"/>
  <c r="L512" i="22"/>
  <c r="L1631" i="22"/>
  <c r="L136" i="22"/>
  <c r="L1902" i="22"/>
  <c r="L1723" i="22"/>
  <c r="L558" i="22"/>
  <c r="L1807" i="22"/>
  <c r="L32" i="22"/>
  <c r="L1260" i="22"/>
  <c r="L947" i="22"/>
  <c r="L1328" i="22"/>
  <c r="L1288" i="22"/>
  <c r="L1704" i="22"/>
  <c r="L1256" i="22"/>
  <c r="L1434" i="22"/>
  <c r="L2129" i="22"/>
  <c r="L1927" i="22"/>
  <c r="L535" i="22"/>
  <c r="L1575" i="22"/>
  <c r="L1546" i="22"/>
  <c r="L2123" i="22"/>
  <c r="L1185" i="22"/>
  <c r="L1211" i="22"/>
  <c r="L929" i="22"/>
  <c r="L897" i="22"/>
  <c r="L2332" i="22"/>
  <c r="L1017" i="22"/>
  <c r="L896" i="22"/>
  <c r="L1095" i="22"/>
  <c r="L1523" i="22"/>
  <c r="L1694" i="22"/>
  <c r="L931" i="22"/>
  <c r="L1430" i="22"/>
  <c r="L955" i="22"/>
  <c r="L137" i="22"/>
  <c r="L479" i="22"/>
  <c r="L131" i="22"/>
  <c r="L1091" i="22"/>
  <c r="L1625" i="22"/>
  <c r="L425" i="22"/>
  <c r="L1721" i="22"/>
  <c r="L54" i="22"/>
  <c r="L1822" i="22"/>
  <c r="L966" i="22"/>
  <c r="L1320" i="22"/>
  <c r="L511" i="22"/>
  <c r="L1582" i="22"/>
  <c r="L1654" i="22"/>
  <c r="L1660" i="22"/>
  <c r="L1603" i="22"/>
  <c r="L405" i="22"/>
  <c r="L1526" i="22"/>
  <c r="L651" i="22"/>
  <c r="L563" i="22"/>
  <c r="L1446" i="22"/>
  <c r="L1725" i="22"/>
  <c r="L478" i="22"/>
  <c r="L219" i="22"/>
  <c r="L1014" i="22"/>
  <c r="L392" i="22"/>
  <c r="L109" i="22"/>
  <c r="L1839" i="22"/>
  <c r="L1330" i="22"/>
  <c r="L1748" i="22"/>
  <c r="L1202" i="22"/>
  <c r="L1154" i="22"/>
  <c r="L2313" i="22"/>
  <c r="L1695" i="22"/>
  <c r="L1416" i="22"/>
  <c r="L53" i="22"/>
  <c r="L1169" i="22"/>
  <c r="L1668" i="22"/>
  <c r="L407" i="22"/>
  <c r="L942" i="22"/>
  <c r="L368" i="22"/>
  <c r="L853" i="22"/>
  <c r="L1237" i="22"/>
  <c r="L779" i="22"/>
  <c r="L1562" i="22"/>
  <c r="L1196" i="22"/>
  <c r="L2073" i="22"/>
  <c r="L26" i="22"/>
  <c r="L960" i="22"/>
  <c r="L1321" i="22"/>
  <c r="L751" i="22"/>
  <c r="L582" i="22"/>
  <c r="L1614" i="22"/>
  <c r="L223" i="22"/>
  <c r="L606" i="22"/>
  <c r="L1497" i="22"/>
  <c r="L1912" i="22"/>
  <c r="L1584" i="22"/>
  <c r="L1917" i="22"/>
  <c r="L1081" i="22"/>
  <c r="L380" i="22"/>
  <c r="L2342" i="22"/>
  <c r="L166" i="22"/>
  <c r="L22" i="22"/>
  <c r="L471" i="22"/>
  <c r="L562" i="22"/>
  <c r="L1924" i="22"/>
  <c r="L98" i="22"/>
  <c r="L913" i="22"/>
  <c r="L472" i="22"/>
  <c r="L527" i="22"/>
  <c r="L1626" i="22"/>
  <c r="L908" i="22"/>
  <c r="L740" i="22"/>
  <c r="L2314" i="22"/>
  <c r="L1983" i="22"/>
  <c r="L1622" i="22"/>
  <c r="L551" i="22"/>
  <c r="L149" i="22"/>
  <c r="L107" i="22"/>
  <c r="L76" i="22"/>
  <c r="L529" i="22"/>
  <c r="L423" i="22"/>
  <c r="L90" i="22"/>
  <c r="L2292" i="22"/>
  <c r="L838" i="22"/>
  <c r="L501" i="22"/>
  <c r="L311" i="22"/>
  <c r="L747" i="22"/>
  <c r="L1069" i="22"/>
  <c r="L1377" i="22"/>
  <c r="L343" i="22"/>
  <c r="L526" i="22"/>
  <c r="L978" i="22"/>
  <c r="L19" i="22"/>
  <c r="L1945" i="22"/>
  <c r="L1149" i="22"/>
  <c r="L383" i="22"/>
  <c r="L1987" i="22"/>
  <c r="L2245" i="22"/>
  <c r="L1889" i="22"/>
  <c r="L156" i="22"/>
  <c r="L1816" i="22"/>
  <c r="L495" i="22"/>
  <c r="L324" i="22"/>
  <c r="L996" i="22"/>
  <c r="L1988" i="22"/>
  <c r="L1385" i="22"/>
  <c r="L1738" i="22"/>
  <c r="L2301" i="22"/>
  <c r="L1142" i="22"/>
  <c r="L1691" i="22"/>
  <c r="L30" i="22"/>
  <c r="L1528" i="22"/>
  <c r="L2262" i="22"/>
  <c r="L36" i="22"/>
  <c r="L796" i="22"/>
  <c r="L532" i="22"/>
  <c r="L2339" i="22"/>
  <c r="L1874" i="22"/>
  <c r="L2105" i="22"/>
  <c r="L1447" i="22"/>
  <c r="L404" i="22"/>
  <c r="L1531" i="22"/>
  <c r="L1518" i="22"/>
  <c r="L573" i="22"/>
  <c r="L8" i="22"/>
  <c r="L1153" i="22"/>
  <c r="L1686" i="22"/>
  <c r="L1918" i="22"/>
  <c r="L1552" i="22"/>
  <c r="L1847" i="22"/>
  <c r="L1340" i="22"/>
  <c r="L870" i="22"/>
  <c r="L1266" i="22"/>
  <c r="L459" i="22"/>
  <c r="L1833" i="22"/>
  <c r="L1418" i="22"/>
  <c r="L229" i="22"/>
  <c r="L411" i="22"/>
  <c r="L2206" i="22"/>
  <c r="L10" i="22"/>
  <c r="L811" i="22"/>
  <c r="L21" i="22"/>
  <c r="L794" i="22"/>
  <c r="L87" i="22"/>
  <c r="L1197" i="22"/>
  <c r="L1997" i="22"/>
  <c r="L1400" i="22"/>
  <c r="L807" i="22"/>
  <c r="L2099" i="22"/>
  <c r="L1513" i="22"/>
  <c r="L789" i="22"/>
  <c r="L254" i="22"/>
  <c r="L1409" i="22"/>
  <c r="L2044" i="22"/>
  <c r="L2185" i="22"/>
  <c r="L1335" i="22"/>
  <c r="L2307" i="22"/>
  <c r="L1167" i="22"/>
  <c r="L954" i="22"/>
  <c r="L1342" i="22"/>
  <c r="L2197" i="22"/>
  <c r="L1224" i="22"/>
  <c r="L2007" i="22"/>
  <c r="L138" i="22"/>
  <c r="L2147" i="22"/>
  <c r="L1859" i="22"/>
  <c r="L2341" i="22"/>
  <c r="L1367" i="22"/>
  <c r="L1801" i="22"/>
  <c r="L372" i="22"/>
  <c r="L1326" i="22"/>
  <c r="L489" i="22"/>
  <c r="L1517" i="22"/>
  <c r="L1742" i="22"/>
  <c r="L226" i="22"/>
  <c r="L900" i="22"/>
  <c r="L1442" i="22"/>
  <c r="L2181" i="22"/>
  <c r="L1621" i="22"/>
  <c r="L523" i="22"/>
  <c r="L1635" i="22"/>
  <c r="L2211" i="22"/>
  <c r="L1778" i="22"/>
  <c r="L78" i="22"/>
  <c r="L633" i="22"/>
  <c r="L2183" i="22"/>
  <c r="L434" i="22"/>
  <c r="L214" i="22"/>
  <c r="L654" i="22"/>
  <c r="L1308" i="22"/>
  <c r="L1681" i="22"/>
  <c r="L1809" i="22"/>
  <c r="L1715" i="22"/>
  <c r="L406" i="22"/>
  <c r="L2254" i="22"/>
  <c r="L1073" i="22"/>
  <c r="L2158" i="22"/>
  <c r="L490" i="22"/>
  <c r="L1366" i="22"/>
  <c r="L2199" i="22"/>
  <c r="L2310" i="22"/>
  <c r="L549" i="22"/>
  <c r="L1649" i="22"/>
  <c r="L1570" i="22"/>
  <c r="L317" i="22"/>
  <c r="L2116" i="22"/>
  <c r="L23" i="22"/>
  <c r="L611" i="22"/>
  <c r="L236" i="22"/>
  <c r="L1433" i="22"/>
  <c r="L644" i="22"/>
  <c r="L836" i="22"/>
  <c r="L1037" i="22"/>
  <c r="L127" i="22"/>
  <c r="L116" i="22"/>
  <c r="L1754" i="22"/>
  <c r="L1637" i="22"/>
  <c r="L1022" i="22"/>
  <c r="L1148" i="22"/>
  <c r="L141" i="22"/>
  <c r="L2253" i="22"/>
  <c r="L1481" i="22"/>
  <c r="L2266" i="22"/>
  <c r="L669" i="22"/>
  <c r="L1642" i="22"/>
  <c r="L722" i="22"/>
  <c r="L1773" i="22"/>
  <c r="L1399" i="22"/>
  <c r="L1297" i="22"/>
  <c r="L2243" i="22"/>
  <c r="L349" i="22"/>
  <c r="L339" i="22"/>
  <c r="L180" i="22"/>
  <c r="L1674" i="22"/>
  <c r="L280" i="22"/>
  <c r="L2210" i="22"/>
  <c r="L476" i="22"/>
  <c r="L206" i="22"/>
  <c r="L1756" i="22"/>
  <c r="L2173" i="22"/>
  <c r="L1277" i="22"/>
  <c r="L766" i="22"/>
  <c r="L1422" i="22"/>
  <c r="L256" i="22"/>
  <c r="L328" i="22"/>
  <c r="L1683" i="22"/>
  <c r="L92" i="22"/>
  <c r="L1397" i="22"/>
  <c r="L322" i="22"/>
  <c r="L179" i="22"/>
  <c r="L400" i="22"/>
  <c r="L209" i="22"/>
  <c r="L1115" i="22"/>
  <c r="L1719" i="22"/>
  <c r="L387" i="22"/>
  <c r="L1216" i="22"/>
  <c r="L1755" i="22"/>
  <c r="L752" i="22"/>
  <c r="L101" i="22"/>
  <c r="L2320" i="22"/>
  <c r="L1159" i="22"/>
  <c r="L1884" i="22"/>
  <c r="L2234" i="22"/>
  <c r="L1916" i="22"/>
  <c r="L1565" i="22"/>
  <c r="L1759" i="22"/>
  <c r="L2022" i="22"/>
  <c r="L1840" i="22"/>
  <c r="L14" i="22"/>
  <c r="L1791" i="22"/>
  <c r="L1821" i="22"/>
  <c r="L1900" i="22"/>
  <c r="L1709" i="22"/>
  <c r="L2251" i="22"/>
  <c r="L297" i="22"/>
  <c r="L1896" i="22"/>
  <c r="L1080" i="22"/>
  <c r="L198" i="22"/>
  <c r="L70" i="22"/>
  <c r="L1736" i="22"/>
  <c r="L1322" i="22"/>
  <c r="L831" i="22"/>
  <c r="L1438" i="22"/>
  <c r="L1289" i="22"/>
  <c r="L95" i="22"/>
  <c r="L1077" i="22"/>
  <c r="L1934" i="22"/>
  <c r="L1765" i="22"/>
  <c r="L17" i="22"/>
  <c r="L2193" i="22"/>
  <c r="L666" i="22"/>
  <c r="L130" i="22"/>
  <c r="L2151" i="22"/>
  <c r="L1599" i="22"/>
  <c r="L1034" i="22"/>
  <c r="L1347" i="22"/>
  <c r="L1829" i="22"/>
  <c r="L277" i="22"/>
  <c r="L945" i="22"/>
  <c r="L1164" i="22"/>
  <c r="L2017" i="22"/>
  <c r="L1825" i="22"/>
  <c r="L1331" i="22"/>
  <c r="L808" i="22"/>
  <c r="L923" i="22"/>
  <c r="L1327" i="22"/>
  <c r="L1155" i="22"/>
  <c r="L1644" i="22"/>
  <c r="L764" i="22"/>
  <c r="L1341" i="22"/>
  <c r="L588" i="22"/>
  <c r="L1298" i="22"/>
  <c r="L599" i="22"/>
  <c r="L2160" i="22"/>
  <c r="L302" i="22"/>
  <c r="L893" i="22"/>
  <c r="L522" i="22"/>
  <c r="L1251" i="22"/>
  <c r="L212" i="22"/>
  <c r="L515" i="22"/>
  <c r="L268" i="22"/>
  <c r="L525" i="22"/>
  <c r="L1065" i="22"/>
  <c r="L1802" i="22"/>
  <c r="L683" i="22"/>
  <c r="L1866" i="22"/>
  <c r="L753" i="22"/>
  <c r="L1160" i="22"/>
  <c r="L1378" i="22"/>
  <c r="L2051" i="22"/>
  <c r="L1002" i="22"/>
  <c r="L865" i="22"/>
  <c r="L1651" i="22"/>
  <c r="L1702" i="22"/>
  <c r="L241" i="22"/>
  <c r="L1868" i="22"/>
  <c r="L1226" i="22"/>
  <c r="L754" i="22"/>
  <c r="L1731" i="22"/>
  <c r="L1136" i="22"/>
  <c r="L612" i="22"/>
  <c r="L492" i="22"/>
  <c r="L272" i="22"/>
  <c r="L826" i="22"/>
  <c r="L2340" i="22"/>
  <c r="L508" i="22"/>
  <c r="L1475" i="22"/>
  <c r="L1144" i="22"/>
  <c r="L1281" i="22"/>
  <c r="L2250" i="22"/>
  <c r="L1038" i="22"/>
  <c r="L713" i="22"/>
  <c r="L1025" i="22"/>
  <c r="L886" i="22"/>
  <c r="L367" i="22"/>
  <c r="L85" i="22"/>
  <c r="L2006" i="22"/>
  <c r="L1998" i="22"/>
  <c r="L586" i="22"/>
  <c r="L1734" i="22"/>
  <c r="L1600" i="22"/>
  <c r="L1641" i="22"/>
  <c r="L1930" i="22"/>
  <c r="L1762" i="22"/>
  <c r="L1560" i="22"/>
  <c r="L2186" i="22"/>
  <c r="L899" i="22"/>
  <c r="L1936" i="22"/>
  <c r="L787" i="22"/>
  <c r="L1937" i="22"/>
  <c r="L1564" i="22"/>
  <c r="L1701" i="22"/>
  <c r="L1659" i="22"/>
  <c r="L1712" i="22"/>
  <c r="L684" i="22"/>
  <c r="L1953" i="22"/>
  <c r="L1665" i="22"/>
  <c r="L1992" i="22"/>
  <c r="L1440" i="22"/>
  <c r="L135" i="22"/>
  <c r="L1525" i="22"/>
  <c r="L1615" i="22"/>
  <c r="L1443" i="22"/>
  <c r="L967" i="22"/>
  <c r="L61" i="22"/>
  <c r="L1728" i="22"/>
  <c r="L825" i="22"/>
  <c r="L964" i="22"/>
  <c r="L1779" i="22"/>
  <c r="L2343" i="22"/>
  <c r="L2188" i="22"/>
  <c r="L309" i="22"/>
  <c r="L584" i="22"/>
  <c r="L375" i="22"/>
  <c r="L155" i="22"/>
  <c r="L1204" i="22"/>
  <c r="L103" i="22"/>
  <c r="L2247" i="22"/>
  <c r="L2085" i="22"/>
  <c r="L187" i="22"/>
  <c r="L1079" i="22"/>
  <c r="L2175" i="22"/>
  <c r="L620" i="22"/>
  <c r="L867" i="22"/>
  <c r="L440" i="22"/>
  <c r="L62" i="22"/>
  <c r="L345" i="22"/>
  <c r="L1975" i="22"/>
  <c r="L1425" i="22"/>
  <c r="L1208" i="22"/>
  <c r="L988" i="22"/>
  <c r="L1201" i="22"/>
  <c r="L313" i="22"/>
  <c r="L1117" i="22"/>
  <c r="L603" i="22"/>
  <c r="L2299" i="22"/>
  <c r="L687" i="22"/>
  <c r="L2263" i="22"/>
  <c r="L2324" i="22"/>
  <c r="L1131" i="22"/>
  <c r="L418" i="22"/>
  <c r="L2025" i="22"/>
  <c r="L2275" i="22"/>
  <c r="L2204" i="22"/>
  <c r="L1543" i="22"/>
  <c r="L1732" i="22"/>
  <c r="L47" i="22"/>
  <c r="L121" i="22"/>
  <c r="L2271" i="22"/>
  <c r="L175" i="22"/>
  <c r="L1239" i="22"/>
  <c r="L678" i="22"/>
  <c r="L163" i="22"/>
  <c r="L1645" i="22"/>
  <c r="L1333" i="22"/>
  <c r="L2150" i="22"/>
  <c r="L619" i="22"/>
  <c r="L1429" i="22"/>
  <c r="L457" i="22"/>
  <c r="L13" i="22"/>
  <c r="L1928" i="22"/>
  <c r="L1387" i="22"/>
  <c r="L1938" i="22"/>
  <c r="L874" i="22"/>
  <c r="L2218" i="22"/>
  <c r="L1906" i="22"/>
  <c r="L1498" i="22"/>
  <c r="L1758" i="22"/>
  <c r="L104" i="22"/>
  <c r="L289" i="22"/>
  <c r="L559" i="22"/>
  <c r="L1613" i="22"/>
  <c r="L2235" i="22"/>
  <c r="L2087" i="22"/>
  <c r="L2265" i="22"/>
  <c r="L360" i="22"/>
  <c r="L188" i="22"/>
  <c r="L1861" i="22"/>
  <c r="L221" i="22"/>
  <c r="L430" i="22"/>
  <c r="L1682" i="22"/>
  <c r="L75" i="22"/>
  <c r="L1693" i="22"/>
  <c r="L774" i="22"/>
  <c r="L1313" i="22"/>
  <c r="L553" i="22"/>
  <c r="L1767" i="22"/>
  <c r="L1676" i="22"/>
  <c r="L2124" i="22"/>
  <c r="L2076" i="22"/>
  <c r="L1033" i="22"/>
  <c r="L1097" i="22"/>
  <c r="L99" i="22"/>
  <c r="L1031" i="22"/>
  <c r="L42" i="22"/>
  <c r="L161" i="22"/>
  <c r="L1619" i="22"/>
  <c r="L1760" i="22"/>
  <c r="L924" i="22"/>
  <c r="L668" i="22"/>
  <c r="L157" i="22"/>
  <c r="L424" i="22"/>
  <c r="L148" i="22"/>
  <c r="L299" i="22"/>
  <c r="L2089" i="22"/>
  <c r="L518" i="22"/>
  <c r="L1566" i="22"/>
  <c r="L1678" i="22"/>
  <c r="L2246" i="22"/>
  <c r="L1860" i="22"/>
  <c r="L1225" i="22"/>
  <c r="L1482" i="22"/>
  <c r="L2258" i="22"/>
  <c r="L667" i="22"/>
  <c r="L1243" i="22"/>
  <c r="L1735" i="22"/>
  <c r="L194" i="22"/>
  <c r="L877" i="22"/>
  <c r="L852" i="22"/>
  <c r="L922" i="22"/>
  <c r="L1198" i="22"/>
  <c r="L1679" i="22"/>
  <c r="L2264" i="22"/>
  <c r="L1820" i="22"/>
  <c r="L2335" i="22"/>
  <c r="L1673" i="22"/>
  <c r="L590" i="22"/>
  <c r="L888" i="22"/>
  <c r="L1797" i="22"/>
  <c r="L839" i="22"/>
  <c r="L2168" i="22"/>
  <c r="L956" i="22"/>
  <c r="L162" i="22"/>
  <c r="L1242" i="22"/>
  <c r="L1019" i="22"/>
  <c r="L242" i="22"/>
  <c r="L1088" i="22"/>
  <c r="L326" i="22"/>
  <c r="L1995" i="22"/>
  <c r="L639" i="22"/>
  <c r="L546" i="22"/>
  <c r="L569" i="22"/>
  <c r="L580" i="22"/>
  <c r="L801" i="22"/>
  <c r="L1507" i="22"/>
  <c r="L1925" i="22"/>
  <c r="L528" i="22"/>
  <c r="L746" i="22"/>
  <c r="L248" i="22"/>
  <c r="L1812" i="22"/>
  <c r="L2142" i="22"/>
  <c r="L438" i="22"/>
  <c r="L151" i="22"/>
  <c r="L649" i="22"/>
  <c r="L1125" i="22"/>
  <c r="L963" i="22"/>
  <c r="L898" i="22"/>
  <c r="L1661" i="22"/>
  <c r="L2037" i="22"/>
  <c r="L1233" i="22"/>
  <c r="L2067" i="22"/>
  <c r="L2078" i="22"/>
  <c r="L1629" i="22"/>
  <c r="L803" i="22"/>
  <c r="L1227" i="22"/>
  <c r="L264" i="22"/>
  <c r="L2060" i="22"/>
  <c r="L2010" i="22"/>
  <c r="L2059" i="22"/>
  <c r="L727" i="22"/>
  <c r="L2024" i="22"/>
  <c r="L1549" i="22"/>
  <c r="L336" i="22"/>
  <c r="L2232" i="22"/>
  <c r="L184" i="22"/>
  <c r="L537" i="22"/>
  <c r="L18" i="22"/>
  <c r="L308" i="22"/>
  <c r="L1514" i="22"/>
  <c r="L1522" i="22"/>
  <c r="L211" i="22"/>
  <c r="L768" i="22"/>
  <c r="L51" i="22"/>
  <c r="L748" i="22"/>
  <c r="L41" i="22"/>
  <c r="L1722" i="22"/>
  <c r="L1977" i="22"/>
  <c r="L498" i="22"/>
  <c r="L1263" i="22"/>
  <c r="L460" i="22"/>
  <c r="L2189" i="22"/>
  <c r="L199" i="22"/>
  <c r="L1961" i="22"/>
  <c r="L1182" i="22"/>
  <c r="L1071" i="22"/>
  <c r="L1380" i="22"/>
  <c r="L1238" i="22"/>
  <c r="L2280" i="22"/>
  <c r="L2095" i="22"/>
  <c r="L1299" i="22"/>
  <c r="L1168" i="22"/>
  <c r="L1971" i="22"/>
  <c r="L2122" i="22"/>
  <c r="L1067" i="22"/>
  <c r="L2255" i="22"/>
  <c r="L1749" i="22"/>
  <c r="L2052" i="22"/>
  <c r="L786" i="22"/>
  <c r="L1463" i="22"/>
  <c r="L2103" i="22"/>
  <c r="L2012" i="22"/>
  <c r="L2315" i="22"/>
  <c r="L510" i="22"/>
  <c r="L1980" i="22"/>
  <c r="L420" i="22"/>
  <c r="L2334" i="22"/>
  <c r="L860" i="22"/>
  <c r="L1664" i="22"/>
  <c r="L200" i="22"/>
  <c r="L2249" i="22"/>
  <c r="L66" i="22"/>
  <c r="L1411" i="22"/>
  <c r="L1145" i="22"/>
  <c r="L2323" i="22"/>
  <c r="L2167" i="22"/>
  <c r="L416" i="22"/>
  <c r="L436" i="22"/>
  <c r="L1300" i="22"/>
  <c r="L699" i="22"/>
  <c r="L1203" i="22"/>
  <c r="L1261" i="22"/>
  <c r="L706" i="22"/>
  <c r="L614" i="22"/>
  <c r="L1951" i="22"/>
  <c r="L2344" i="22"/>
  <c r="L1561" i="22"/>
  <c r="L506" i="22"/>
  <c r="L1502" i="22"/>
  <c r="L465" i="22"/>
  <c r="L1296" i="22"/>
  <c r="L516" i="22"/>
  <c r="L994" i="22"/>
  <c r="L2066" i="22"/>
  <c r="L2131" i="22"/>
  <c r="L195" i="22"/>
  <c r="L1158" i="22"/>
  <c r="L278" i="22"/>
  <c r="L2345" i="22"/>
  <c r="L123" i="22"/>
  <c r="L914" i="22"/>
  <c r="L2178" i="22"/>
  <c r="L154" i="22"/>
  <c r="L1508" i="22"/>
  <c r="L1315" i="22"/>
  <c r="L449" i="22"/>
  <c r="L2049" i="22"/>
  <c r="L1968" i="22"/>
  <c r="L433" i="22"/>
  <c r="L1453" i="22"/>
  <c r="L1365" i="22"/>
  <c r="L864" i="22"/>
  <c r="L2326" i="22"/>
  <c r="L1324" i="22"/>
  <c r="L1230" i="22"/>
  <c r="L637" i="22"/>
  <c r="L1827" i="22"/>
  <c r="L1703" i="22"/>
  <c r="L2036" i="22"/>
  <c r="L1962" i="22"/>
  <c r="L1107" i="22"/>
  <c r="L1274" i="22"/>
  <c r="L1727" i="22"/>
  <c r="L2283" i="22"/>
  <c r="L426" i="22"/>
  <c r="L488" i="22"/>
  <c r="L1478" i="22"/>
  <c r="L817" i="22"/>
  <c r="L632" i="22"/>
  <c r="L1920" i="22"/>
  <c r="L1210" i="22"/>
  <c r="L1477" i="22"/>
  <c r="L1407" i="22"/>
  <c r="L364" i="22"/>
  <c r="L2018" i="22"/>
  <c r="L1959" i="22"/>
  <c r="L356" i="22"/>
  <c r="L697" i="22"/>
  <c r="L1087" i="22"/>
  <c r="L2048" i="22"/>
  <c r="L191" i="22"/>
  <c r="L1876" i="22"/>
  <c r="L93" i="22"/>
  <c r="L2143" i="22"/>
  <c r="L80" i="22"/>
  <c r="L119" i="22"/>
  <c r="L565" i="22"/>
  <c r="L972" i="22"/>
  <c r="L1055" i="22"/>
  <c r="L1259" i="22"/>
  <c r="L1873" i="22"/>
  <c r="L1658" i="22"/>
  <c r="L1751" i="22"/>
  <c r="L1818" i="22"/>
  <c r="L1127" i="22"/>
  <c r="L725" i="22"/>
  <c r="L1165" i="22"/>
  <c r="L1591" i="22"/>
  <c r="L1427" i="22"/>
  <c r="L1509" i="22"/>
  <c r="L1193" i="22"/>
  <c r="L1314" i="22"/>
  <c r="L1451" i="22"/>
  <c r="L927" i="22"/>
  <c r="L190" i="22"/>
  <c r="L56" i="22"/>
  <c r="L2039" i="22"/>
  <c r="L2134" i="22"/>
  <c r="L814" i="22"/>
  <c r="L2225" i="22"/>
  <c r="L2032" i="22"/>
  <c r="L455" i="22"/>
  <c r="L233" i="22"/>
  <c r="L2171" i="22"/>
  <c r="L920" i="22"/>
  <c r="L1271" i="22"/>
  <c r="L2267" i="22"/>
  <c r="L1212" i="22"/>
  <c r="L1000" i="22"/>
  <c r="L1105" i="22"/>
  <c r="L1199" i="22"/>
  <c r="L1578" i="22"/>
  <c r="L607" i="22"/>
  <c r="L1653" i="22"/>
  <c r="L331" i="22"/>
  <c r="L1970" i="22"/>
  <c r="L944" i="22"/>
  <c r="L1111" i="22"/>
  <c r="L354" i="22"/>
  <c r="L1638" i="22"/>
  <c r="L980" i="22"/>
  <c r="L1608" i="22"/>
  <c r="L1307" i="22"/>
  <c r="L84" i="22"/>
  <c r="L965" i="22"/>
  <c r="L266" i="22"/>
  <c r="L845" i="22"/>
  <c r="L1950" i="22"/>
  <c r="L530" i="22"/>
  <c r="L1789" i="22"/>
  <c r="L1947" i="22"/>
  <c r="L1030" i="22"/>
  <c r="L984" i="22"/>
  <c r="L1206" i="22"/>
  <c r="L1140" i="22"/>
  <c r="L306" i="22"/>
  <c r="L1993" i="22"/>
  <c r="L46" i="22"/>
  <c r="L2208" i="22"/>
  <c r="L2328" i="22"/>
  <c r="L547" i="22"/>
  <c r="L2009" i="22"/>
  <c r="L2274" i="22"/>
  <c r="L2312" i="22"/>
  <c r="L555" i="22"/>
  <c r="L2139" i="22"/>
  <c r="L1545" i="22"/>
  <c r="L1511" i="22"/>
  <c r="L486" i="22"/>
  <c r="L718" i="22"/>
  <c r="L1689" i="22"/>
  <c r="L505" i="22"/>
  <c r="L677" i="22"/>
  <c r="L2058" i="22"/>
  <c r="L1973" i="22"/>
  <c r="L2002" i="22"/>
  <c r="L2248" i="22"/>
  <c r="L798" i="22"/>
  <c r="L160" i="22"/>
  <c r="L239" i="22"/>
  <c r="L1657" i="22"/>
  <c r="L1285" i="22"/>
  <c r="L1824" i="22"/>
  <c r="L2062" i="22"/>
  <c r="L1119" i="22"/>
  <c r="L1112" i="22"/>
  <c r="L1236" i="22"/>
  <c r="L454" i="22"/>
  <c r="L1460" i="22"/>
  <c r="L1996" i="22"/>
  <c r="L344" i="22"/>
  <c r="L2070" i="22"/>
  <c r="L257" i="22"/>
  <c r="L1922" i="22"/>
  <c r="L174" i="22"/>
  <c r="L1092" i="22"/>
  <c r="L1832" i="22"/>
  <c r="L1106" i="22"/>
  <c r="L491" i="22"/>
  <c r="L274" i="22"/>
  <c r="L1594" i="22"/>
  <c r="L985" i="22"/>
  <c r="L192" i="22"/>
  <c r="L1744" i="22"/>
  <c r="L1392" i="22"/>
  <c r="L1957" i="22"/>
  <c r="L1521" i="22"/>
  <c r="L435" i="22"/>
  <c r="L1343" i="22"/>
  <c r="L866" i="22"/>
  <c r="L207" i="22"/>
  <c r="L1630" i="22"/>
  <c r="L483" i="22"/>
  <c r="L1853" i="22"/>
  <c r="L216" i="22"/>
  <c r="L844" i="22"/>
  <c r="L809" i="22"/>
  <c r="L594" i="22"/>
  <c r="L381" i="22"/>
  <c r="L2112" i="22"/>
  <c r="L1468" i="22"/>
  <c r="L879" i="22"/>
  <c r="L140" i="22"/>
  <c r="L1302" i="22"/>
  <c r="L113" i="22"/>
  <c r="L1353" i="22"/>
  <c r="L371" i="22"/>
  <c r="L1361" i="22"/>
  <c r="L2191" i="22"/>
  <c r="L724" i="22"/>
  <c r="L738" i="22"/>
  <c r="L873" i="22"/>
  <c r="L177" i="22"/>
  <c r="L664" i="22"/>
  <c r="L2030" i="22"/>
  <c r="L1627" i="22"/>
  <c r="L68" i="22"/>
  <c r="L1381" i="22"/>
  <c r="L574" i="22"/>
  <c r="L1246" i="22"/>
  <c r="L1864" i="22"/>
  <c r="L788" i="22"/>
  <c r="L868" i="22"/>
  <c r="L857" i="22"/>
  <c r="L1420" i="22"/>
  <c r="L504" i="22"/>
  <c r="L2179" i="22"/>
  <c r="L1834" i="22"/>
  <c r="L1346" i="22"/>
  <c r="L1207" i="22"/>
  <c r="L1448" i="22"/>
  <c r="L52" i="22"/>
  <c r="L804" i="22"/>
  <c r="L417" i="22"/>
  <c r="L1290" i="22"/>
  <c r="L909" i="22"/>
  <c r="L1325" i="22"/>
  <c r="L231" i="22"/>
  <c r="L240" i="22"/>
  <c r="L2198" i="22"/>
  <c r="L1714" i="22"/>
  <c r="L703" i="22"/>
  <c r="L1688" i="22"/>
  <c r="L1310" i="22"/>
  <c r="L1576" i="22"/>
  <c r="L1089" i="22"/>
  <c r="L1258" i="22"/>
  <c r="L2329" i="22"/>
  <c r="L679" i="22"/>
  <c r="L1372" i="22"/>
  <c r="L645" i="22"/>
  <c r="L1183" i="22"/>
  <c r="L780" i="22"/>
  <c r="L1391" i="22"/>
  <c r="L1915" i="22"/>
  <c r="L193" i="22"/>
  <c r="L1893" i="22"/>
  <c r="L1568" i="22"/>
  <c r="L370" i="22"/>
  <c r="L1556" i="22"/>
  <c r="L1410" i="22"/>
  <c r="L1899" i="22"/>
  <c r="L1094" i="22"/>
  <c r="L681" i="22"/>
  <c r="L12" i="22"/>
  <c r="L1878" i="22"/>
  <c r="L2042" i="22"/>
  <c r="L686" i="22"/>
  <c r="L1301" i="22"/>
  <c r="L2295" i="22"/>
  <c r="L2202" i="22"/>
  <c r="L1932" i="22"/>
  <c r="L507" i="22"/>
  <c r="L1295" i="22"/>
  <c r="L1404" i="22"/>
  <c r="L2130" i="22"/>
  <c r="L2184" i="22"/>
  <c r="L953" i="22"/>
  <c r="L1787" i="22"/>
  <c r="L1752" i="22"/>
  <c r="L564" i="22"/>
  <c r="L2003" i="22"/>
  <c r="L361" i="22"/>
  <c r="L1669" i="22"/>
  <c r="L2223" i="22"/>
  <c r="L634" i="22"/>
  <c r="L2257" i="22"/>
  <c r="L728" i="22"/>
  <c r="L1177" i="22"/>
  <c r="L743" i="22"/>
  <c r="L357" i="22"/>
  <c r="L1516" i="22"/>
  <c r="L2034" i="22"/>
  <c r="L355" i="22"/>
  <c r="L1179" i="22"/>
  <c r="L1863" i="22"/>
  <c r="L1371" i="22"/>
  <c r="L1070" i="22"/>
  <c r="L376" i="22"/>
  <c r="L271" i="22"/>
  <c r="L1024" i="22"/>
  <c r="L710" i="22"/>
  <c r="L1305" i="22"/>
  <c r="L820" i="22"/>
  <c r="L146" i="22"/>
  <c r="L995" i="22"/>
  <c r="L261" i="22"/>
  <c r="L652" i="22"/>
  <c r="L2106" i="22"/>
  <c r="L2031" i="22"/>
  <c r="L769" i="22"/>
  <c r="L812" i="22"/>
  <c r="L1494" i="22"/>
  <c r="L124" i="22"/>
  <c r="L1597" i="22"/>
  <c r="L263" i="22"/>
  <c r="L1205" i="22"/>
  <c r="L1130" i="22"/>
  <c r="L907" i="22"/>
  <c r="L1217" i="22"/>
  <c r="L691" i="22"/>
  <c r="L2346" i="22"/>
  <c r="L1493" i="22"/>
  <c r="L27" i="22"/>
  <c r="L1634" i="22"/>
  <c r="L20" i="22"/>
  <c r="L1013" i="22"/>
  <c r="L695" i="22"/>
  <c r="L2101" i="22"/>
  <c r="L88" i="22"/>
  <c r="L462" i="22"/>
  <c r="L1907" i="22"/>
  <c r="L1798" i="22"/>
  <c r="L2119" i="22"/>
  <c r="L755" i="22"/>
  <c r="L1180" i="22"/>
  <c r="L1618" i="22"/>
  <c r="L863" i="22"/>
  <c r="L1459" i="22"/>
  <c r="L2219" i="22"/>
  <c r="L2276" i="22"/>
  <c r="L445" i="22"/>
  <c r="L342" i="22"/>
  <c r="L1086" i="22"/>
  <c r="L58" i="22"/>
  <c r="L301" i="22"/>
  <c r="L2284" i="22"/>
  <c r="L1116" i="22"/>
  <c r="L1219" i="22"/>
  <c r="L2236" i="22"/>
  <c r="L452" i="22"/>
  <c r="L2047" i="22"/>
  <c r="L1007" i="22"/>
  <c r="L672" i="22"/>
  <c r="L2140" i="22"/>
  <c r="L1457" i="22"/>
  <c r="L1882" i="22"/>
  <c r="L2163" i="22"/>
  <c r="L458" i="22"/>
  <c r="L1120" i="22"/>
  <c r="L2029" i="22"/>
  <c r="L293" i="22"/>
  <c r="L390" i="22"/>
  <c r="L1323" i="22"/>
  <c r="L2169" i="22"/>
  <c r="L1838" i="22"/>
  <c r="L2322" i="22"/>
  <c r="L785" i="22"/>
  <c r="L1486" i="22"/>
  <c r="L296" i="22"/>
  <c r="L350" i="22"/>
  <c r="L2117" i="22"/>
  <c r="L1652" i="22"/>
  <c r="L178" i="22"/>
  <c r="L1604" i="22"/>
  <c r="L1601" i="22"/>
  <c r="L1914" i="22"/>
  <c r="L1156" i="22"/>
  <c r="L934" i="22"/>
  <c r="L1837" i="22"/>
  <c r="L1672" i="22"/>
  <c r="L1854" i="22"/>
  <c r="L1858" i="22"/>
  <c r="L384" i="22"/>
  <c r="L265" i="22"/>
  <c r="L536" i="22"/>
  <c r="L2192" i="22"/>
  <c r="L744" i="22"/>
  <c r="L1282" i="22"/>
  <c r="L1294" i="22"/>
  <c r="L2111" i="22"/>
  <c r="L1555" i="22"/>
  <c r="L246" i="22"/>
  <c r="L1943" i="22"/>
  <c r="L1349" i="22"/>
  <c r="L65" i="22"/>
  <c r="L304" i="22"/>
  <c r="L892" i="22"/>
  <c r="L1895" i="22"/>
  <c r="L1408" i="22"/>
  <c r="L2317" i="22"/>
  <c r="L1032" i="22"/>
  <c r="L939" i="22"/>
  <c r="L475" i="22"/>
  <c r="L534" i="22"/>
  <c r="L616" i="22"/>
  <c r="L165" i="22"/>
  <c r="L1194" i="22"/>
  <c r="L790" i="22"/>
  <c r="L1191" i="22"/>
  <c r="L869" i="22"/>
  <c r="L595" i="22"/>
  <c r="L1419" i="22"/>
  <c r="L1061" i="22"/>
  <c r="L1685" i="22"/>
  <c r="L234" i="22"/>
  <c r="L37" i="22"/>
  <c r="L1843" i="22"/>
  <c r="L1010" i="22"/>
  <c r="L1134" i="22"/>
  <c r="L1008" i="22"/>
  <c r="L556" i="22"/>
  <c r="L2194" i="22"/>
  <c r="L700" i="22"/>
  <c r="L2125" i="22"/>
  <c r="L213" i="22"/>
  <c r="L71" i="22"/>
  <c r="L401" i="22"/>
  <c r="L159" i="22"/>
  <c r="L2308" i="22"/>
  <c r="L1538" i="22"/>
  <c r="L2096" i="22"/>
  <c r="L813" i="22"/>
  <c r="L815" i="22"/>
  <c r="L1871" i="22"/>
  <c r="L352" i="22"/>
  <c r="L247" i="22"/>
  <c r="L2221" i="22"/>
  <c r="L1519" i="22"/>
  <c r="L742" i="22"/>
  <c r="L1909" i="22"/>
  <c r="L1982" i="22"/>
  <c r="L338" i="22"/>
  <c r="L1696" i="22"/>
  <c r="L641" i="22"/>
  <c r="L1794" i="22"/>
  <c r="L973" i="22"/>
  <c r="L2289" i="22"/>
  <c r="L260" i="22"/>
  <c r="L1150" i="22"/>
  <c r="L2170" i="22"/>
  <c r="L348" i="22"/>
  <c r="L2227" i="22"/>
  <c r="L930" i="22"/>
  <c r="L1250" i="22"/>
  <c r="L2226" i="22"/>
  <c r="L2330" i="22"/>
  <c r="L1099" i="22"/>
  <c r="L1445" i="22"/>
  <c r="L1836" i="22"/>
  <c r="L181" i="22"/>
  <c r="L625" i="22"/>
  <c r="L49" i="22"/>
  <c r="L2331" i="22"/>
  <c r="L448" i="22"/>
  <c r="L841" i="22"/>
  <c r="L251" i="22"/>
  <c r="L778" i="22"/>
  <c r="L1303" i="22"/>
  <c r="L1449" i="22"/>
  <c r="L499" i="22"/>
  <c r="L1389" i="22"/>
  <c r="L1424" i="22"/>
  <c r="L1109" i="22"/>
  <c r="L143" i="22"/>
  <c r="L2084" i="22"/>
  <c r="L1066" i="22"/>
  <c r="L662" i="22"/>
  <c r="L791" i="22"/>
  <c r="L777" i="22"/>
  <c r="L1278" i="22"/>
  <c r="L2026" i="22"/>
  <c r="L2000" i="22"/>
  <c r="L1567" i="22"/>
  <c r="L412" i="22"/>
  <c r="L2121" i="22"/>
  <c r="L961" i="22"/>
  <c r="L1573" i="22"/>
  <c r="L711" i="22"/>
  <c r="L2297" i="22"/>
  <c r="L921" i="22"/>
  <c r="L1336" i="22"/>
  <c r="L1390" i="22"/>
  <c r="L1989" i="22"/>
  <c r="L1739" i="22"/>
  <c r="L991" i="22"/>
  <c r="L682" i="22"/>
  <c r="L351" i="22"/>
  <c r="L1817" i="22"/>
  <c r="L1074" i="22"/>
  <c r="L340" i="22"/>
  <c r="L38" i="22"/>
  <c r="L1856" i="22"/>
  <c r="L2293" i="22"/>
  <c r="L1437" i="22"/>
  <c r="L732" i="22"/>
  <c r="L2261" i="22"/>
  <c r="L1318" i="22"/>
  <c r="L1872" i="22"/>
  <c r="L1984" i="22"/>
  <c r="L1865" i="22"/>
  <c r="L1083" i="22"/>
  <c r="L1559" i="22"/>
  <c r="L1505" i="22"/>
  <c r="L1110" i="22"/>
  <c r="L784" i="22"/>
  <c r="L999" i="22"/>
  <c r="L1677" i="22"/>
  <c r="L496" i="22"/>
  <c r="L208" i="22"/>
  <c r="L217" i="22"/>
  <c r="L386" i="22"/>
  <c r="L638" i="22"/>
  <c r="L1221" i="22"/>
  <c r="L1491" i="22"/>
  <c r="L1039" i="22"/>
  <c r="L781" i="22"/>
  <c r="L2046" i="22"/>
  <c r="L859" i="22"/>
  <c r="L1949" i="22"/>
  <c r="L222" i="22"/>
  <c r="L1215" i="22"/>
  <c r="L2321" i="22"/>
  <c r="L1096" i="22"/>
  <c r="L693" i="22"/>
  <c r="L1650" i="22"/>
  <c r="L502" i="22"/>
  <c r="L1883" i="22"/>
  <c r="L108" i="22"/>
  <c r="L1036" i="22"/>
  <c r="L1195" i="22"/>
  <c r="L1016" i="22"/>
  <c r="L605" i="22"/>
  <c r="L122" i="22"/>
  <c r="L482" i="22"/>
  <c r="L2304" i="22"/>
  <c r="L1172" i="22"/>
  <c r="L918" i="22"/>
  <c r="L279" i="22"/>
  <c r="L2001" i="22"/>
  <c r="L513" i="22"/>
  <c r="L334" i="22"/>
  <c r="L1587" i="22"/>
  <c r="L2027" i="22"/>
  <c r="L1382" i="22"/>
  <c r="L904" i="22"/>
  <c r="L1082" i="22"/>
  <c r="L1782" i="22"/>
  <c r="L1539" i="22"/>
  <c r="L2288" i="22"/>
  <c r="L1001" i="22"/>
  <c r="L952" i="22"/>
  <c r="L905" i="22"/>
  <c r="L2141" i="22"/>
  <c r="L1607" i="22"/>
  <c r="L481" i="22"/>
  <c r="L1793" i="22"/>
  <c r="L497" i="22"/>
  <c r="L1465" i="22"/>
  <c r="L294" i="22"/>
  <c r="L1611" i="22"/>
  <c r="L1903" i="22"/>
  <c r="L1729" i="22"/>
  <c r="L2040" i="22"/>
  <c r="L2074" i="22"/>
  <c r="L1084" i="22"/>
  <c r="L1532" i="22"/>
  <c r="L224" i="22"/>
  <c r="L2180" i="22"/>
  <c r="L1547" i="22"/>
  <c r="L1880" i="22"/>
  <c r="L1503" i="22"/>
  <c r="L570" i="22"/>
  <c r="L1439" i="22"/>
  <c r="L1994" i="22"/>
  <c r="L1146" i="22"/>
  <c r="L2041" i="22"/>
  <c r="L1173" i="22"/>
  <c r="L659" i="22"/>
  <c r="L2145" i="22"/>
  <c r="L2014" i="22"/>
  <c r="L288" i="22"/>
  <c r="L912" i="22"/>
  <c r="L858" i="22"/>
  <c r="L443" i="22"/>
  <c r="L941" i="22"/>
  <c r="L1368" i="22"/>
  <c r="L1986" i="22"/>
  <c r="L1166" i="22"/>
  <c r="L1042" i="22"/>
  <c r="L653" i="22"/>
  <c r="L333" i="22"/>
  <c r="L1540" i="22"/>
  <c r="L1223" i="22"/>
  <c r="L734" i="22"/>
  <c r="L550" i="22"/>
  <c r="L1639" i="22"/>
  <c r="L437" i="22"/>
  <c r="L543" i="22"/>
  <c r="L571" i="22"/>
  <c r="L1780" i="22"/>
  <c r="L1768" i="22"/>
  <c r="L55" i="22"/>
  <c r="L597" i="22"/>
  <c r="L1054" i="22"/>
  <c r="L1359" i="22"/>
  <c r="L1933" i="22"/>
  <c r="L57" i="22"/>
  <c r="L2233" i="22"/>
  <c r="L1891" i="22"/>
  <c r="L1484" i="22"/>
  <c r="L1275" i="22"/>
  <c r="L1792" i="22"/>
  <c r="L1469" i="22"/>
  <c r="L1772" i="22"/>
  <c r="L887" i="22"/>
  <c r="L1040" i="22"/>
  <c r="L1586" i="22"/>
  <c r="L2045" i="22"/>
  <c r="L461" i="22"/>
  <c r="L427" i="22"/>
  <c r="L110" i="22"/>
  <c r="L891" i="22"/>
  <c r="L834" i="22"/>
  <c r="L1284" i="22"/>
  <c r="L391" i="22"/>
  <c r="L321" i="22"/>
  <c r="L106" i="22"/>
  <c r="L2080" i="22"/>
  <c r="L735" i="22"/>
  <c r="L1479" i="22"/>
  <c r="L1176" i="22"/>
  <c r="L1369" i="22"/>
  <c r="L843" i="22"/>
  <c r="L1102" i="22"/>
  <c r="L1495" i="22"/>
  <c r="L1741" i="22"/>
  <c r="L840" i="22"/>
  <c r="L737" i="22"/>
  <c r="L203" i="22"/>
  <c r="L1267" i="22"/>
  <c r="L2252" i="22"/>
  <c r="L544" i="22"/>
  <c r="L1717" i="22"/>
  <c r="L656" i="22"/>
  <c r="L716" i="22"/>
  <c r="L1769" i="22"/>
  <c r="L2098" i="22"/>
  <c r="L399" i="22"/>
  <c r="L707" i="22"/>
  <c r="L1138" i="22"/>
  <c r="L992" i="22"/>
  <c r="L1076" i="22"/>
  <c r="L739" i="22"/>
  <c r="L1108" i="22"/>
  <c r="L602" i="22"/>
  <c r="L1455" i="22"/>
  <c r="L2157" i="22"/>
  <c r="L816" i="22"/>
  <c r="L629" i="22"/>
  <c r="L1316" i="22"/>
  <c r="L1926" i="22"/>
  <c r="L1292" i="22"/>
  <c r="L2279" i="22"/>
  <c r="L1072" i="22"/>
  <c r="L1705" i="22"/>
  <c r="L2213" i="22"/>
  <c r="L2259" i="22"/>
  <c r="L2239" i="22"/>
  <c r="L171" i="22"/>
  <c r="L300" i="22"/>
  <c r="L663" i="22"/>
  <c r="L1862" i="22"/>
  <c r="L862" i="22"/>
  <c r="L1171" i="22"/>
  <c r="L1848" i="22"/>
  <c r="L245" i="22"/>
  <c r="L705" i="22"/>
  <c r="L2205" i="22"/>
  <c r="L1213" i="22"/>
  <c r="L1041" i="22"/>
  <c r="L126" i="22"/>
  <c r="L2088" i="22"/>
  <c r="L158" i="22"/>
  <c r="L73" i="22"/>
  <c r="L1279" i="22"/>
  <c r="L2015" i="22"/>
  <c r="L1254" i="22"/>
  <c r="L1006" i="22"/>
  <c r="L1835" i="22"/>
  <c r="L1406" i="22"/>
  <c r="L2166" i="22"/>
  <c r="L485" i="22"/>
  <c r="L1188" i="22"/>
  <c r="L403" i="22"/>
  <c r="L810" i="22"/>
  <c r="L601" i="22"/>
  <c r="L250" i="22"/>
  <c r="L2115" i="22"/>
  <c r="L861" i="22"/>
  <c r="L255" i="22"/>
  <c r="L503" i="22"/>
  <c r="L39" i="22"/>
  <c r="L2216" i="22"/>
  <c r="L723" i="22"/>
  <c r="L337" i="22"/>
  <c r="L1923" i="22"/>
  <c r="L937" i="22"/>
  <c r="L1064" i="22"/>
  <c r="L1332" i="22"/>
  <c r="L9" i="22"/>
  <c r="L708" i="22"/>
  <c r="L45" i="22"/>
  <c r="L428" i="22"/>
  <c r="L1470" i="22"/>
  <c r="L1913" i="22"/>
  <c r="L1190" i="22"/>
  <c r="L604" i="22"/>
  <c r="L1790" i="22"/>
  <c r="L2035" i="22"/>
  <c r="L1952" i="22"/>
  <c r="L341" i="22"/>
  <c r="L24" i="22"/>
  <c r="L129" i="22"/>
  <c r="L1776" i="22"/>
  <c r="L96" i="22"/>
  <c r="L1357" i="22"/>
  <c r="L1718" i="22"/>
  <c r="L1663" i="22"/>
  <c r="L493" i="22"/>
  <c r="L89" i="22"/>
  <c r="L1991" i="22"/>
  <c r="L189" i="22"/>
  <c r="L872" i="22"/>
  <c r="L373" i="22"/>
  <c r="L2057" i="22"/>
  <c r="L1849" i="22"/>
  <c r="L2033" i="22"/>
  <c r="L1811" i="22"/>
  <c r="L608" i="22"/>
  <c r="L1489" i="22"/>
  <c r="L480" i="22"/>
  <c r="L1553" i="22"/>
  <c r="L447" i="22"/>
  <c r="L1104" i="22"/>
  <c r="L145" i="22"/>
  <c r="L267" i="22"/>
  <c r="L1510" i="22"/>
  <c r="L1610" i="22"/>
  <c r="L1247" i="22"/>
  <c r="L726" i="22"/>
  <c r="L709" i="22"/>
  <c r="L1090" i="22"/>
  <c r="L283" i="22"/>
  <c r="L661" i="22"/>
  <c r="L2028" i="22"/>
  <c r="L292" i="22"/>
  <c r="L363" i="22"/>
  <c r="L1990" i="22"/>
  <c r="L1698" i="22"/>
  <c r="L665" i="22"/>
  <c r="L2136" i="22"/>
  <c r="L762" i="22"/>
  <c r="L1362" i="22"/>
  <c r="L2305" i="22"/>
  <c r="L186" i="22"/>
  <c r="L514" i="22"/>
  <c r="L64" i="22"/>
  <c r="L439" i="22"/>
  <c r="L1808" i="22"/>
  <c r="L823" i="22"/>
  <c r="L1960" i="22"/>
  <c r="L1272" i="22"/>
  <c r="L1280" i="22"/>
  <c r="L409" i="22"/>
  <c r="L2109" i="22"/>
  <c r="L1606" i="22"/>
  <c r="L1291" i="22"/>
  <c r="L273" i="22"/>
  <c r="L797" i="22"/>
  <c r="L1707" i="22"/>
  <c r="L832" i="22"/>
  <c r="L323" i="22"/>
  <c r="L1966" i="22"/>
  <c r="L1761" i="22"/>
  <c r="L2156" i="22"/>
  <c r="L398" i="22"/>
  <c r="L578" i="22"/>
  <c r="L1921" i="22"/>
  <c r="L698" i="22"/>
  <c r="L1398" i="22"/>
  <c r="L147" i="22"/>
  <c r="L1958" i="22"/>
  <c r="L712" i="22"/>
  <c r="L11" i="22"/>
  <c r="L1441" i="22"/>
  <c r="L253" i="22"/>
  <c r="L2282" i="22"/>
  <c r="L875" i="22"/>
  <c r="L415" i="22"/>
  <c r="L1929" i="22"/>
  <c r="L201" i="22"/>
  <c r="L2268" i="22"/>
  <c r="L1402" i="22"/>
  <c r="L105" i="22"/>
  <c r="L655" i="22"/>
  <c r="L1581" i="22"/>
  <c r="L1886" i="22"/>
  <c r="L938" i="22"/>
  <c r="L1057" i="22"/>
  <c r="L1851" i="22"/>
  <c r="L2176" i="22"/>
  <c r="L1643" i="22"/>
  <c r="L1004" i="22"/>
  <c r="L1383" i="22"/>
  <c r="L429" i="22"/>
  <c r="L327" i="22"/>
  <c r="L210" i="22"/>
  <c r="L1879" i="22"/>
  <c r="L871" i="22"/>
  <c r="L598" i="22"/>
  <c r="L885" i="22"/>
  <c r="L936" i="22"/>
  <c r="L500" i="22"/>
  <c r="L2306" i="22"/>
  <c r="L1974" i="22"/>
  <c r="L2149" i="22"/>
  <c r="L1496" i="22"/>
  <c r="L1670" i="22"/>
  <c r="L1515" i="22"/>
  <c r="L2294" i="22"/>
  <c r="L1232" i="22"/>
  <c r="L835" i="22"/>
  <c r="L1093" i="22"/>
  <c r="L1356" i="22"/>
  <c r="L1352" i="22"/>
  <c r="L2063" i="22"/>
  <c r="L1103" i="22"/>
  <c r="L1354" i="22"/>
  <c r="L824" i="22"/>
  <c r="L2229" i="22"/>
  <c r="L25" i="22"/>
  <c r="L1640" i="22"/>
  <c r="L1687" i="22"/>
  <c r="L1421" i="22"/>
  <c r="L176" i="22"/>
  <c r="L1003" i="22"/>
  <c r="L715" i="22"/>
  <c r="L48" i="22"/>
  <c r="L1671" i="22"/>
  <c r="L466" i="22"/>
  <c r="L1666" i="22"/>
  <c r="L593" i="22"/>
  <c r="L228" i="22"/>
  <c r="L1426" i="22"/>
  <c r="L205" i="22"/>
  <c r="L2075" i="22"/>
  <c r="L77" i="22"/>
  <c r="L2126" i="22"/>
  <c r="L1100" i="22"/>
  <c r="L680" i="22"/>
  <c r="L128" i="22"/>
  <c r="L1005" i="22"/>
  <c r="L463" i="22"/>
  <c r="L1948" i="22"/>
  <c r="L1178" i="22"/>
  <c r="L2187" i="22"/>
  <c r="L139" i="22"/>
  <c r="L721" i="22"/>
  <c r="L2092" i="22"/>
  <c r="L362" i="22"/>
  <c r="L2023" i="22"/>
  <c r="L100" i="22"/>
  <c r="L316" i="22"/>
  <c r="L1667" i="22"/>
  <c r="L915" i="22"/>
  <c r="L29" i="22"/>
  <c r="L1716" i="22"/>
  <c r="L1363" i="22"/>
  <c r="L1636" i="22"/>
  <c r="L767" i="22"/>
  <c r="L2269" i="22"/>
  <c r="L1234" i="22"/>
  <c r="L1235" i="22"/>
  <c r="L1189" i="22"/>
  <c r="L1506" i="22"/>
  <c r="L385" i="22"/>
  <c r="L1910" i="22"/>
  <c r="L1113" i="22"/>
  <c r="L671" i="22"/>
  <c r="L673" i="22"/>
  <c r="L2152" i="22"/>
  <c r="L2300" i="22"/>
  <c r="L773" i="22"/>
  <c r="L2053" i="22"/>
  <c r="L1161" i="22"/>
  <c r="L1329" i="22"/>
  <c r="L749" i="22"/>
  <c r="L850" i="22"/>
  <c r="L981" i="22"/>
  <c r="L2195" i="22"/>
  <c r="L1015" i="22"/>
  <c r="L882" i="22"/>
  <c r="L346" i="22"/>
  <c r="L477" i="22"/>
  <c r="L1473" i="22"/>
  <c r="L1699" i="22"/>
  <c r="L647" i="22"/>
  <c r="L1265" i="22"/>
  <c r="L2244" i="22"/>
  <c r="L112" i="22"/>
  <c r="L1940" i="22"/>
  <c r="L1101" i="22"/>
  <c r="L2203" i="22"/>
  <c r="L1351" i="22"/>
  <c r="L1128" i="22"/>
  <c r="L1048" i="22"/>
  <c r="L1415" i="22"/>
  <c r="L617" i="22"/>
  <c r="L1700" i="22"/>
  <c r="L1554" i="22"/>
  <c r="L290" i="22"/>
  <c r="L1018" i="22"/>
  <c r="L33" i="22"/>
  <c r="L1466" i="22"/>
  <c r="L1401" i="22"/>
  <c r="L204" i="22"/>
  <c r="L1020" i="22"/>
  <c r="L557" i="22"/>
  <c r="L249" i="22"/>
  <c r="L86" i="22"/>
  <c r="L600" i="22"/>
  <c r="L291" i="22"/>
  <c r="L303" i="22"/>
  <c r="L1892" i="22"/>
  <c r="L1954" i="22"/>
  <c r="L1845" i="22"/>
  <c r="L1533" i="22"/>
  <c r="L1370" i="22"/>
  <c r="L2065" i="22"/>
  <c r="L1358" i="22"/>
  <c r="L1338" i="22"/>
  <c r="L67" i="22"/>
  <c r="L993" i="22"/>
  <c r="L1487" i="22"/>
  <c r="L552" i="22"/>
  <c r="L968" i="22"/>
  <c r="L2281" i="22"/>
  <c r="L1121" i="22"/>
  <c r="L81" i="22"/>
  <c r="L379" i="22"/>
  <c r="L74" i="22"/>
  <c r="L561" i="22"/>
  <c r="L494" i="22"/>
  <c r="L2277" i="22"/>
  <c r="L388" i="22"/>
  <c r="L444" i="22"/>
  <c r="L413" i="22"/>
  <c r="L1435" i="22"/>
  <c r="L1524" i="22"/>
  <c r="L756" i="22"/>
  <c r="L1309" i="22"/>
  <c r="L83" i="22"/>
  <c r="L1999" i="22"/>
  <c r="L640" i="22"/>
  <c r="L1574" i="22"/>
  <c r="L2333" i="22"/>
  <c r="L568" i="22"/>
  <c r="L1842" i="22"/>
  <c r="L1043" i="22"/>
  <c r="L628" i="22"/>
  <c r="L795" i="22"/>
  <c r="L1490" i="22"/>
  <c r="L284" i="22"/>
  <c r="L519" i="22"/>
  <c r="L1904" i="22"/>
  <c r="L2094" i="22"/>
  <c r="L185" i="22"/>
  <c r="L359" i="22"/>
  <c r="L2083" i="22"/>
  <c r="L1512" i="22"/>
  <c r="L2231" i="22"/>
  <c r="L2132" i="22"/>
  <c r="L821" i="22"/>
  <c r="L979" i="22"/>
  <c r="L1375" i="22"/>
  <c r="L1805" i="22"/>
  <c r="L940" i="22"/>
  <c r="L1249" i="22"/>
  <c r="L244" i="22"/>
  <c r="L675" i="22"/>
  <c r="L2153" i="22"/>
  <c r="L1143" i="22"/>
  <c r="L554" i="22"/>
  <c r="L1867" i="22"/>
  <c r="L1819" i="22"/>
  <c r="L1184" i="22"/>
  <c r="L946" i="22"/>
  <c r="L1813" i="22"/>
  <c r="L442" i="22"/>
  <c r="L1979" i="22"/>
  <c r="L719" i="22"/>
  <c r="L60" i="22"/>
  <c r="L230" i="22"/>
  <c r="L658" i="22"/>
  <c r="L2071" i="22"/>
  <c r="L1814" i="22"/>
  <c r="L474" i="22"/>
  <c r="L1141" i="22"/>
  <c r="L1781" i="22"/>
  <c r="L1617" i="22"/>
  <c r="L1963" i="22"/>
  <c r="L2240" i="22"/>
  <c r="L258" i="22"/>
  <c r="L928" i="22"/>
  <c r="L1334" i="22"/>
  <c r="L1828" i="22"/>
  <c r="L613" i="22"/>
  <c r="L962" i="22"/>
  <c r="L1981" i="22"/>
  <c r="L1028" i="22"/>
  <c r="L329" i="22"/>
  <c r="L1590" i="22"/>
  <c r="L2148" i="22"/>
  <c r="L2209" i="22"/>
  <c r="L1474" i="22"/>
  <c r="L970" i="22"/>
  <c r="L2013" i="22"/>
  <c r="L50" i="22"/>
  <c r="L1012" i="22"/>
  <c r="L1944" i="22"/>
  <c r="L2138" i="22"/>
  <c r="L916" i="22"/>
  <c r="L35" i="22"/>
  <c r="L720" i="22"/>
  <c r="L1757" i="22"/>
  <c r="L572" i="22"/>
  <c r="L829" i="22"/>
  <c r="L1877" i="22"/>
  <c r="L596" i="22"/>
  <c r="L1348" i="22"/>
  <c r="L1935" i="22"/>
  <c r="L1403" i="22"/>
  <c r="L225" i="22"/>
  <c r="L704" i="22"/>
  <c r="L933" i="22"/>
  <c r="L2287" i="22"/>
  <c r="L1942" i="22"/>
  <c r="L2155" i="22"/>
  <c r="L1745" i="22"/>
  <c r="L1887" i="22"/>
  <c r="L1976" i="22"/>
  <c r="L382" i="22"/>
  <c r="L2336" i="22"/>
  <c r="L164" i="22"/>
  <c r="L540" i="22"/>
  <c r="L1311" i="22"/>
  <c r="L690" i="22"/>
  <c r="L1724" i="22"/>
  <c r="L987" i="22"/>
  <c r="L451" i="22"/>
  <c r="L643" i="22"/>
  <c r="L1139" i="22"/>
  <c r="L1035" i="22"/>
  <c r="L1268" i="22"/>
  <c r="L91" i="22"/>
  <c r="L1388" i="22"/>
  <c r="L1890" i="22"/>
  <c r="L410" i="22"/>
  <c r="L1009" i="22"/>
  <c r="L335" i="22"/>
  <c r="L1229" i="22"/>
  <c r="L943" i="22"/>
  <c r="L1337" i="22"/>
  <c r="L1454" i="22"/>
  <c r="L702" i="22"/>
  <c r="L1423" i="22"/>
  <c r="L2154" i="22"/>
  <c r="L134" i="22"/>
  <c r="L2128" i="22"/>
  <c r="L1602" i="22"/>
  <c r="L1583" i="22"/>
  <c r="L758" i="22"/>
  <c r="L1529" i="22"/>
  <c r="L1771" i="22"/>
  <c r="L1823" i="22"/>
  <c r="L631" i="22"/>
  <c r="L579" i="22"/>
  <c r="L1286" i="22"/>
  <c r="L1572" i="22"/>
  <c r="L1577" i="22"/>
  <c r="L1394" i="22"/>
  <c r="L2043" i="22"/>
  <c r="L765" i="22"/>
  <c r="L315" i="22"/>
  <c r="L2004" i="22"/>
  <c r="L1273" i="22"/>
  <c r="L1939" i="22"/>
  <c r="L1905" i="22"/>
  <c r="L220" i="22"/>
  <c r="L685" i="22"/>
  <c r="L958" i="22"/>
  <c r="L849" i="22"/>
  <c r="L761" i="22"/>
  <c r="L2090" i="22"/>
  <c r="L2309" i="22"/>
  <c r="L2135" i="22"/>
  <c r="L1612" i="22"/>
  <c r="L1753" i="22"/>
  <c r="L1530" i="22"/>
  <c r="L1472" i="22"/>
  <c r="L1264" i="22"/>
  <c r="L15" i="22"/>
  <c r="L2104" i="22"/>
  <c r="L2137" i="22"/>
  <c r="L2068" i="22"/>
  <c r="L2327" i="22"/>
  <c r="L202" i="22"/>
  <c r="L252" i="22"/>
  <c r="L1339" i="22"/>
  <c r="L1027" i="22"/>
  <c r="L989" i="22"/>
  <c r="L1737" i="22"/>
  <c r="L287" i="22"/>
  <c r="L1244" i="22"/>
  <c r="L1262" i="22"/>
  <c r="L1616" i="22"/>
  <c r="L1850" i="22"/>
  <c r="L1462" i="22"/>
  <c r="L1795" i="22"/>
  <c r="L1624" i="22"/>
  <c r="L389" i="22"/>
  <c r="L307" i="22"/>
  <c r="L281" i="22"/>
  <c r="L830" i="22"/>
  <c r="L1746" i="22"/>
  <c r="L102" i="22"/>
  <c r="L142" i="22"/>
  <c r="L717" i="22"/>
  <c r="L585" i="22"/>
  <c r="L1187" i="22"/>
  <c r="L657" i="22"/>
  <c r="L2272" i="22"/>
  <c r="L347" i="22"/>
  <c r="L2165" i="22"/>
  <c r="L986" i="22"/>
  <c r="L1750" i="22"/>
  <c r="L1646" i="22"/>
  <c r="L541" i="22"/>
  <c r="L1306" i="22"/>
  <c r="L971" i="22"/>
  <c r="L2164" i="22"/>
  <c r="L1492" i="22"/>
  <c r="L997" i="22"/>
  <c r="L775" i="22"/>
  <c r="L1485" i="22"/>
  <c r="L917" i="22"/>
  <c r="L1690" i="22"/>
  <c r="L1058" i="22"/>
  <c r="L1049" i="22"/>
  <c r="L2182" i="22"/>
  <c r="L218" i="22"/>
  <c r="L16" i="22"/>
  <c r="L731" i="22"/>
  <c r="L948" i="22"/>
  <c r="L1405" i="22"/>
  <c r="L759" i="22"/>
  <c r="L1830" i="22"/>
  <c r="L1174" i="22"/>
  <c r="L44" i="22"/>
  <c r="L2241" i="22"/>
  <c r="L441" i="22"/>
  <c r="L1743" i="22"/>
  <c r="L1175" i="22"/>
  <c r="L1544" i="22"/>
  <c r="L1796" i="22"/>
  <c r="L94" i="22"/>
  <c r="L1384" i="22"/>
  <c r="L782" i="22"/>
  <c r="L1941" i="22"/>
  <c r="L2144" i="22"/>
  <c r="L314" i="22"/>
  <c r="L2311" i="22"/>
  <c r="L1633" i="22"/>
  <c r="L792" i="22"/>
  <c r="L2093" i="22"/>
  <c r="L1501" i="22"/>
  <c r="L1051" i="22"/>
  <c r="L1655" i="22"/>
  <c r="L422" i="22"/>
  <c r="L2161" i="22"/>
  <c r="L167" i="22"/>
  <c r="L43" i="22"/>
  <c r="L1252" i="22"/>
  <c r="L2005" i="22"/>
  <c r="L1648" i="22"/>
  <c r="L1706" i="22"/>
  <c r="L1386" i="22"/>
  <c r="F872" i="22"/>
  <c r="L136" i="33"/>
  <c r="P136" i="33"/>
  <c r="H156" i="27"/>
  <c r="D136" i="33"/>
  <c r="K57" i="33" l="1"/>
  <c r="K117" i="33"/>
  <c r="K56" i="33"/>
  <c r="K53" i="33"/>
  <c r="S142" i="27"/>
  <c r="S74" i="27"/>
  <c r="S34" i="27"/>
  <c r="S26" i="27"/>
  <c r="S141" i="27"/>
  <c r="S33" i="27"/>
  <c r="S29" i="27"/>
  <c r="S17" i="27"/>
  <c r="S134" i="27"/>
  <c r="S78" i="27"/>
  <c r="S62" i="27"/>
  <c r="S120" i="27"/>
  <c r="S122" i="27"/>
  <c r="S46" i="27"/>
  <c r="S145" i="27"/>
  <c r="S113" i="27"/>
  <c r="S97" i="27"/>
  <c r="S49" i="27"/>
  <c r="S108" i="27"/>
  <c r="S36" i="27"/>
  <c r="S110" i="27"/>
  <c r="S94" i="27"/>
  <c r="S58" i="27"/>
  <c r="S121" i="27"/>
  <c r="S105" i="27"/>
  <c r="S93" i="27"/>
  <c r="S73" i="27"/>
  <c r="S57" i="27"/>
  <c r="S41" i="27"/>
  <c r="S98" i="27"/>
  <c r="S81" i="27"/>
  <c r="S144" i="27"/>
  <c r="S132" i="27"/>
  <c r="S96" i="27"/>
  <c r="S56" i="27"/>
  <c r="S10" i="27"/>
  <c r="S65" i="27"/>
  <c r="S146" i="27"/>
  <c r="S130" i="27"/>
  <c r="S86" i="27"/>
  <c r="S70" i="27"/>
  <c r="S38" i="27"/>
  <c r="S30" i="27"/>
  <c r="S22" i="27"/>
  <c r="S18" i="27"/>
  <c r="S137" i="27"/>
  <c r="S101" i="27"/>
  <c r="S89" i="27"/>
  <c r="S85" i="27"/>
  <c r="S77" i="27"/>
  <c r="S69" i="27"/>
  <c r="S61" i="27"/>
  <c r="S53" i="27"/>
  <c r="S114" i="27"/>
  <c r="S16" i="27"/>
  <c r="S42" i="27"/>
  <c r="S138" i="27"/>
  <c r="S82" i="27"/>
  <c r="S66" i="27"/>
  <c r="S54" i="27"/>
  <c r="S50" i="27"/>
  <c r="S109" i="27"/>
  <c r="S14" i="27"/>
  <c r="S84" i="27"/>
  <c r="S68" i="27"/>
  <c r="S126" i="27"/>
  <c r="S90" i="27"/>
  <c r="S133" i="27"/>
  <c r="S125" i="27"/>
  <c r="S117" i="27"/>
  <c r="S32" i="27"/>
  <c r="S45" i="27"/>
  <c r="S116" i="27"/>
  <c r="S112" i="27"/>
  <c r="S80" i="27"/>
  <c r="S76" i="27"/>
  <c r="S48" i="27"/>
  <c r="S20" i="27"/>
  <c r="S119" i="27"/>
  <c r="S103" i="27"/>
  <c r="S95" i="27"/>
  <c r="S91" i="27"/>
  <c r="S87" i="27"/>
  <c r="S83" i="27"/>
  <c r="S79" i="27"/>
  <c r="S39" i="27"/>
  <c r="S35" i="27"/>
  <c r="S31" i="27"/>
  <c r="S27" i="27"/>
  <c r="S23" i="27"/>
  <c r="S106" i="27"/>
  <c r="S37" i="27"/>
  <c r="S25" i="27"/>
  <c r="S13" i="27"/>
  <c r="S9" i="27"/>
  <c r="S124" i="27"/>
  <c r="S100" i="27"/>
  <c r="S92" i="27"/>
  <c r="S88" i="27"/>
  <c r="S72" i="27"/>
  <c r="S28" i="27"/>
  <c r="S24" i="27"/>
  <c r="S135" i="27"/>
  <c r="S127" i="27"/>
  <c r="S123" i="27"/>
  <c r="S115" i="27"/>
  <c r="S107" i="27"/>
  <c r="S99" i="27"/>
  <c r="S11" i="27"/>
  <c r="S118" i="27"/>
  <c r="S148" i="27"/>
  <c r="S140" i="27"/>
  <c r="S136" i="27"/>
  <c r="S64" i="27"/>
  <c r="S60" i="27"/>
  <c r="S52" i="27"/>
  <c r="S44" i="27"/>
  <c r="S12" i="27"/>
  <c r="S75" i="27"/>
  <c r="S71" i="27"/>
  <c r="S67" i="27"/>
  <c r="S63" i="27"/>
  <c r="S59" i="27"/>
  <c r="S55" i="27"/>
  <c r="S51" i="27"/>
  <c r="S47" i="27"/>
  <c r="S43" i="27"/>
  <c r="S19" i="27"/>
  <c r="S15" i="27"/>
  <c r="S128" i="27"/>
  <c r="S139" i="27"/>
  <c r="S129" i="27"/>
  <c r="S21" i="27"/>
  <c r="S102" i="27"/>
  <c r="S143" i="27"/>
  <c r="S147" i="27"/>
  <c r="S131" i="27"/>
  <c r="S104" i="27"/>
  <c r="S40" i="27"/>
  <c r="S111" i="27"/>
  <c r="O122" i="27"/>
  <c r="O73" i="27"/>
  <c r="O57" i="27"/>
  <c r="O41" i="27"/>
  <c r="O114" i="27"/>
  <c r="O78" i="27"/>
  <c r="O42" i="27"/>
  <c r="O10" i="27"/>
  <c r="O144" i="27"/>
  <c r="O132" i="27"/>
  <c r="O108" i="27"/>
  <c r="O84" i="27"/>
  <c r="O68" i="27"/>
  <c r="O142" i="27"/>
  <c r="O110" i="27"/>
  <c r="O94" i="27"/>
  <c r="O74" i="27"/>
  <c r="O58" i="27"/>
  <c r="O34" i="27"/>
  <c r="O105" i="27"/>
  <c r="O33" i="27"/>
  <c r="O29" i="27"/>
  <c r="O17" i="27"/>
  <c r="O134" i="27"/>
  <c r="O98" i="27"/>
  <c r="O14" i="27"/>
  <c r="O129" i="27"/>
  <c r="O97" i="27"/>
  <c r="O96" i="27"/>
  <c r="O46" i="27"/>
  <c r="O65" i="27"/>
  <c r="O21" i="27"/>
  <c r="O36" i="27"/>
  <c r="O32" i="27"/>
  <c r="O121" i="27"/>
  <c r="O49" i="27"/>
  <c r="O56" i="27"/>
  <c r="O62" i="27"/>
  <c r="O138" i="27"/>
  <c r="O126" i="27"/>
  <c r="O102" i="27"/>
  <c r="O90" i="27"/>
  <c r="O82" i="27"/>
  <c r="O145" i="27"/>
  <c r="O81" i="27"/>
  <c r="O146" i="27"/>
  <c r="O130" i="27"/>
  <c r="O118" i="27"/>
  <c r="O106" i="27"/>
  <c r="O86" i="27"/>
  <c r="O70" i="27"/>
  <c r="O50" i="27"/>
  <c r="O18" i="27"/>
  <c r="O133" i="27"/>
  <c r="O93" i="27"/>
  <c r="O120" i="27"/>
  <c r="O16" i="27"/>
  <c r="O54" i="27"/>
  <c r="O38" i="27"/>
  <c r="O30" i="27"/>
  <c r="O22" i="27"/>
  <c r="O117" i="27"/>
  <c r="O109" i="27"/>
  <c r="O89" i="27"/>
  <c r="O85" i="27"/>
  <c r="O88" i="27"/>
  <c r="O66" i="27"/>
  <c r="O137" i="27"/>
  <c r="O101" i="27"/>
  <c r="O64" i="27"/>
  <c r="O147" i="27"/>
  <c r="O139" i="27"/>
  <c r="O131" i="27"/>
  <c r="O91" i="27"/>
  <c r="O83" i="27"/>
  <c r="O75" i="27"/>
  <c r="O71" i="27"/>
  <c r="O55" i="27"/>
  <c r="O69" i="27"/>
  <c r="O53" i="27"/>
  <c r="O45" i="27"/>
  <c r="O76" i="27"/>
  <c r="O12" i="27"/>
  <c r="O111" i="27"/>
  <c r="O47" i="27"/>
  <c r="O39" i="27"/>
  <c r="O31" i="27"/>
  <c r="O23" i="27"/>
  <c r="O15" i="27"/>
  <c r="O77" i="27"/>
  <c r="O61" i="27"/>
  <c r="O148" i="27"/>
  <c r="O140" i="27"/>
  <c r="O136" i="27"/>
  <c r="O128" i="27"/>
  <c r="O92" i="27"/>
  <c r="O72" i="27"/>
  <c r="O28" i="27"/>
  <c r="O24" i="27"/>
  <c r="O143" i="27"/>
  <c r="O135" i="27"/>
  <c r="O123" i="27"/>
  <c r="O115" i="27"/>
  <c r="O107" i="27"/>
  <c r="O99" i="27"/>
  <c r="O79" i="27"/>
  <c r="O67" i="27"/>
  <c r="O59" i="27"/>
  <c r="O51" i="27"/>
  <c r="O43" i="27"/>
  <c r="O35" i="27"/>
  <c r="O27" i="27"/>
  <c r="O19" i="27"/>
  <c r="O11" i="27"/>
  <c r="O26" i="27"/>
  <c r="O141" i="27"/>
  <c r="O37" i="27"/>
  <c r="O52" i="27"/>
  <c r="O87" i="27"/>
  <c r="O113" i="27"/>
  <c r="O100" i="27"/>
  <c r="O44" i="27"/>
  <c r="O127" i="27"/>
  <c r="O103" i="27"/>
  <c r="O125" i="27"/>
  <c r="O25" i="27"/>
  <c r="O116" i="27"/>
  <c r="O104" i="27"/>
  <c r="O48" i="27"/>
  <c r="O63" i="27"/>
  <c r="O13" i="27"/>
  <c r="O20" i="27"/>
  <c r="O9" i="27"/>
  <c r="O124" i="27"/>
  <c r="O112" i="27"/>
  <c r="O80" i="27"/>
  <c r="O60" i="27"/>
  <c r="O40" i="27"/>
  <c r="O119" i="27"/>
  <c r="O95" i="27"/>
  <c r="O70" i="33"/>
  <c r="O30" i="33"/>
  <c r="O120" i="33"/>
  <c r="O106" i="33"/>
  <c r="O89" i="33"/>
  <c r="O85" i="33"/>
  <c r="O77" i="33"/>
  <c r="O45" i="33"/>
  <c r="O13" i="33"/>
  <c r="O86" i="33"/>
  <c r="O46" i="33"/>
  <c r="O22" i="33"/>
  <c r="O117" i="33"/>
  <c r="O105" i="33"/>
  <c r="O101" i="33"/>
  <c r="O97" i="33"/>
  <c r="O93" i="33"/>
  <c r="O73" i="33"/>
  <c r="O53" i="33"/>
  <c r="O41" i="33"/>
  <c r="O21" i="33"/>
  <c r="O9" i="33"/>
  <c r="O113" i="33"/>
  <c r="O102" i="33"/>
  <c r="O78" i="33"/>
  <c r="O54" i="33"/>
  <c r="O118" i="33"/>
  <c r="O14" i="33"/>
  <c r="O129" i="33"/>
  <c r="O125" i="33"/>
  <c r="O69" i="33"/>
  <c r="O57" i="33"/>
  <c r="O37" i="33"/>
  <c r="O25" i="33"/>
  <c r="O109" i="33"/>
  <c r="O61" i="33"/>
  <c r="O128" i="33"/>
  <c r="O116" i="33"/>
  <c r="O112" i="33"/>
  <c r="O104" i="33"/>
  <c r="O49" i="33"/>
  <c r="O29" i="33"/>
  <c r="O96" i="33"/>
  <c r="O80" i="33"/>
  <c r="O76" i="33"/>
  <c r="O64" i="33"/>
  <c r="O60" i="33"/>
  <c r="O48" i="33"/>
  <c r="O44" i="33"/>
  <c r="O32" i="33"/>
  <c r="O28" i="33"/>
  <c r="O16" i="33"/>
  <c r="O12" i="33"/>
  <c r="O88" i="33"/>
  <c r="O33" i="33"/>
  <c r="O132" i="33"/>
  <c r="O38" i="33"/>
  <c r="O121" i="33"/>
  <c r="O108" i="33"/>
  <c r="O92" i="33"/>
  <c r="O84" i="33"/>
  <c r="O72" i="33"/>
  <c r="O56" i="33"/>
  <c r="O40" i="33"/>
  <c r="O24" i="33"/>
  <c r="O65" i="33"/>
  <c r="O68" i="33"/>
  <c r="O20" i="33"/>
  <c r="O19" i="33"/>
  <c r="O62" i="33"/>
  <c r="O124" i="33"/>
  <c r="O52" i="33"/>
  <c r="O131" i="33"/>
  <c r="O127" i="33"/>
  <c r="O119" i="33"/>
  <c r="O107" i="33"/>
  <c r="O83" i="33"/>
  <c r="O79" i="33"/>
  <c r="O100" i="33"/>
  <c r="O17" i="33"/>
  <c r="O123" i="33"/>
  <c r="O115" i="33"/>
  <c r="O111" i="33"/>
  <c r="O99" i="33"/>
  <c r="O91" i="33"/>
  <c r="O71" i="33"/>
  <c r="O55" i="33"/>
  <c r="O39" i="33"/>
  <c r="O23" i="33"/>
  <c r="O114" i="33"/>
  <c r="O82" i="33"/>
  <c r="O10" i="33"/>
  <c r="O87" i="33"/>
  <c r="O67" i="33"/>
  <c r="O51" i="33"/>
  <c r="O35" i="33"/>
  <c r="O11" i="33"/>
  <c r="O81" i="33"/>
  <c r="O103" i="33"/>
  <c r="O126" i="33"/>
  <c r="O98" i="33"/>
  <c r="O94" i="33"/>
  <c r="O74" i="33"/>
  <c r="O42" i="33"/>
  <c r="O90" i="33"/>
  <c r="O47" i="33"/>
  <c r="O75" i="33"/>
  <c r="O59" i="33"/>
  <c r="O43" i="33"/>
  <c r="O27" i="33"/>
  <c r="O130" i="33"/>
  <c r="O50" i="33"/>
  <c r="O63" i="33"/>
  <c r="O31" i="33"/>
  <c r="O36" i="33"/>
  <c r="O95" i="33"/>
  <c r="O15" i="33"/>
  <c r="O66" i="33"/>
  <c r="O34" i="33"/>
  <c r="O110" i="33"/>
  <c r="O26" i="33"/>
  <c r="O18" i="33"/>
  <c r="O122" i="33"/>
  <c r="O58" i="33"/>
  <c r="S98" i="33"/>
  <c r="S50" i="33"/>
  <c r="S122" i="33"/>
  <c r="S105" i="33"/>
  <c r="S101" i="33"/>
  <c r="S130" i="33"/>
  <c r="S66" i="33"/>
  <c r="S74" i="33"/>
  <c r="S106" i="33"/>
  <c r="S121" i="33"/>
  <c r="S81" i="33"/>
  <c r="S69" i="33"/>
  <c r="S57" i="33"/>
  <c r="S49" i="33"/>
  <c r="S37" i="33"/>
  <c r="S25" i="33"/>
  <c r="S17" i="33"/>
  <c r="S34" i="33"/>
  <c r="S10" i="33"/>
  <c r="S26" i="33"/>
  <c r="S117" i="33"/>
  <c r="S97" i="33"/>
  <c r="S89" i="33"/>
  <c r="S85" i="33"/>
  <c r="S73" i="33"/>
  <c r="S65" i="33"/>
  <c r="S53" i="33"/>
  <c r="S41" i="33"/>
  <c r="S33" i="33"/>
  <c r="S21" i="33"/>
  <c r="S9" i="33"/>
  <c r="S114" i="33"/>
  <c r="S18" i="33"/>
  <c r="S124" i="33"/>
  <c r="S100" i="33"/>
  <c r="S80" i="33"/>
  <c r="S76" i="33"/>
  <c r="S64" i="33"/>
  <c r="S60" i="33"/>
  <c r="S48" i="33"/>
  <c r="S44" i="33"/>
  <c r="S32" i="33"/>
  <c r="S28" i="33"/>
  <c r="S16" i="33"/>
  <c r="S12" i="33"/>
  <c r="S109" i="33"/>
  <c r="S45" i="33"/>
  <c r="S82" i="33"/>
  <c r="S90" i="33"/>
  <c r="S129" i="33"/>
  <c r="S128" i="33"/>
  <c r="S116" i="33"/>
  <c r="S112" i="33"/>
  <c r="S108" i="33"/>
  <c r="S104" i="33"/>
  <c r="S92" i="33"/>
  <c r="S84" i="33"/>
  <c r="S68" i="33"/>
  <c r="S52" i="33"/>
  <c r="S36" i="33"/>
  <c r="S20" i="33"/>
  <c r="S93" i="33"/>
  <c r="S29" i="33"/>
  <c r="S42" i="33"/>
  <c r="S113" i="33"/>
  <c r="S120" i="33"/>
  <c r="S96" i="33"/>
  <c r="S88" i="33"/>
  <c r="S125" i="33"/>
  <c r="S61" i="33"/>
  <c r="S56" i="33"/>
  <c r="S77" i="33"/>
  <c r="S131" i="33"/>
  <c r="S83" i="33"/>
  <c r="S63" i="33"/>
  <c r="S31" i="33"/>
  <c r="S40" i="33"/>
  <c r="S13" i="33"/>
  <c r="S103" i="33"/>
  <c r="S95" i="33"/>
  <c r="S72" i="33"/>
  <c r="S87" i="33"/>
  <c r="S67" i="33"/>
  <c r="S51" i="33"/>
  <c r="S35" i="33"/>
  <c r="S19" i="33"/>
  <c r="S11" i="33"/>
  <c r="S110" i="33"/>
  <c r="S102" i="33"/>
  <c r="S86" i="33"/>
  <c r="S127" i="33"/>
  <c r="S119" i="33"/>
  <c r="S107" i="33"/>
  <c r="S79" i="33"/>
  <c r="S47" i="33"/>
  <c r="S58" i="33"/>
  <c r="S75" i="33"/>
  <c r="S71" i="33"/>
  <c r="S59" i="33"/>
  <c r="S55" i="33"/>
  <c r="S43" i="33"/>
  <c r="S39" i="33"/>
  <c r="S27" i="33"/>
  <c r="S23" i="33"/>
  <c r="S62" i="33"/>
  <c r="S30" i="33"/>
  <c r="S22" i="33"/>
  <c r="S14" i="33"/>
  <c r="S38" i="33"/>
  <c r="S24" i="33"/>
  <c r="S91" i="33"/>
  <c r="S115" i="33"/>
  <c r="S132" i="33"/>
  <c r="S118" i="33"/>
  <c r="S70" i="33"/>
  <c r="S99" i="33"/>
  <c r="S123" i="33"/>
  <c r="S111" i="33"/>
  <c r="S126" i="33"/>
  <c r="S94" i="33"/>
  <c r="S54" i="33"/>
  <c r="S15" i="33"/>
  <c r="S78" i="33"/>
  <c r="S46" i="33"/>
  <c r="K58" i="27"/>
  <c r="K141" i="27"/>
  <c r="K105" i="27"/>
  <c r="K73" i="27"/>
  <c r="K98" i="27"/>
  <c r="K81" i="27"/>
  <c r="K130" i="27"/>
  <c r="K117" i="27"/>
  <c r="K77" i="27"/>
  <c r="K69" i="27"/>
  <c r="K61" i="27"/>
  <c r="K45" i="27"/>
  <c r="K148" i="27"/>
  <c r="K104" i="27"/>
  <c r="K60" i="27"/>
  <c r="K48" i="27"/>
  <c r="K40" i="27"/>
  <c r="K142" i="27"/>
  <c r="K122" i="27"/>
  <c r="K110" i="27"/>
  <c r="K41" i="27"/>
  <c r="K42" i="27"/>
  <c r="K10" i="27"/>
  <c r="K145" i="27"/>
  <c r="K113" i="27"/>
  <c r="K97" i="27"/>
  <c r="K65" i="27"/>
  <c r="K132" i="27"/>
  <c r="K108" i="27"/>
  <c r="K96" i="27"/>
  <c r="K16" i="27"/>
  <c r="K146" i="27"/>
  <c r="K102" i="27"/>
  <c r="K90" i="27"/>
  <c r="K18" i="27"/>
  <c r="K125" i="27"/>
  <c r="K109" i="27"/>
  <c r="K89" i="27"/>
  <c r="K128" i="27"/>
  <c r="K116" i="27"/>
  <c r="K88" i="27"/>
  <c r="K44" i="27"/>
  <c r="K28" i="27"/>
  <c r="K24" i="27"/>
  <c r="K12" i="27"/>
  <c r="K138" i="27"/>
  <c r="K46" i="27"/>
  <c r="K29" i="27"/>
  <c r="K126" i="27"/>
  <c r="K137" i="27"/>
  <c r="K85" i="27"/>
  <c r="K9" i="27"/>
  <c r="K124" i="27"/>
  <c r="K100" i="27"/>
  <c r="K80" i="27"/>
  <c r="K76" i="27"/>
  <c r="K20" i="27"/>
  <c r="K135" i="27"/>
  <c r="K131" i="27"/>
  <c r="K91" i="27"/>
  <c r="K75" i="27"/>
  <c r="K66" i="27"/>
  <c r="K34" i="27"/>
  <c r="K26" i="27"/>
  <c r="K33" i="27"/>
  <c r="K78" i="27"/>
  <c r="K62" i="27"/>
  <c r="K14" i="27"/>
  <c r="K21" i="27"/>
  <c r="K120" i="27"/>
  <c r="K68" i="27"/>
  <c r="K54" i="27"/>
  <c r="K22" i="27"/>
  <c r="K13" i="27"/>
  <c r="K112" i="27"/>
  <c r="K127" i="27"/>
  <c r="K123" i="27"/>
  <c r="K115" i="27"/>
  <c r="K111" i="27"/>
  <c r="K107" i="27"/>
  <c r="K99" i="27"/>
  <c r="K71" i="27"/>
  <c r="K55" i="27"/>
  <c r="K39" i="27"/>
  <c r="K23" i="27"/>
  <c r="K106" i="27"/>
  <c r="K11" i="27"/>
  <c r="K57" i="27"/>
  <c r="K56" i="27"/>
  <c r="K70" i="27"/>
  <c r="K50" i="27"/>
  <c r="K38" i="27"/>
  <c r="K133" i="27"/>
  <c r="K136" i="27"/>
  <c r="K72" i="27"/>
  <c r="K139" i="27"/>
  <c r="K59" i="27"/>
  <c r="K43" i="27"/>
  <c r="K17" i="27"/>
  <c r="K134" i="27"/>
  <c r="K144" i="27"/>
  <c r="K86" i="27"/>
  <c r="K82" i="27"/>
  <c r="K64" i="27"/>
  <c r="K143" i="27"/>
  <c r="K103" i="27"/>
  <c r="K83" i="27"/>
  <c r="K67" i="27"/>
  <c r="K51" i="27"/>
  <c r="K47" i="27"/>
  <c r="K31" i="27"/>
  <c r="K27" i="27"/>
  <c r="K15" i="27"/>
  <c r="K52" i="27"/>
  <c r="K121" i="27"/>
  <c r="K93" i="27"/>
  <c r="K114" i="27"/>
  <c r="K129" i="27"/>
  <c r="K49" i="27"/>
  <c r="K118" i="27"/>
  <c r="K53" i="27"/>
  <c r="K25" i="27"/>
  <c r="K147" i="27"/>
  <c r="K119" i="27"/>
  <c r="K87" i="27"/>
  <c r="K79" i="27"/>
  <c r="K63" i="27"/>
  <c r="K35" i="27"/>
  <c r="K19" i="27"/>
  <c r="K94" i="27"/>
  <c r="K74" i="27"/>
  <c r="K84" i="27"/>
  <c r="K36" i="27"/>
  <c r="K32" i="27"/>
  <c r="K30" i="27"/>
  <c r="K101" i="27"/>
  <c r="K37" i="27"/>
  <c r="K140" i="27"/>
  <c r="K92" i="27"/>
  <c r="K95" i="27"/>
  <c r="G90" i="33"/>
  <c r="G26" i="33"/>
  <c r="G70" i="33"/>
  <c r="G132" i="33"/>
  <c r="G131" i="33"/>
  <c r="G125" i="33"/>
  <c r="G113" i="33"/>
  <c r="G57" i="33"/>
  <c r="G25" i="33"/>
  <c r="G37" i="33"/>
  <c r="G24" i="33"/>
  <c r="G77" i="33"/>
  <c r="G45" i="33"/>
  <c r="G103" i="33"/>
  <c r="G95" i="33"/>
  <c r="G91" i="33"/>
  <c r="G87" i="33"/>
  <c r="G19" i="33"/>
  <c r="G102" i="33"/>
  <c r="G66" i="33"/>
  <c r="G118" i="33"/>
  <c r="G114" i="33"/>
  <c r="G123" i="33"/>
  <c r="G124" i="33"/>
  <c r="G58" i="33"/>
  <c r="G86" i="33"/>
  <c r="G38" i="33"/>
  <c r="G54" i="33"/>
  <c r="G129" i="33"/>
  <c r="G105" i="33"/>
  <c r="G89" i="33"/>
  <c r="G73" i="33"/>
  <c r="G41" i="33"/>
  <c r="G69" i="33"/>
  <c r="G128" i="33"/>
  <c r="G100" i="33"/>
  <c r="G96" i="33"/>
  <c r="G88" i="33"/>
  <c r="G76" i="33"/>
  <c r="G60" i="33"/>
  <c r="G44" i="33"/>
  <c r="G28" i="33"/>
  <c r="G20" i="33"/>
  <c r="G101" i="33"/>
  <c r="G93" i="33"/>
  <c r="G61" i="33"/>
  <c r="G29" i="33"/>
  <c r="G83" i="33"/>
  <c r="G79" i="33"/>
  <c r="G75" i="33"/>
  <c r="G71" i="33"/>
  <c r="G67" i="33"/>
  <c r="G63" i="33"/>
  <c r="G59" i="33"/>
  <c r="G55" i="33"/>
  <c r="G51" i="33"/>
  <c r="G47" i="33"/>
  <c r="G43" i="33"/>
  <c r="G39" i="33"/>
  <c r="G35" i="33"/>
  <c r="G31" i="33"/>
  <c r="G15" i="33"/>
  <c r="G34" i="33"/>
  <c r="G130" i="33"/>
  <c r="G46" i="33"/>
  <c r="G68" i="33"/>
  <c r="G40" i="33"/>
  <c r="G32" i="33"/>
  <c r="G104" i="33"/>
  <c r="G27" i="33"/>
  <c r="G23" i="33"/>
  <c r="G82" i="33"/>
  <c r="G115" i="33"/>
  <c r="G108" i="33"/>
  <c r="G94" i="33"/>
  <c r="G109" i="33"/>
  <c r="G85" i="33"/>
  <c r="G74" i="33"/>
  <c r="G81" i="33"/>
  <c r="G65" i="33"/>
  <c r="G49" i="33"/>
  <c r="G33" i="33"/>
  <c r="G53" i="33"/>
  <c r="G72" i="33"/>
  <c r="G64" i="33"/>
  <c r="G36" i="33"/>
  <c r="G116" i="33"/>
  <c r="G99" i="33"/>
  <c r="G18" i="33"/>
  <c r="G127" i="33"/>
  <c r="G42" i="33"/>
  <c r="G62" i="33"/>
  <c r="G78" i="33"/>
  <c r="G22" i="33"/>
  <c r="G106" i="33"/>
  <c r="G30" i="33"/>
  <c r="G121" i="33"/>
  <c r="G117" i="33"/>
  <c r="G17" i="33"/>
  <c r="G21" i="33"/>
  <c r="G120" i="33"/>
  <c r="G112" i="33"/>
  <c r="G80" i="33"/>
  <c r="G52" i="33"/>
  <c r="G16" i="33"/>
  <c r="G107" i="33"/>
  <c r="G126" i="33"/>
  <c r="G110" i="33"/>
  <c r="G119" i="33"/>
  <c r="G92" i="33"/>
  <c r="G84" i="33"/>
  <c r="G56" i="33"/>
  <c r="G50" i="33"/>
  <c r="G97" i="33"/>
  <c r="G122" i="33"/>
  <c r="G98" i="33"/>
  <c r="G48" i="33"/>
  <c r="G111" i="33"/>
  <c r="S8" i="33"/>
  <c r="O8" i="33"/>
  <c r="G9" i="33"/>
  <c r="G13" i="33"/>
  <c r="G10" i="33"/>
  <c r="G8" i="33"/>
  <c r="G12" i="33"/>
  <c r="G14" i="33"/>
  <c r="G11" i="33"/>
  <c r="K8" i="27"/>
  <c r="T156" i="27"/>
  <c r="T153" i="27"/>
  <c r="T152" i="27"/>
  <c r="T136" i="33"/>
  <c r="P2370" i="22"/>
  <c r="P42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Q36" i="17" s="1"/>
  <c r="R36" i="17" s="1"/>
  <c r="P37" i="17"/>
  <c r="P38" i="17"/>
  <c r="P8" i="17"/>
  <c r="Q8" i="17" s="1"/>
  <c r="R8" i="17" s="1"/>
  <c r="Q42" i="17" l="1"/>
  <c r="R42" i="17" s="1"/>
  <c r="Q39" i="17"/>
  <c r="R39" i="17" s="1"/>
  <c r="W9" i="33"/>
  <c r="X9" i="33" s="1"/>
  <c r="W22" i="33"/>
  <c r="X22" i="33" s="1"/>
  <c r="W24" i="33"/>
  <c r="X24" i="33" s="1"/>
  <c r="W29" i="33"/>
  <c r="X29" i="33" s="1"/>
  <c r="W12" i="33"/>
  <c r="X12" i="33" s="1"/>
  <c r="W26" i="33"/>
  <c r="X26" i="33" s="1"/>
  <c r="W33" i="33"/>
  <c r="X33" i="33" s="1"/>
  <c r="W34" i="33"/>
  <c r="X34" i="33" s="1"/>
  <c r="W41" i="33"/>
  <c r="X41" i="33" s="1"/>
  <c r="W54" i="33"/>
  <c r="X54" i="33" s="1"/>
  <c r="W56" i="33"/>
  <c r="X56" i="33" s="1"/>
  <c r="W61" i="33"/>
  <c r="X61" i="33" s="1"/>
  <c r="W62" i="33"/>
  <c r="X62" i="33" s="1"/>
  <c r="W64" i="33"/>
  <c r="X64" i="33" s="1"/>
  <c r="W66" i="33"/>
  <c r="X66" i="33" s="1"/>
  <c r="W68" i="33"/>
  <c r="X68" i="33" s="1"/>
  <c r="W70" i="33"/>
  <c r="X70" i="33" s="1"/>
  <c r="W72" i="33"/>
  <c r="X72" i="33" s="1"/>
  <c r="W74" i="33"/>
  <c r="X74" i="33" s="1"/>
  <c r="W76" i="33"/>
  <c r="X76" i="33" s="1"/>
  <c r="W10" i="33"/>
  <c r="X10" i="33" s="1"/>
  <c r="W13" i="33"/>
  <c r="X13" i="33" s="1"/>
  <c r="W17" i="33"/>
  <c r="X17" i="33" s="1"/>
  <c r="W21" i="33"/>
  <c r="X21" i="33" s="1"/>
  <c r="W28" i="33"/>
  <c r="X28" i="33" s="1"/>
  <c r="W38" i="33"/>
  <c r="X38" i="33" s="1"/>
  <c r="W40" i="33"/>
  <c r="X40" i="33" s="1"/>
  <c r="W44" i="33"/>
  <c r="X44" i="33" s="1"/>
  <c r="W58" i="33"/>
  <c r="X58" i="33" s="1"/>
  <c r="W73" i="33"/>
  <c r="X73" i="33" s="1"/>
  <c r="W94" i="33"/>
  <c r="X94" i="33" s="1"/>
  <c r="W95" i="33"/>
  <c r="X95" i="33" s="1"/>
  <c r="W110" i="33"/>
  <c r="X110" i="33" s="1"/>
  <c r="W111" i="33"/>
  <c r="X111" i="33" s="1"/>
  <c r="W126" i="33"/>
  <c r="X126" i="33" s="1"/>
  <c r="W127" i="33"/>
  <c r="X127" i="33" s="1"/>
  <c r="W37" i="33"/>
  <c r="X37" i="33" s="1"/>
  <c r="W45" i="33"/>
  <c r="X45" i="33" s="1"/>
  <c r="W65" i="33"/>
  <c r="X65" i="33" s="1"/>
  <c r="W78" i="33"/>
  <c r="X78" i="33" s="1"/>
  <c r="W80" i="33"/>
  <c r="X80" i="33" s="1"/>
  <c r="W82" i="33"/>
  <c r="X82" i="33" s="1"/>
  <c r="W84" i="33"/>
  <c r="X84" i="33" s="1"/>
  <c r="W86" i="33"/>
  <c r="X86" i="33" s="1"/>
  <c r="W88" i="33"/>
  <c r="X88" i="33" s="1"/>
  <c r="W90" i="33"/>
  <c r="X90" i="33" s="1"/>
  <c r="W92" i="33"/>
  <c r="X92" i="33" s="1"/>
  <c r="W102" i="33"/>
  <c r="X102" i="33" s="1"/>
  <c r="W103" i="33"/>
  <c r="X103" i="33" s="1"/>
  <c r="W118" i="33"/>
  <c r="X118" i="33" s="1"/>
  <c r="W119" i="33"/>
  <c r="X119" i="33" s="1"/>
  <c r="W14" i="33"/>
  <c r="X14" i="33" s="1"/>
  <c r="W18" i="33"/>
  <c r="X18" i="33" s="1"/>
  <c r="W25" i="33"/>
  <c r="X25" i="33" s="1"/>
  <c r="W49" i="33"/>
  <c r="X49" i="33" s="1"/>
  <c r="W50" i="33"/>
  <c r="X50" i="33" s="1"/>
  <c r="W60" i="33"/>
  <c r="X60" i="33" s="1"/>
  <c r="W69" i="33"/>
  <c r="X69" i="33" s="1"/>
  <c r="W106" i="33"/>
  <c r="X106" i="33" s="1"/>
  <c r="W107" i="33"/>
  <c r="X107" i="33" s="1"/>
  <c r="W122" i="33"/>
  <c r="X122" i="33" s="1"/>
  <c r="W30" i="33"/>
  <c r="X30" i="33" s="1"/>
  <c r="W46" i="33"/>
  <c r="X46" i="33" s="1"/>
  <c r="W57" i="33"/>
  <c r="X57" i="33" s="1"/>
  <c r="W81" i="33"/>
  <c r="X81" i="33" s="1"/>
  <c r="W89" i="33"/>
  <c r="X89" i="33" s="1"/>
  <c r="W98" i="33"/>
  <c r="X98" i="33" s="1"/>
  <c r="W130" i="33"/>
  <c r="X130" i="33" s="1"/>
  <c r="W53" i="33"/>
  <c r="X53" i="33" s="1"/>
  <c r="W77" i="33"/>
  <c r="X77" i="33" s="1"/>
  <c r="W85" i="33"/>
  <c r="X85" i="33" s="1"/>
  <c r="W93" i="33"/>
  <c r="X93" i="33" s="1"/>
  <c r="W99" i="33"/>
  <c r="X99" i="33" s="1"/>
  <c r="W123" i="33"/>
  <c r="X123" i="33" s="1"/>
  <c r="W42" i="33"/>
  <c r="X42" i="33" s="1"/>
  <c r="W115" i="33"/>
  <c r="X115" i="33" s="1"/>
  <c r="W131" i="33"/>
  <c r="X131" i="33" s="1"/>
  <c r="W114" i="33"/>
  <c r="X114" i="33" s="1"/>
  <c r="W96" i="33"/>
  <c r="X96" i="33" s="1"/>
  <c r="W112" i="33"/>
  <c r="X112" i="33" s="1"/>
  <c r="W79" i="33"/>
  <c r="X79" i="33" s="1"/>
  <c r="W116" i="33"/>
  <c r="X116" i="33" s="1"/>
  <c r="W47" i="33"/>
  <c r="X47" i="33" s="1"/>
  <c r="W63" i="33"/>
  <c r="X63" i="33" s="1"/>
  <c r="W35" i="33"/>
  <c r="X35" i="33" s="1"/>
  <c r="W104" i="33"/>
  <c r="X104" i="33" s="1"/>
  <c r="W87" i="33"/>
  <c r="X87" i="33" s="1"/>
  <c r="W71" i="33"/>
  <c r="X71" i="33" s="1"/>
  <c r="W67" i="33"/>
  <c r="X67" i="33" s="1"/>
  <c r="W31" i="33"/>
  <c r="X31" i="33" s="1"/>
  <c r="W108" i="33"/>
  <c r="X108" i="33" s="1"/>
  <c r="W75" i="33"/>
  <c r="X75" i="33" s="1"/>
  <c r="W55" i="33"/>
  <c r="X55" i="33" s="1"/>
  <c r="W15" i="33"/>
  <c r="X15" i="33" s="1"/>
  <c r="W39" i="33"/>
  <c r="X39" i="33" s="1"/>
  <c r="W132" i="33"/>
  <c r="X132" i="33" s="1"/>
  <c r="W43" i="33"/>
  <c r="X43" i="33" s="1"/>
  <c r="W133" i="33"/>
  <c r="X133" i="33" s="1"/>
  <c r="W97" i="33"/>
  <c r="X97" i="33" s="1"/>
  <c r="W121" i="33"/>
  <c r="X121" i="33" s="1"/>
  <c r="W124" i="33"/>
  <c r="X124" i="33" s="1"/>
  <c r="W128" i="33"/>
  <c r="X128" i="33" s="1"/>
  <c r="W91" i="33"/>
  <c r="X91" i="33" s="1"/>
  <c r="W19" i="33"/>
  <c r="X19" i="33" s="1"/>
  <c r="W113" i="33"/>
  <c r="X113" i="33" s="1"/>
  <c r="W105" i="33"/>
  <c r="X105" i="33" s="1"/>
  <c r="W59" i="33"/>
  <c r="X59" i="33" s="1"/>
  <c r="W120" i="33"/>
  <c r="X120" i="33" s="1"/>
  <c r="W83" i="33"/>
  <c r="X83" i="33" s="1"/>
  <c r="W23" i="33"/>
  <c r="X23" i="33" s="1"/>
  <c r="W100" i="33"/>
  <c r="X100" i="33" s="1"/>
  <c r="W27" i="33"/>
  <c r="X27" i="33" s="1"/>
  <c r="W51" i="33"/>
  <c r="X51" i="33" s="1"/>
  <c r="W11" i="33"/>
  <c r="X11" i="33" s="1"/>
  <c r="W109" i="33"/>
  <c r="X109" i="33" s="1"/>
  <c r="W36" i="33"/>
  <c r="X36" i="33" s="1"/>
  <c r="W129" i="33"/>
  <c r="X129" i="33" s="1"/>
  <c r="W101" i="33"/>
  <c r="X101" i="33" s="1"/>
  <c r="W32" i="33"/>
  <c r="X32" i="33" s="1"/>
  <c r="W125" i="33"/>
  <c r="X125" i="33" s="1"/>
  <c r="W20" i="33"/>
  <c r="X20" i="33" s="1"/>
  <c r="W117" i="33"/>
  <c r="X117" i="33" s="1"/>
  <c r="W48" i="33"/>
  <c r="X48" i="33" s="1"/>
  <c r="W52" i="33"/>
  <c r="X52" i="33" s="1"/>
  <c r="W16" i="33"/>
  <c r="X16" i="33" s="1"/>
  <c r="W121" i="27"/>
  <c r="X121" i="27" s="1"/>
  <c r="W122" i="27"/>
  <c r="X122" i="27" s="1"/>
  <c r="W123" i="27"/>
  <c r="X123" i="27" s="1"/>
  <c r="W124" i="27"/>
  <c r="X124" i="27" s="1"/>
  <c r="W125" i="27"/>
  <c r="X125" i="27" s="1"/>
  <c r="W126" i="27"/>
  <c r="X126" i="27" s="1"/>
  <c r="W127" i="27"/>
  <c r="X127" i="27" s="1"/>
  <c r="W128" i="27"/>
  <c r="X128" i="27" s="1"/>
  <c r="W129" i="27"/>
  <c r="X129" i="27" s="1"/>
  <c r="W130" i="27"/>
  <c r="X130" i="27" s="1"/>
  <c r="W131" i="27"/>
  <c r="X131" i="27" s="1"/>
  <c r="W132" i="27"/>
  <c r="X132" i="27" s="1"/>
  <c r="W133" i="27"/>
  <c r="X133" i="27" s="1"/>
  <c r="W134" i="27"/>
  <c r="X134" i="27" s="1"/>
  <c r="W135" i="27"/>
  <c r="X135" i="27" s="1"/>
  <c r="W136" i="27"/>
  <c r="X136" i="27" s="1"/>
  <c r="W137" i="27"/>
  <c r="X137" i="27" s="1"/>
  <c r="W138" i="27"/>
  <c r="X138" i="27" s="1"/>
  <c r="W139" i="27"/>
  <c r="X139" i="27" s="1"/>
  <c r="W140" i="27"/>
  <c r="X140" i="27" s="1"/>
  <c r="W141" i="27"/>
  <c r="X141" i="27" s="1"/>
  <c r="W142" i="27"/>
  <c r="X142" i="27" s="1"/>
  <c r="W143" i="27"/>
  <c r="X143" i="27" s="1"/>
  <c r="W144" i="27"/>
  <c r="X144" i="27" s="1"/>
  <c r="W145" i="27"/>
  <c r="X145" i="27" s="1"/>
  <c r="W146" i="27"/>
  <c r="X146" i="27" s="1"/>
  <c r="W147" i="27"/>
  <c r="X147" i="27" s="1"/>
  <c r="W148" i="27"/>
  <c r="X148" i="27" s="1"/>
  <c r="W110" i="27"/>
  <c r="X110" i="27" s="1"/>
  <c r="W94" i="27"/>
  <c r="X94" i="27" s="1"/>
  <c r="W113" i="27"/>
  <c r="X113" i="27" s="1"/>
  <c r="W97" i="27"/>
  <c r="X97" i="27" s="1"/>
  <c r="W108" i="27"/>
  <c r="X108" i="27" s="1"/>
  <c r="W86" i="27"/>
  <c r="X86" i="27" s="1"/>
  <c r="W107" i="27"/>
  <c r="X107" i="27" s="1"/>
  <c r="W90" i="27"/>
  <c r="X90" i="27" s="1"/>
  <c r="W91" i="27"/>
  <c r="X91" i="27" s="1"/>
  <c r="W118" i="27"/>
  <c r="X118" i="27" s="1"/>
  <c r="W102" i="27"/>
  <c r="X102" i="27" s="1"/>
  <c r="W105" i="27"/>
  <c r="X105" i="27" s="1"/>
  <c r="W116" i="27"/>
  <c r="X116" i="27" s="1"/>
  <c r="W100" i="27"/>
  <c r="X100" i="27" s="1"/>
  <c r="W115" i="27"/>
  <c r="X115" i="27" s="1"/>
  <c r="W99" i="27"/>
  <c r="X99" i="27" s="1"/>
  <c r="W87" i="27"/>
  <c r="X87" i="27" s="1"/>
  <c r="W77" i="27"/>
  <c r="X77" i="27" s="1"/>
  <c r="W53" i="27"/>
  <c r="X53" i="27" s="1"/>
  <c r="W120" i="27"/>
  <c r="X120" i="27" s="1"/>
  <c r="W103" i="27"/>
  <c r="X103" i="27" s="1"/>
  <c r="W88" i="27"/>
  <c r="X88" i="27" s="1"/>
  <c r="W93" i="27"/>
  <c r="X93" i="27" s="1"/>
  <c r="W83" i="27"/>
  <c r="X83" i="27" s="1"/>
  <c r="W75" i="27"/>
  <c r="X75" i="27" s="1"/>
  <c r="W67" i="27"/>
  <c r="X67" i="27" s="1"/>
  <c r="W59" i="27"/>
  <c r="X59" i="27" s="1"/>
  <c r="W51" i="27"/>
  <c r="X51" i="27" s="1"/>
  <c r="W43" i="27"/>
  <c r="X43" i="27" s="1"/>
  <c r="W35" i="27"/>
  <c r="X35" i="27" s="1"/>
  <c r="W27" i="27"/>
  <c r="X27" i="27" s="1"/>
  <c r="W19" i="27"/>
  <c r="X19" i="27" s="1"/>
  <c r="W11" i="27"/>
  <c r="X11" i="27" s="1"/>
  <c r="W73" i="27"/>
  <c r="X73" i="27" s="1"/>
  <c r="W65" i="27"/>
  <c r="X65" i="27" s="1"/>
  <c r="W49" i="27"/>
  <c r="X49" i="27" s="1"/>
  <c r="W37" i="27"/>
  <c r="X37" i="27" s="1"/>
  <c r="W29" i="27"/>
  <c r="X29" i="27" s="1"/>
  <c r="W21" i="27"/>
  <c r="X21" i="27" s="1"/>
  <c r="W13" i="27"/>
  <c r="X13" i="27" s="1"/>
  <c r="W114" i="27"/>
  <c r="X114" i="27" s="1"/>
  <c r="W117" i="27"/>
  <c r="X117" i="27" s="1"/>
  <c r="W112" i="27"/>
  <c r="X112" i="27" s="1"/>
  <c r="W95" i="27"/>
  <c r="X95" i="27" s="1"/>
  <c r="W106" i="27"/>
  <c r="X106" i="27" s="1"/>
  <c r="W109" i="27"/>
  <c r="X109" i="27" s="1"/>
  <c r="W104" i="27"/>
  <c r="X104" i="27" s="1"/>
  <c r="W119" i="27"/>
  <c r="X119" i="27" s="1"/>
  <c r="W45" i="27"/>
  <c r="X45" i="27" s="1"/>
  <c r="W79" i="27"/>
  <c r="X79" i="27" s="1"/>
  <c r="W71" i="27"/>
  <c r="X71" i="27" s="1"/>
  <c r="W63" i="27"/>
  <c r="X63" i="27" s="1"/>
  <c r="W55" i="27"/>
  <c r="X55" i="27" s="1"/>
  <c r="W47" i="27"/>
  <c r="X47" i="27" s="1"/>
  <c r="W39" i="27"/>
  <c r="X39" i="27" s="1"/>
  <c r="W31" i="27"/>
  <c r="X31" i="27" s="1"/>
  <c r="W23" i="27"/>
  <c r="X23" i="27" s="1"/>
  <c r="W15" i="27"/>
  <c r="X15" i="27" s="1"/>
  <c r="W81" i="27"/>
  <c r="X81" i="27" s="1"/>
  <c r="W69" i="27"/>
  <c r="X69" i="27" s="1"/>
  <c r="W61" i="27"/>
  <c r="X61" i="27" s="1"/>
  <c r="W41" i="27"/>
  <c r="X41" i="27" s="1"/>
  <c r="W33" i="27"/>
  <c r="X33" i="27" s="1"/>
  <c r="W25" i="27"/>
  <c r="X25" i="27" s="1"/>
  <c r="W17" i="27"/>
  <c r="X17" i="27" s="1"/>
  <c r="W9" i="27"/>
  <c r="X9" i="27" s="1"/>
  <c r="W98" i="27"/>
  <c r="X98" i="27" s="1"/>
  <c r="W101" i="27"/>
  <c r="X101" i="27" s="1"/>
  <c r="W96" i="27"/>
  <c r="X96" i="27" s="1"/>
  <c r="W111" i="27"/>
  <c r="X111" i="27" s="1"/>
  <c r="W92" i="27"/>
  <c r="X92" i="27" s="1"/>
  <c r="W85" i="27"/>
  <c r="X85" i="27" s="1"/>
  <c r="W57" i="27"/>
  <c r="X57" i="27" s="1"/>
  <c r="W89" i="27"/>
  <c r="X89" i="27" s="1"/>
  <c r="W82" i="27"/>
  <c r="X82" i="27" s="1"/>
  <c r="W78" i="27"/>
  <c r="X78" i="27" s="1"/>
  <c r="W74" i="27"/>
  <c r="X74" i="27" s="1"/>
  <c r="W70" i="27"/>
  <c r="X70" i="27" s="1"/>
  <c r="W66" i="27"/>
  <c r="X66" i="27" s="1"/>
  <c r="W62" i="27"/>
  <c r="X62" i="27" s="1"/>
  <c r="W58" i="27"/>
  <c r="X58" i="27" s="1"/>
  <c r="W54" i="27"/>
  <c r="X54" i="27" s="1"/>
  <c r="W50" i="27"/>
  <c r="X50" i="27" s="1"/>
  <c r="W46" i="27"/>
  <c r="X46" i="27" s="1"/>
  <c r="W42" i="27"/>
  <c r="X42" i="27" s="1"/>
  <c r="W38" i="27"/>
  <c r="X38" i="27" s="1"/>
  <c r="W34" i="27"/>
  <c r="X34" i="27" s="1"/>
  <c r="W30" i="27"/>
  <c r="X30" i="27" s="1"/>
  <c r="W26" i="27"/>
  <c r="X26" i="27" s="1"/>
  <c r="W22" i="27"/>
  <c r="X22" i="27" s="1"/>
  <c r="W18" i="27"/>
  <c r="X18" i="27" s="1"/>
  <c r="W14" i="27"/>
  <c r="X14" i="27" s="1"/>
  <c r="W10" i="27"/>
  <c r="X10" i="27" s="1"/>
  <c r="W72" i="27"/>
  <c r="X72" i="27" s="1"/>
  <c r="W56" i="27"/>
  <c r="X56" i="27" s="1"/>
  <c r="W40" i="27"/>
  <c r="X40" i="27" s="1"/>
  <c r="W24" i="27"/>
  <c r="X24" i="27" s="1"/>
  <c r="W84" i="27"/>
  <c r="X84" i="27" s="1"/>
  <c r="W68" i="27"/>
  <c r="X68" i="27" s="1"/>
  <c r="W52" i="27"/>
  <c r="X52" i="27" s="1"/>
  <c r="W36" i="27"/>
  <c r="X36" i="27" s="1"/>
  <c r="W20" i="27"/>
  <c r="X20" i="27" s="1"/>
  <c r="W80" i="27"/>
  <c r="X80" i="27" s="1"/>
  <c r="W64" i="27"/>
  <c r="X64" i="27" s="1"/>
  <c r="W48" i="27"/>
  <c r="X48" i="27" s="1"/>
  <c r="W32" i="27"/>
  <c r="X32" i="27" s="1"/>
  <c r="W16" i="27"/>
  <c r="X16" i="27" s="1"/>
  <c r="W76" i="27"/>
  <c r="X76" i="27" s="1"/>
  <c r="W60" i="27"/>
  <c r="X60" i="27" s="1"/>
  <c r="W44" i="27"/>
  <c r="X44" i="27" s="1"/>
  <c r="W28" i="27"/>
  <c r="X28" i="27" s="1"/>
  <c r="W12" i="27"/>
  <c r="X12" i="27" s="1"/>
  <c r="W8" i="33"/>
  <c r="X8" i="33" s="1"/>
  <c r="W136" i="33"/>
  <c r="X136" i="33" s="1"/>
  <c r="W156" i="27"/>
  <c r="W8" i="27"/>
  <c r="X8" i="27" s="1"/>
  <c r="W153" i="27"/>
  <c r="W152" i="27"/>
  <c r="Q32" i="17"/>
  <c r="R32" i="17" s="1"/>
  <c r="Q28" i="17"/>
  <c r="R28" i="17" s="1"/>
  <c r="Q24" i="17"/>
  <c r="R24" i="17" s="1"/>
  <c r="Q20" i="17"/>
  <c r="R20" i="17" s="1"/>
  <c r="Q16" i="17"/>
  <c r="R16" i="17" s="1"/>
  <c r="Q12" i="17"/>
  <c r="R12" i="17" s="1"/>
  <c r="Q37" i="17"/>
  <c r="R37" i="17" s="1"/>
  <c r="Q33" i="17"/>
  <c r="R33" i="17" s="1"/>
  <c r="Q29" i="17"/>
  <c r="R29" i="17" s="1"/>
  <c r="Q25" i="17"/>
  <c r="R25" i="17" s="1"/>
  <c r="Q21" i="17"/>
  <c r="R21" i="17" s="1"/>
  <c r="Q17" i="17"/>
  <c r="R17" i="17" s="1"/>
  <c r="Q13" i="17"/>
  <c r="R13" i="17" s="1"/>
  <c r="Q9" i="17"/>
  <c r="R9" i="17" s="1"/>
  <c r="Q31" i="17"/>
  <c r="R31" i="17" s="1"/>
  <c r="Q15" i="17"/>
  <c r="R15" i="17" s="1"/>
  <c r="Q35" i="17"/>
  <c r="R35" i="17" s="1"/>
  <c r="Q23" i="17"/>
  <c r="R23" i="17" s="1"/>
  <c r="Q19" i="17"/>
  <c r="R19" i="17" s="1"/>
  <c r="Q27" i="17"/>
  <c r="R27" i="17" s="1"/>
  <c r="Q11" i="17"/>
  <c r="R11" i="17" s="1"/>
  <c r="Q38" i="17"/>
  <c r="R38" i="17" s="1"/>
  <c r="Q34" i="17"/>
  <c r="R34" i="17" s="1"/>
  <c r="Q30" i="17"/>
  <c r="R30" i="17" s="1"/>
  <c r="Q26" i="17"/>
  <c r="R26" i="17" s="1"/>
  <c r="Q22" i="17"/>
  <c r="R22" i="17" s="1"/>
  <c r="Q18" i="17"/>
  <c r="R18" i="17" s="1"/>
  <c r="Q14" i="17"/>
  <c r="R14" i="17" s="1"/>
  <c r="Q10" i="17"/>
  <c r="R10" i="17" s="1"/>
  <c r="S156" i="27"/>
  <c r="Q156" i="27"/>
  <c r="S153" i="27"/>
  <c r="Q153" i="27"/>
  <c r="S152" i="27"/>
  <c r="Q152" i="27"/>
  <c r="O156" i="27"/>
  <c r="M156" i="27"/>
  <c r="O153" i="27"/>
  <c r="M153" i="27"/>
  <c r="O152" i="27"/>
  <c r="M152" i="27"/>
  <c r="K156" i="27"/>
  <c r="I156" i="27"/>
  <c r="K153" i="27"/>
  <c r="I153" i="27"/>
  <c r="K152" i="27"/>
  <c r="I152" i="27"/>
  <c r="H155" i="27"/>
  <c r="G156" i="27"/>
  <c r="E156" i="27"/>
  <c r="G153" i="27"/>
  <c r="E153" i="27"/>
  <c r="G152" i="27"/>
  <c r="E152" i="27"/>
  <c r="P155" i="27"/>
  <c r="L155" i="27"/>
  <c r="D155" i="27"/>
  <c r="C155" i="27"/>
  <c r="S136" i="33"/>
  <c r="Q136" i="33"/>
  <c r="O136" i="33"/>
  <c r="M136" i="33"/>
  <c r="K136" i="33"/>
  <c r="I136" i="33"/>
  <c r="G136" i="33"/>
  <c r="E136" i="33"/>
  <c r="R94" i="27" l="1"/>
  <c r="R98" i="27"/>
  <c r="R145" i="27"/>
  <c r="R129" i="27"/>
  <c r="R49" i="27"/>
  <c r="R144" i="27"/>
  <c r="R108" i="27"/>
  <c r="R36" i="27"/>
  <c r="R32" i="27"/>
  <c r="R114" i="27"/>
  <c r="R42" i="27"/>
  <c r="R14" i="27"/>
  <c r="R10" i="27"/>
  <c r="R65" i="27"/>
  <c r="R21" i="27"/>
  <c r="R132" i="27"/>
  <c r="R110" i="27"/>
  <c r="R34" i="27"/>
  <c r="R26" i="27"/>
  <c r="R141" i="27"/>
  <c r="R33" i="27"/>
  <c r="R29" i="27"/>
  <c r="R17" i="27"/>
  <c r="R134" i="27"/>
  <c r="R113" i="27"/>
  <c r="R120" i="27"/>
  <c r="R96" i="27"/>
  <c r="R84" i="27"/>
  <c r="R68" i="27"/>
  <c r="R56" i="27"/>
  <c r="R58" i="27"/>
  <c r="R105" i="27"/>
  <c r="R57" i="27"/>
  <c r="R62" i="27"/>
  <c r="R16" i="27"/>
  <c r="R106" i="27"/>
  <c r="R125" i="27"/>
  <c r="R109" i="27"/>
  <c r="R142" i="27"/>
  <c r="R122" i="27"/>
  <c r="R46" i="27"/>
  <c r="R93" i="27"/>
  <c r="R41" i="27"/>
  <c r="R126" i="27"/>
  <c r="R74" i="27"/>
  <c r="R73" i="27"/>
  <c r="R81" i="27"/>
  <c r="R146" i="27"/>
  <c r="R138" i="27"/>
  <c r="R130" i="27"/>
  <c r="R118" i="27"/>
  <c r="R102" i="27"/>
  <c r="R38" i="27"/>
  <c r="R30" i="27"/>
  <c r="R22" i="27"/>
  <c r="R18" i="27"/>
  <c r="R137" i="27"/>
  <c r="R133" i="27"/>
  <c r="R101" i="27"/>
  <c r="R89" i="27"/>
  <c r="R85" i="27"/>
  <c r="R77" i="27"/>
  <c r="R86" i="27"/>
  <c r="R69" i="27"/>
  <c r="R53" i="27"/>
  <c r="R37" i="27"/>
  <c r="R25" i="27"/>
  <c r="R13" i="27"/>
  <c r="R9" i="27"/>
  <c r="R124" i="27"/>
  <c r="R80" i="27"/>
  <c r="R76" i="27"/>
  <c r="R72" i="27"/>
  <c r="R28" i="27"/>
  <c r="R24" i="27"/>
  <c r="R139" i="27"/>
  <c r="R135" i="27"/>
  <c r="R131" i="27"/>
  <c r="R78" i="27"/>
  <c r="R66" i="27"/>
  <c r="R50" i="27"/>
  <c r="R148" i="27"/>
  <c r="R140" i="27"/>
  <c r="R136" i="27"/>
  <c r="R147" i="27"/>
  <c r="R143" i="27"/>
  <c r="R90" i="27"/>
  <c r="R70" i="27"/>
  <c r="R54" i="27"/>
  <c r="R117" i="27"/>
  <c r="R45" i="27"/>
  <c r="R128" i="27"/>
  <c r="R104" i="27"/>
  <c r="R100" i="27"/>
  <c r="R64" i="27"/>
  <c r="R60" i="27"/>
  <c r="R52" i="27"/>
  <c r="R48" i="27"/>
  <c r="R44" i="27"/>
  <c r="R40" i="27"/>
  <c r="R20" i="27"/>
  <c r="R127" i="27"/>
  <c r="R123" i="27"/>
  <c r="R119" i="27"/>
  <c r="R115" i="27"/>
  <c r="R111" i="27"/>
  <c r="R107" i="27"/>
  <c r="R103" i="27"/>
  <c r="R99" i="27"/>
  <c r="R95" i="27"/>
  <c r="R91" i="27"/>
  <c r="R87" i="27"/>
  <c r="R83" i="27"/>
  <c r="R79" i="27"/>
  <c r="R39" i="27"/>
  <c r="R35" i="27"/>
  <c r="R31" i="27"/>
  <c r="R27" i="27"/>
  <c r="R23" i="27"/>
  <c r="R19" i="27"/>
  <c r="R15" i="27"/>
  <c r="R11" i="27"/>
  <c r="R121" i="27"/>
  <c r="R82" i="27"/>
  <c r="R67" i="27"/>
  <c r="R59" i="27"/>
  <c r="R51" i="27"/>
  <c r="R43" i="27"/>
  <c r="R97" i="27"/>
  <c r="R61" i="27"/>
  <c r="R12" i="27"/>
  <c r="R55" i="27"/>
  <c r="R112" i="27"/>
  <c r="R92" i="27"/>
  <c r="R75" i="27"/>
  <c r="R88" i="27"/>
  <c r="R63" i="27"/>
  <c r="R116" i="27"/>
  <c r="R71" i="27"/>
  <c r="R47" i="27"/>
  <c r="N74" i="27"/>
  <c r="N58" i="27"/>
  <c r="N26" i="27"/>
  <c r="N121" i="27"/>
  <c r="N105" i="27"/>
  <c r="N73" i="27"/>
  <c r="N14" i="27"/>
  <c r="N145" i="27"/>
  <c r="N129" i="27"/>
  <c r="N113" i="27"/>
  <c r="N97" i="27"/>
  <c r="N21" i="27"/>
  <c r="N122" i="27"/>
  <c r="N141" i="27"/>
  <c r="N93" i="27"/>
  <c r="N114" i="27"/>
  <c r="N98" i="27"/>
  <c r="N81" i="27"/>
  <c r="N65" i="27"/>
  <c r="N49" i="27"/>
  <c r="N68" i="27"/>
  <c r="N56" i="27"/>
  <c r="N142" i="27"/>
  <c r="N57" i="27"/>
  <c r="N41" i="27"/>
  <c r="N33" i="27"/>
  <c r="N29" i="27"/>
  <c r="N17" i="27"/>
  <c r="N42" i="27"/>
  <c r="N132" i="27"/>
  <c r="N108" i="27"/>
  <c r="N84" i="27"/>
  <c r="N46" i="27"/>
  <c r="N120" i="27"/>
  <c r="N133" i="27"/>
  <c r="N69" i="27"/>
  <c r="N61" i="27"/>
  <c r="N34" i="27"/>
  <c r="N134" i="27"/>
  <c r="N78" i="27"/>
  <c r="N36" i="27"/>
  <c r="N146" i="27"/>
  <c r="N138" i="27"/>
  <c r="N130" i="27"/>
  <c r="N126" i="27"/>
  <c r="N106" i="27"/>
  <c r="N102" i="27"/>
  <c r="N90" i="27"/>
  <c r="N82" i="27"/>
  <c r="N66" i="27"/>
  <c r="N137" i="27"/>
  <c r="N125" i="27"/>
  <c r="N117" i="27"/>
  <c r="N101" i="27"/>
  <c r="N110" i="27"/>
  <c r="N94" i="27"/>
  <c r="N62" i="27"/>
  <c r="N10" i="27"/>
  <c r="N32" i="27"/>
  <c r="N77" i="27"/>
  <c r="N96" i="27"/>
  <c r="N50" i="27"/>
  <c r="N18" i="27"/>
  <c r="N109" i="27"/>
  <c r="N25" i="27"/>
  <c r="N9" i="27"/>
  <c r="N88" i="27"/>
  <c r="N12" i="27"/>
  <c r="N127" i="27"/>
  <c r="N119" i="27"/>
  <c r="N111" i="27"/>
  <c r="N103" i="27"/>
  <c r="N95" i="27"/>
  <c r="N87" i="27"/>
  <c r="N63" i="27"/>
  <c r="N16" i="27"/>
  <c r="N118" i="27"/>
  <c r="N70" i="27"/>
  <c r="N38" i="27"/>
  <c r="N45" i="27"/>
  <c r="N13" i="27"/>
  <c r="N140" i="27"/>
  <c r="N124" i="27"/>
  <c r="N116" i="27"/>
  <c r="N112" i="27"/>
  <c r="N104" i="27"/>
  <c r="N100" i="27"/>
  <c r="N92" i="27"/>
  <c r="N64" i="27"/>
  <c r="N60" i="27"/>
  <c r="N52" i="27"/>
  <c r="N48" i="27"/>
  <c r="N44" i="27"/>
  <c r="N40" i="27"/>
  <c r="N20" i="27"/>
  <c r="N147" i="27"/>
  <c r="N143" i="27"/>
  <c r="N135" i="27"/>
  <c r="N123" i="27"/>
  <c r="N107" i="27"/>
  <c r="N99" i="27"/>
  <c r="N91" i="27"/>
  <c r="N79" i="27"/>
  <c r="N131" i="27"/>
  <c r="N22" i="27"/>
  <c r="N85" i="27"/>
  <c r="N53" i="27"/>
  <c r="N37" i="27"/>
  <c r="N75" i="27"/>
  <c r="N11" i="27"/>
  <c r="N86" i="27"/>
  <c r="N30" i="27"/>
  <c r="N148" i="27"/>
  <c r="N80" i="27"/>
  <c r="N115" i="27"/>
  <c r="N39" i="27"/>
  <c r="N23" i="27"/>
  <c r="N144" i="27"/>
  <c r="N31" i="27"/>
  <c r="N28" i="27"/>
  <c r="N83" i="27"/>
  <c r="N71" i="27"/>
  <c r="N55" i="27"/>
  <c r="N47" i="27"/>
  <c r="N35" i="27"/>
  <c r="N19" i="27"/>
  <c r="N15" i="27"/>
  <c r="N54" i="27"/>
  <c r="N128" i="27"/>
  <c r="N72" i="27"/>
  <c r="N139" i="27"/>
  <c r="N67" i="27"/>
  <c r="N59" i="27"/>
  <c r="N51" i="27"/>
  <c r="N43" i="27"/>
  <c r="N27" i="27"/>
  <c r="N89" i="27"/>
  <c r="N136" i="27"/>
  <c r="N76" i="27"/>
  <c r="N24" i="27"/>
  <c r="J117" i="27"/>
  <c r="J38" i="27"/>
  <c r="J46" i="27"/>
  <c r="J141" i="27"/>
  <c r="J121" i="27"/>
  <c r="J73" i="27"/>
  <c r="J33" i="27"/>
  <c r="J17" i="27"/>
  <c r="J134" i="27"/>
  <c r="J78" i="27"/>
  <c r="J42" i="27"/>
  <c r="J14" i="27"/>
  <c r="J10" i="27"/>
  <c r="J49" i="27"/>
  <c r="J96" i="27"/>
  <c r="J68" i="27"/>
  <c r="J118" i="27"/>
  <c r="J106" i="27"/>
  <c r="J66" i="27"/>
  <c r="J50" i="27"/>
  <c r="J22" i="27"/>
  <c r="J137" i="27"/>
  <c r="J133" i="27"/>
  <c r="J77" i="27"/>
  <c r="J45" i="27"/>
  <c r="J9" i="27"/>
  <c r="J128" i="27"/>
  <c r="J88" i="27"/>
  <c r="J52" i="27"/>
  <c r="J24" i="27"/>
  <c r="J95" i="27"/>
  <c r="J94" i="27"/>
  <c r="J105" i="27"/>
  <c r="J29" i="27"/>
  <c r="J114" i="27"/>
  <c r="J62" i="27"/>
  <c r="J129" i="27"/>
  <c r="J144" i="27"/>
  <c r="J120" i="27"/>
  <c r="J16" i="27"/>
  <c r="J138" i="27"/>
  <c r="J126" i="27"/>
  <c r="J82" i="27"/>
  <c r="J54" i="27"/>
  <c r="J30" i="27"/>
  <c r="J109" i="27"/>
  <c r="J89" i="27"/>
  <c r="J85" i="27"/>
  <c r="J53" i="27"/>
  <c r="J37" i="27"/>
  <c r="J25" i="27"/>
  <c r="J13" i="27"/>
  <c r="J124" i="27"/>
  <c r="J112" i="27"/>
  <c r="J100" i="27"/>
  <c r="J80" i="27"/>
  <c r="J76" i="27"/>
  <c r="J72" i="27"/>
  <c r="J34" i="27"/>
  <c r="J26" i="27"/>
  <c r="J93" i="27"/>
  <c r="J98" i="27"/>
  <c r="J113" i="27"/>
  <c r="J97" i="27"/>
  <c r="J21" i="27"/>
  <c r="J132" i="27"/>
  <c r="J90" i="27"/>
  <c r="J18" i="27"/>
  <c r="J125" i="27"/>
  <c r="J148" i="27"/>
  <c r="J116" i="27"/>
  <c r="J92" i="27"/>
  <c r="J44" i="27"/>
  <c r="J127" i="27"/>
  <c r="J119" i="27"/>
  <c r="J111" i="27"/>
  <c r="J103" i="27"/>
  <c r="J79" i="27"/>
  <c r="J63" i="27"/>
  <c r="J39" i="27"/>
  <c r="J23" i="27"/>
  <c r="J122" i="27"/>
  <c r="J57" i="27"/>
  <c r="J41" i="27"/>
  <c r="J65" i="27"/>
  <c r="J56" i="27"/>
  <c r="J36" i="27"/>
  <c r="J130" i="27"/>
  <c r="J48" i="27"/>
  <c r="J143" i="27"/>
  <c r="J135" i="27"/>
  <c r="J83" i="27"/>
  <c r="J67" i="27"/>
  <c r="J59" i="27"/>
  <c r="J51" i="27"/>
  <c r="J47" i="27"/>
  <c r="J35" i="27"/>
  <c r="J31" i="27"/>
  <c r="J19" i="27"/>
  <c r="J15" i="27"/>
  <c r="J146" i="27"/>
  <c r="J86" i="27"/>
  <c r="J70" i="27"/>
  <c r="J140" i="27"/>
  <c r="J104" i="27"/>
  <c r="J64" i="27"/>
  <c r="J60" i="27"/>
  <c r="J99" i="27"/>
  <c r="J75" i="27"/>
  <c r="J71" i="27"/>
  <c r="J55" i="27"/>
  <c r="J27" i="27"/>
  <c r="J11" i="27"/>
  <c r="J139" i="27"/>
  <c r="J115" i="27"/>
  <c r="J43" i="27"/>
  <c r="J74" i="27"/>
  <c r="J145" i="27"/>
  <c r="J108" i="27"/>
  <c r="J102" i="27"/>
  <c r="J61" i="27"/>
  <c r="J28" i="27"/>
  <c r="J20" i="27"/>
  <c r="J12" i="27"/>
  <c r="J147" i="27"/>
  <c r="J107" i="27"/>
  <c r="J142" i="27"/>
  <c r="J110" i="27"/>
  <c r="J58" i="27"/>
  <c r="J81" i="27"/>
  <c r="J84" i="27"/>
  <c r="J32" i="27"/>
  <c r="J101" i="27"/>
  <c r="J69" i="27"/>
  <c r="J136" i="27"/>
  <c r="J40" i="27"/>
  <c r="J131" i="27"/>
  <c r="J123" i="27"/>
  <c r="J91" i="27"/>
  <c r="J87" i="27"/>
  <c r="F41" i="27"/>
  <c r="F142" i="27"/>
  <c r="F110" i="27"/>
  <c r="F46" i="27"/>
  <c r="F121" i="27"/>
  <c r="F98" i="27"/>
  <c r="F78" i="27"/>
  <c r="F97" i="27"/>
  <c r="F65" i="27"/>
  <c r="F49" i="27"/>
  <c r="F106" i="27"/>
  <c r="F90" i="27"/>
  <c r="F50" i="27"/>
  <c r="F125" i="27"/>
  <c r="F85" i="27"/>
  <c r="F53" i="27"/>
  <c r="F140" i="27"/>
  <c r="F128" i="27"/>
  <c r="F116" i="27"/>
  <c r="F64" i="27"/>
  <c r="F60" i="27"/>
  <c r="F52" i="27"/>
  <c r="F48" i="27"/>
  <c r="F24" i="27"/>
  <c r="F127" i="27"/>
  <c r="F123" i="27"/>
  <c r="F119" i="27"/>
  <c r="F115" i="27"/>
  <c r="F111" i="27"/>
  <c r="F107" i="27"/>
  <c r="F75" i="27"/>
  <c r="F35" i="27"/>
  <c r="F19" i="27"/>
  <c r="F9" i="27"/>
  <c r="F74" i="27"/>
  <c r="F58" i="27"/>
  <c r="F34" i="27"/>
  <c r="F26" i="27"/>
  <c r="F57" i="27"/>
  <c r="F33" i="27"/>
  <c r="F134" i="27"/>
  <c r="F42" i="27"/>
  <c r="F14" i="27"/>
  <c r="F10" i="27"/>
  <c r="F129" i="27"/>
  <c r="F113" i="27"/>
  <c r="F21" i="27"/>
  <c r="F144" i="27"/>
  <c r="F108" i="27"/>
  <c r="F96" i="27"/>
  <c r="F102" i="27"/>
  <c r="F70" i="27"/>
  <c r="F54" i="27"/>
  <c r="F137" i="27"/>
  <c r="F133" i="27"/>
  <c r="F109" i="27"/>
  <c r="F101" i="27"/>
  <c r="F37" i="27"/>
  <c r="F148" i="27"/>
  <c r="F136" i="27"/>
  <c r="F92" i="27"/>
  <c r="F88" i="27"/>
  <c r="F80" i="27"/>
  <c r="F87" i="27"/>
  <c r="F79" i="27"/>
  <c r="F71" i="27"/>
  <c r="F63" i="27"/>
  <c r="F55" i="27"/>
  <c r="F47" i="27"/>
  <c r="F43" i="27"/>
  <c r="F31" i="27"/>
  <c r="F27" i="27"/>
  <c r="F15" i="27"/>
  <c r="F100" i="27"/>
  <c r="F86" i="27"/>
  <c r="F122" i="27"/>
  <c r="F141" i="27"/>
  <c r="F105" i="27"/>
  <c r="F93" i="27"/>
  <c r="F62" i="27"/>
  <c r="F145" i="27"/>
  <c r="F56" i="27"/>
  <c r="F36" i="27"/>
  <c r="F30" i="27"/>
  <c r="F77" i="27"/>
  <c r="F69" i="27"/>
  <c r="F61" i="27"/>
  <c r="F124" i="27"/>
  <c r="F44" i="27"/>
  <c r="F20" i="27"/>
  <c r="F143" i="27"/>
  <c r="F139" i="27"/>
  <c r="F135" i="27"/>
  <c r="F131" i="27"/>
  <c r="F103" i="27"/>
  <c r="F99" i="27"/>
  <c r="F91" i="27"/>
  <c r="F94" i="27"/>
  <c r="F17" i="27"/>
  <c r="F114" i="27"/>
  <c r="F81" i="27"/>
  <c r="F84" i="27"/>
  <c r="F66" i="27"/>
  <c r="F22" i="27"/>
  <c r="F18" i="27"/>
  <c r="F117" i="27"/>
  <c r="F25" i="27"/>
  <c r="F13" i="27"/>
  <c r="F112" i="27"/>
  <c r="F40" i="27"/>
  <c r="F67" i="27"/>
  <c r="F59" i="27"/>
  <c r="F51" i="27"/>
  <c r="F39" i="27"/>
  <c r="F23" i="27"/>
  <c r="F73" i="27"/>
  <c r="F29" i="27"/>
  <c r="F32" i="27"/>
  <c r="F16" i="27"/>
  <c r="F146" i="27"/>
  <c r="F138" i="27"/>
  <c r="F126" i="27"/>
  <c r="F82" i="27"/>
  <c r="F45" i="27"/>
  <c r="F104" i="27"/>
  <c r="F72" i="27"/>
  <c r="F28" i="27"/>
  <c r="F12" i="27"/>
  <c r="F95" i="27"/>
  <c r="F83" i="27"/>
  <c r="F11" i="27"/>
  <c r="F89" i="27"/>
  <c r="F118" i="27"/>
  <c r="F147" i="27"/>
  <c r="F132" i="27"/>
  <c r="F120" i="27"/>
  <c r="F38" i="27"/>
  <c r="F76" i="27"/>
  <c r="F68" i="27"/>
  <c r="F130" i="27"/>
  <c r="N8" i="27"/>
  <c r="R8" i="27"/>
  <c r="F8" i="27"/>
  <c r="J8" i="27"/>
  <c r="J156" i="27"/>
  <c r="J155" i="27"/>
  <c r="N156" i="27"/>
  <c r="T155" i="27"/>
  <c r="F156" i="27"/>
  <c r="N153" i="27"/>
  <c r="J135" i="33"/>
  <c r="K135" i="33"/>
  <c r="J136" i="33"/>
  <c r="I135" i="33"/>
  <c r="R155" i="27"/>
  <c r="R156" i="27"/>
  <c r="Q155" i="27"/>
  <c r="R153" i="27"/>
  <c r="S155" i="27"/>
  <c r="R152" i="27"/>
  <c r="F152" i="27"/>
  <c r="G155" i="27"/>
  <c r="F153" i="27"/>
  <c r="E155" i="27"/>
  <c r="F155" i="27"/>
  <c r="N155" i="27"/>
  <c r="O155" i="27"/>
  <c r="M155" i="27"/>
  <c r="N152" i="27"/>
  <c r="K155" i="27"/>
  <c r="J153" i="27"/>
  <c r="J152" i="27"/>
  <c r="I155" i="27"/>
  <c r="U121" i="27" l="1"/>
  <c r="V121" i="27" s="1"/>
  <c r="U122" i="27"/>
  <c r="V122" i="27" s="1"/>
  <c r="U123" i="27"/>
  <c r="V123" i="27" s="1"/>
  <c r="U124" i="27"/>
  <c r="V124" i="27" s="1"/>
  <c r="U125" i="27"/>
  <c r="V125" i="27" s="1"/>
  <c r="U126" i="27"/>
  <c r="V126" i="27" s="1"/>
  <c r="U127" i="27"/>
  <c r="V127" i="27" s="1"/>
  <c r="U128" i="27"/>
  <c r="V128" i="27" s="1"/>
  <c r="U129" i="27"/>
  <c r="V129" i="27" s="1"/>
  <c r="U130" i="27"/>
  <c r="V130" i="27" s="1"/>
  <c r="U131" i="27"/>
  <c r="V131" i="27" s="1"/>
  <c r="U132" i="27"/>
  <c r="V132" i="27" s="1"/>
  <c r="U133" i="27"/>
  <c r="V133" i="27" s="1"/>
  <c r="U134" i="27"/>
  <c r="V134" i="27" s="1"/>
  <c r="U135" i="27"/>
  <c r="V135" i="27" s="1"/>
  <c r="U136" i="27"/>
  <c r="V136" i="27" s="1"/>
  <c r="U137" i="27"/>
  <c r="V137" i="27" s="1"/>
  <c r="U138" i="27"/>
  <c r="V138" i="27" s="1"/>
  <c r="U139" i="27"/>
  <c r="V139" i="27" s="1"/>
  <c r="U140" i="27"/>
  <c r="V140" i="27" s="1"/>
  <c r="U141" i="27"/>
  <c r="V141" i="27" s="1"/>
  <c r="U142" i="27"/>
  <c r="V142" i="27" s="1"/>
  <c r="U143" i="27"/>
  <c r="V143" i="27" s="1"/>
  <c r="U144" i="27"/>
  <c r="V144" i="27" s="1"/>
  <c r="U145" i="27"/>
  <c r="V145" i="27" s="1"/>
  <c r="U146" i="27"/>
  <c r="V146" i="27" s="1"/>
  <c r="U147" i="27"/>
  <c r="V147" i="27" s="1"/>
  <c r="U148" i="27"/>
  <c r="V148" i="27" s="1"/>
  <c r="U94" i="27"/>
  <c r="V94" i="27" s="1"/>
  <c r="U96" i="27"/>
  <c r="V96" i="27" s="1"/>
  <c r="U98" i="27"/>
  <c r="V98" i="27" s="1"/>
  <c r="U100" i="27"/>
  <c r="V100" i="27" s="1"/>
  <c r="U102" i="27"/>
  <c r="V102" i="27" s="1"/>
  <c r="U104" i="27"/>
  <c r="V104" i="27" s="1"/>
  <c r="U106" i="27"/>
  <c r="V106" i="27" s="1"/>
  <c r="U108" i="27"/>
  <c r="V108" i="27" s="1"/>
  <c r="U110" i="27"/>
  <c r="V110" i="27" s="1"/>
  <c r="U112" i="27"/>
  <c r="V112" i="27" s="1"/>
  <c r="U114" i="27"/>
  <c r="V114" i="27" s="1"/>
  <c r="U116" i="27"/>
  <c r="V116" i="27" s="1"/>
  <c r="U118" i="27"/>
  <c r="V118" i="27" s="1"/>
  <c r="U120" i="27"/>
  <c r="V120" i="27" s="1"/>
  <c r="U91" i="27"/>
  <c r="V91" i="27" s="1"/>
  <c r="U87" i="27"/>
  <c r="V87" i="27" s="1"/>
  <c r="U85" i="27"/>
  <c r="V85" i="27" s="1"/>
  <c r="U53" i="27"/>
  <c r="V53" i="27" s="1"/>
  <c r="U117" i="27"/>
  <c r="V117" i="27" s="1"/>
  <c r="U109" i="27"/>
  <c r="V109" i="27" s="1"/>
  <c r="U101" i="27"/>
  <c r="V101" i="27" s="1"/>
  <c r="U89" i="27"/>
  <c r="V89" i="27" s="1"/>
  <c r="U84" i="27"/>
  <c r="V84" i="27" s="1"/>
  <c r="U80" i="27"/>
  <c r="V80" i="27" s="1"/>
  <c r="U76" i="27"/>
  <c r="V76" i="27" s="1"/>
  <c r="U72" i="27"/>
  <c r="V72" i="27" s="1"/>
  <c r="U68" i="27"/>
  <c r="V68" i="27" s="1"/>
  <c r="U64" i="27"/>
  <c r="V64" i="27" s="1"/>
  <c r="U60" i="27"/>
  <c r="V60" i="27" s="1"/>
  <c r="U56" i="27"/>
  <c r="V56" i="27" s="1"/>
  <c r="U52" i="27"/>
  <c r="V52" i="27" s="1"/>
  <c r="U48" i="27"/>
  <c r="V48" i="27" s="1"/>
  <c r="U44" i="27"/>
  <c r="V44" i="27" s="1"/>
  <c r="U40" i="27"/>
  <c r="V40" i="27" s="1"/>
  <c r="U36" i="27"/>
  <c r="V36" i="27" s="1"/>
  <c r="U32" i="27"/>
  <c r="V32" i="27" s="1"/>
  <c r="U28" i="27"/>
  <c r="V28" i="27" s="1"/>
  <c r="U24" i="27"/>
  <c r="V24" i="27" s="1"/>
  <c r="U20" i="27"/>
  <c r="V20" i="27" s="1"/>
  <c r="U16" i="27"/>
  <c r="V16" i="27" s="1"/>
  <c r="U12" i="27"/>
  <c r="V12" i="27" s="1"/>
  <c r="U57" i="27"/>
  <c r="V57" i="27" s="1"/>
  <c r="U113" i="27"/>
  <c r="V113" i="27" s="1"/>
  <c r="U105" i="27"/>
  <c r="V105" i="27" s="1"/>
  <c r="U97" i="27"/>
  <c r="V97" i="27" s="1"/>
  <c r="U86" i="27"/>
  <c r="V86" i="27" s="1"/>
  <c r="U92" i="27"/>
  <c r="V92" i="27" s="1"/>
  <c r="U82" i="27"/>
  <c r="V82" i="27" s="1"/>
  <c r="U78" i="27"/>
  <c r="V78" i="27" s="1"/>
  <c r="U74" i="27"/>
  <c r="V74" i="27" s="1"/>
  <c r="U70" i="27"/>
  <c r="V70" i="27" s="1"/>
  <c r="U66" i="27"/>
  <c r="V66" i="27" s="1"/>
  <c r="U62" i="27"/>
  <c r="V62" i="27" s="1"/>
  <c r="U58" i="27"/>
  <c r="V58" i="27" s="1"/>
  <c r="U54" i="27"/>
  <c r="V54" i="27" s="1"/>
  <c r="U50" i="27"/>
  <c r="V50" i="27" s="1"/>
  <c r="U46" i="27"/>
  <c r="V46" i="27" s="1"/>
  <c r="U42" i="27"/>
  <c r="V42" i="27" s="1"/>
  <c r="U38" i="27"/>
  <c r="V38" i="27" s="1"/>
  <c r="U34" i="27"/>
  <c r="V34" i="27" s="1"/>
  <c r="U30" i="27"/>
  <c r="V30" i="27" s="1"/>
  <c r="U26" i="27"/>
  <c r="V26" i="27" s="1"/>
  <c r="U22" i="27"/>
  <c r="V22" i="27" s="1"/>
  <c r="U18" i="27"/>
  <c r="V18" i="27" s="1"/>
  <c r="U14" i="27"/>
  <c r="V14" i="27" s="1"/>
  <c r="U10" i="27"/>
  <c r="V10" i="27" s="1"/>
  <c r="U119" i="27"/>
  <c r="V119" i="27" s="1"/>
  <c r="U111" i="27"/>
  <c r="V111" i="27" s="1"/>
  <c r="U103" i="27"/>
  <c r="V103" i="27" s="1"/>
  <c r="U95" i="27"/>
  <c r="V95" i="27" s="1"/>
  <c r="U83" i="27"/>
  <c r="V83" i="27" s="1"/>
  <c r="U75" i="27"/>
  <c r="V75" i="27" s="1"/>
  <c r="U67" i="27"/>
  <c r="V67" i="27" s="1"/>
  <c r="U59" i="27"/>
  <c r="V59" i="27" s="1"/>
  <c r="U51" i="27"/>
  <c r="V51" i="27" s="1"/>
  <c r="U43" i="27"/>
  <c r="V43" i="27" s="1"/>
  <c r="U35" i="27"/>
  <c r="V35" i="27" s="1"/>
  <c r="U27" i="27"/>
  <c r="V27" i="27" s="1"/>
  <c r="U19" i="27"/>
  <c r="V19" i="27" s="1"/>
  <c r="U11" i="27"/>
  <c r="V11" i="27" s="1"/>
  <c r="U73" i="27"/>
  <c r="V73" i="27" s="1"/>
  <c r="U65" i="27"/>
  <c r="V65" i="27" s="1"/>
  <c r="U49" i="27"/>
  <c r="V49" i="27" s="1"/>
  <c r="U37" i="27"/>
  <c r="V37" i="27" s="1"/>
  <c r="U29" i="27"/>
  <c r="V29" i="27" s="1"/>
  <c r="U21" i="27"/>
  <c r="V21" i="27" s="1"/>
  <c r="U13" i="27"/>
  <c r="V13" i="27" s="1"/>
  <c r="U88" i="27"/>
  <c r="V88" i="27" s="1"/>
  <c r="U107" i="27"/>
  <c r="V107" i="27" s="1"/>
  <c r="U71" i="27"/>
  <c r="V71" i="27" s="1"/>
  <c r="U39" i="27"/>
  <c r="V39" i="27" s="1"/>
  <c r="U81" i="27"/>
  <c r="V81" i="27" s="1"/>
  <c r="U33" i="27"/>
  <c r="V33" i="27" s="1"/>
  <c r="U90" i="27"/>
  <c r="V90" i="27" s="1"/>
  <c r="U61" i="27"/>
  <c r="V61" i="27" s="1"/>
  <c r="U47" i="27"/>
  <c r="V47" i="27" s="1"/>
  <c r="U77" i="27"/>
  <c r="V77" i="27" s="1"/>
  <c r="U99" i="27"/>
  <c r="V99" i="27" s="1"/>
  <c r="U63" i="27"/>
  <c r="V63" i="27" s="1"/>
  <c r="U31" i="27"/>
  <c r="V31" i="27" s="1"/>
  <c r="U69" i="27"/>
  <c r="V69" i="27" s="1"/>
  <c r="U25" i="27"/>
  <c r="V25" i="27" s="1"/>
  <c r="U45" i="27"/>
  <c r="V45" i="27" s="1"/>
  <c r="U93" i="27"/>
  <c r="V93" i="27" s="1"/>
  <c r="U55" i="27"/>
  <c r="V55" i="27" s="1"/>
  <c r="U23" i="27"/>
  <c r="V23" i="27" s="1"/>
  <c r="U17" i="27"/>
  <c r="V17" i="27" s="1"/>
  <c r="U115" i="27"/>
  <c r="V115" i="27" s="1"/>
  <c r="U79" i="27"/>
  <c r="V79" i="27" s="1"/>
  <c r="U15" i="27"/>
  <c r="V15" i="27" s="1"/>
  <c r="U41" i="27"/>
  <c r="V41" i="27" s="1"/>
  <c r="U9" i="27"/>
  <c r="V9" i="27" s="1"/>
  <c r="U8" i="27"/>
  <c r="V8" i="27" s="1"/>
  <c r="W155" i="27"/>
  <c r="X155" i="27" s="1"/>
  <c r="U155" i="27"/>
  <c r="V155" i="27" s="1"/>
  <c r="U153" i="27"/>
  <c r="V153" i="27" s="1"/>
  <c r="U156" i="27"/>
  <c r="V156" i="27" s="1"/>
  <c r="U152" i="27"/>
  <c r="V152" i="27" s="1"/>
  <c r="T135" i="33"/>
  <c r="X156" i="27"/>
  <c r="X152" i="27"/>
  <c r="X153" i="27"/>
  <c r="F135" i="33"/>
  <c r="G135" i="33"/>
  <c r="F136" i="33"/>
  <c r="E135" i="33"/>
  <c r="O135" i="33"/>
  <c r="N136" i="33"/>
  <c r="M135" i="33"/>
  <c r="N135" i="33"/>
  <c r="R135" i="33"/>
  <c r="Q135" i="33"/>
  <c r="R136" i="33"/>
  <c r="S135" i="33"/>
  <c r="C38" i="17"/>
  <c r="B38" i="17"/>
  <c r="C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C11" i="17"/>
  <c r="B11" i="17"/>
  <c r="C10" i="17"/>
  <c r="B10" i="17"/>
  <c r="C9" i="17"/>
  <c r="B9" i="17"/>
  <c r="C8" i="17"/>
  <c r="B8" i="17"/>
  <c r="U10" i="33" l="1"/>
  <c r="V10" i="33" s="1"/>
  <c r="U23" i="33"/>
  <c r="V23" i="33" s="1"/>
  <c r="U30" i="33"/>
  <c r="V30" i="33" s="1"/>
  <c r="U38" i="33"/>
  <c r="V38" i="33" s="1"/>
  <c r="U42" i="33"/>
  <c r="V42" i="33" s="1"/>
  <c r="U46" i="33"/>
  <c r="V46" i="33" s="1"/>
  <c r="U66" i="33"/>
  <c r="V66" i="33" s="1"/>
  <c r="U78" i="33"/>
  <c r="V78" i="33" s="1"/>
  <c r="U82" i="33"/>
  <c r="V82" i="33" s="1"/>
  <c r="U86" i="33"/>
  <c r="V86" i="33" s="1"/>
  <c r="U90" i="33"/>
  <c r="V90" i="33" s="1"/>
  <c r="U103" i="33"/>
  <c r="V103" i="33" s="1"/>
  <c r="U104" i="33"/>
  <c r="V104" i="33" s="1"/>
  <c r="U119" i="33"/>
  <c r="V119" i="33" s="1"/>
  <c r="U120" i="33"/>
  <c r="V120" i="33" s="1"/>
  <c r="U14" i="33"/>
  <c r="V14" i="33" s="1"/>
  <c r="U18" i="33"/>
  <c r="V18" i="33" s="1"/>
  <c r="U22" i="33"/>
  <c r="V22" i="33" s="1"/>
  <c r="U35" i="33"/>
  <c r="V35" i="33" s="1"/>
  <c r="U39" i="33"/>
  <c r="V39" i="33" s="1"/>
  <c r="U74" i="33"/>
  <c r="V74" i="33" s="1"/>
  <c r="U95" i="33"/>
  <c r="V95" i="33" s="1"/>
  <c r="U96" i="33"/>
  <c r="V96" i="33" s="1"/>
  <c r="U111" i="33"/>
  <c r="V111" i="33" s="1"/>
  <c r="U112" i="33"/>
  <c r="V112" i="33" s="1"/>
  <c r="U127" i="33"/>
  <c r="V127" i="33" s="1"/>
  <c r="U128" i="33"/>
  <c r="V128" i="33" s="1"/>
  <c r="U34" i="33"/>
  <c r="V34" i="33" s="1"/>
  <c r="U54" i="33"/>
  <c r="V54" i="33" s="1"/>
  <c r="U58" i="33"/>
  <c r="V58" i="33" s="1"/>
  <c r="U62" i="33"/>
  <c r="V62" i="33" s="1"/>
  <c r="U99" i="33"/>
  <c r="V99" i="33" s="1"/>
  <c r="U100" i="33"/>
  <c r="V100" i="33" s="1"/>
  <c r="U115" i="33"/>
  <c r="V115" i="33" s="1"/>
  <c r="U116" i="33"/>
  <c r="V116" i="33" s="1"/>
  <c r="U107" i="33"/>
  <c r="V107" i="33" s="1"/>
  <c r="U124" i="33"/>
  <c r="V124" i="33" s="1"/>
  <c r="U19" i="33"/>
  <c r="V19" i="33" s="1"/>
  <c r="U108" i="33"/>
  <c r="V108" i="33" s="1"/>
  <c r="U131" i="33"/>
  <c r="V131" i="33" s="1"/>
  <c r="U26" i="33"/>
  <c r="V26" i="33" s="1"/>
  <c r="U51" i="33"/>
  <c r="V51" i="33" s="1"/>
  <c r="U50" i="33"/>
  <c r="V50" i="33" s="1"/>
  <c r="U55" i="33"/>
  <c r="V55" i="33" s="1"/>
  <c r="U70" i="33"/>
  <c r="V70" i="33" s="1"/>
  <c r="U123" i="33"/>
  <c r="V123" i="33" s="1"/>
  <c r="U132" i="33"/>
  <c r="V132" i="33" s="1"/>
  <c r="U129" i="33"/>
  <c r="V129" i="33" s="1"/>
  <c r="U45" i="33"/>
  <c r="V45" i="33" s="1"/>
  <c r="U92" i="33"/>
  <c r="V92" i="33" s="1"/>
  <c r="U113" i="33"/>
  <c r="V113" i="33" s="1"/>
  <c r="U94" i="33"/>
  <c r="V94" i="33" s="1"/>
  <c r="U52" i="33"/>
  <c r="V52" i="33" s="1"/>
  <c r="U17" i="33"/>
  <c r="V17" i="33" s="1"/>
  <c r="U76" i="33"/>
  <c r="V76" i="33" s="1"/>
  <c r="U20" i="33"/>
  <c r="V20" i="33" s="1"/>
  <c r="U117" i="33"/>
  <c r="V117" i="33" s="1"/>
  <c r="U98" i="33"/>
  <c r="V98" i="33" s="1"/>
  <c r="U81" i="33"/>
  <c r="V81" i="33" s="1"/>
  <c r="U61" i="33"/>
  <c r="V61" i="33" s="1"/>
  <c r="U24" i="33"/>
  <c r="V24" i="33" s="1"/>
  <c r="U48" i="33"/>
  <c r="V48" i="33" s="1"/>
  <c r="U29" i="33"/>
  <c r="V29" i="33" s="1"/>
  <c r="U21" i="33"/>
  <c r="V21" i="33" s="1"/>
  <c r="U105" i="33"/>
  <c r="V105" i="33" s="1"/>
  <c r="U121" i="33"/>
  <c r="V121" i="33" s="1"/>
  <c r="U80" i="33"/>
  <c r="V80" i="33" s="1"/>
  <c r="U37" i="33"/>
  <c r="V37" i="33" s="1"/>
  <c r="U32" i="33"/>
  <c r="V32" i="33" s="1"/>
  <c r="U125" i="33"/>
  <c r="V125" i="33" s="1"/>
  <c r="U106" i="33"/>
  <c r="V106" i="33" s="1"/>
  <c r="U9" i="33"/>
  <c r="V9" i="33" s="1"/>
  <c r="U130" i="33"/>
  <c r="V130" i="33" s="1"/>
  <c r="U89" i="33"/>
  <c r="V89" i="33" s="1"/>
  <c r="U53" i="33"/>
  <c r="V53" i="33" s="1"/>
  <c r="U40" i="33"/>
  <c r="V40" i="33" s="1"/>
  <c r="U16" i="33"/>
  <c r="V16" i="33" s="1"/>
  <c r="U65" i="33"/>
  <c r="V65" i="33" s="1"/>
  <c r="U126" i="33"/>
  <c r="V126" i="33" s="1"/>
  <c r="U110" i="33"/>
  <c r="V110" i="33" s="1"/>
  <c r="U73" i="33"/>
  <c r="V73" i="33" s="1"/>
  <c r="U13" i="33"/>
  <c r="V13" i="33" s="1"/>
  <c r="U69" i="33"/>
  <c r="V69" i="33" s="1"/>
  <c r="U12" i="33"/>
  <c r="V12" i="33" s="1"/>
  <c r="U133" i="33"/>
  <c r="V133" i="33" s="1"/>
  <c r="U93" i="33"/>
  <c r="V93" i="33" s="1"/>
  <c r="U57" i="33"/>
  <c r="V57" i="33" s="1"/>
  <c r="U79" i="33"/>
  <c r="V79" i="33" s="1"/>
  <c r="U63" i="33"/>
  <c r="V63" i="33" s="1"/>
  <c r="U31" i="33"/>
  <c r="V31" i="33" s="1"/>
  <c r="U59" i="33"/>
  <c r="V59" i="33" s="1"/>
  <c r="U27" i="33"/>
  <c r="V27" i="33" s="1"/>
  <c r="U118" i="33"/>
  <c r="V118" i="33" s="1"/>
  <c r="U97" i="33"/>
  <c r="V97" i="33" s="1"/>
  <c r="U64" i="33"/>
  <c r="V64" i="33" s="1"/>
  <c r="U122" i="33"/>
  <c r="V122" i="33" s="1"/>
  <c r="U56" i="33"/>
  <c r="V56" i="33" s="1"/>
  <c r="U85" i="33"/>
  <c r="V85" i="33" s="1"/>
  <c r="U33" i="33"/>
  <c r="V33" i="33" s="1"/>
  <c r="U36" i="33"/>
  <c r="V36" i="33" s="1"/>
  <c r="U28" i="33"/>
  <c r="V28" i="33" s="1"/>
  <c r="U72" i="33"/>
  <c r="V72" i="33" s="1"/>
  <c r="U88" i="33"/>
  <c r="V88" i="33" s="1"/>
  <c r="U84" i="33"/>
  <c r="V84" i="33" s="1"/>
  <c r="U44" i="33"/>
  <c r="V44" i="33" s="1"/>
  <c r="U109" i="33"/>
  <c r="V109" i="33" s="1"/>
  <c r="U41" i="33"/>
  <c r="V41" i="33" s="1"/>
  <c r="U114" i="33"/>
  <c r="V114" i="33" s="1"/>
  <c r="U77" i="33"/>
  <c r="V77" i="33" s="1"/>
  <c r="U60" i="33"/>
  <c r="V60" i="33" s="1"/>
  <c r="U25" i="33"/>
  <c r="V25" i="33" s="1"/>
  <c r="U87" i="33"/>
  <c r="V87" i="33" s="1"/>
  <c r="U71" i="33"/>
  <c r="V71" i="33" s="1"/>
  <c r="U47" i="33"/>
  <c r="V47" i="33" s="1"/>
  <c r="U15" i="33"/>
  <c r="V15" i="33" s="1"/>
  <c r="U43" i="33"/>
  <c r="V43" i="33" s="1"/>
  <c r="U11" i="33"/>
  <c r="V11" i="33" s="1"/>
  <c r="U102" i="33"/>
  <c r="V102" i="33" s="1"/>
  <c r="U49" i="33"/>
  <c r="V49" i="33" s="1"/>
  <c r="U101" i="33"/>
  <c r="V101" i="33" s="1"/>
  <c r="U68" i="33"/>
  <c r="V68" i="33" s="1"/>
  <c r="U83" i="33"/>
  <c r="V83" i="33" s="1"/>
  <c r="U67" i="33"/>
  <c r="V67" i="33" s="1"/>
  <c r="U91" i="33"/>
  <c r="V91" i="33" s="1"/>
  <c r="U75" i="33"/>
  <c r="V75" i="33" s="1"/>
  <c r="U8" i="33"/>
  <c r="V8" i="33" s="1"/>
  <c r="U136" i="33"/>
  <c r="V136" i="33" s="1"/>
  <c r="U135" i="33"/>
  <c r="V135" i="33" s="1"/>
  <c r="W135" i="33"/>
  <c r="X135" i="33" s="1"/>
  <c r="P2372" i="22"/>
  <c r="N9" i="17"/>
  <c r="K9" i="17"/>
  <c r="H9" i="17"/>
  <c r="E9" i="17"/>
  <c r="N11" i="17"/>
  <c r="K11" i="17"/>
  <c r="H11" i="17"/>
  <c r="E11" i="17"/>
  <c r="N13" i="17"/>
  <c r="K13" i="17"/>
  <c r="H13" i="17"/>
  <c r="E13" i="17"/>
  <c r="N15" i="17"/>
  <c r="K15" i="17"/>
  <c r="H15" i="17"/>
  <c r="E15" i="17"/>
  <c r="N17" i="17"/>
  <c r="K17" i="17"/>
  <c r="H17" i="17"/>
  <c r="E17" i="17"/>
  <c r="N19" i="17"/>
  <c r="K19" i="17"/>
  <c r="H19" i="17"/>
  <c r="E19" i="17"/>
  <c r="N21" i="17"/>
  <c r="K21" i="17"/>
  <c r="H21" i="17"/>
  <c r="E21" i="17"/>
  <c r="N23" i="17"/>
  <c r="K23" i="17"/>
  <c r="H23" i="17"/>
  <c r="E23" i="17"/>
  <c r="N25" i="17"/>
  <c r="K25" i="17"/>
  <c r="H25" i="17"/>
  <c r="E25" i="17"/>
  <c r="N27" i="17"/>
  <c r="K27" i="17"/>
  <c r="H27" i="17"/>
  <c r="E27" i="17"/>
  <c r="N29" i="17"/>
  <c r="K29" i="17"/>
  <c r="H29" i="17"/>
  <c r="E29" i="17"/>
  <c r="N31" i="17"/>
  <c r="K31" i="17"/>
  <c r="H31" i="17"/>
  <c r="E31" i="17"/>
  <c r="N33" i="17"/>
  <c r="K33" i="17"/>
  <c r="H33" i="17"/>
  <c r="E33" i="17"/>
  <c r="N35" i="17"/>
  <c r="K35" i="17"/>
  <c r="H35" i="17"/>
  <c r="E35" i="17"/>
  <c r="N37" i="17"/>
  <c r="K37" i="17"/>
  <c r="H37" i="17"/>
  <c r="E37" i="17"/>
  <c r="E9" i="22"/>
  <c r="N8" i="17"/>
  <c r="K8" i="17"/>
  <c r="H8" i="17"/>
  <c r="E8" i="17"/>
  <c r="N10" i="17"/>
  <c r="K10" i="17"/>
  <c r="H10" i="17"/>
  <c r="E10" i="17"/>
  <c r="N12" i="17"/>
  <c r="K12" i="17"/>
  <c r="H12" i="17"/>
  <c r="E12" i="17"/>
  <c r="N14" i="17"/>
  <c r="K14" i="17"/>
  <c r="H14" i="17"/>
  <c r="E14" i="17"/>
  <c r="N16" i="17"/>
  <c r="K16" i="17"/>
  <c r="H16" i="17"/>
  <c r="E16" i="17"/>
  <c r="N18" i="17"/>
  <c r="K18" i="17"/>
  <c r="H18" i="17"/>
  <c r="E18" i="17"/>
  <c r="N20" i="17"/>
  <c r="K20" i="17"/>
  <c r="H20" i="17"/>
  <c r="E20" i="17"/>
  <c r="N22" i="17"/>
  <c r="K22" i="17"/>
  <c r="H22" i="17"/>
  <c r="E22" i="17"/>
  <c r="N24" i="17"/>
  <c r="K24" i="17"/>
  <c r="H24" i="17"/>
  <c r="E24" i="17"/>
  <c r="N26" i="17"/>
  <c r="K26" i="17"/>
  <c r="H26" i="17"/>
  <c r="E26" i="17"/>
  <c r="N28" i="17"/>
  <c r="K28" i="17"/>
  <c r="H28" i="17"/>
  <c r="E28" i="17"/>
  <c r="N30" i="17"/>
  <c r="K30" i="17"/>
  <c r="H30" i="17"/>
  <c r="E30" i="17"/>
  <c r="N32" i="17"/>
  <c r="K32" i="17"/>
  <c r="H32" i="17"/>
  <c r="E32" i="17"/>
  <c r="N34" i="17"/>
  <c r="K34" i="17"/>
  <c r="H34" i="17"/>
  <c r="E34" i="17"/>
  <c r="N36" i="17"/>
  <c r="K36" i="17"/>
  <c r="H36" i="17"/>
  <c r="E36" i="17"/>
  <c r="N38" i="17"/>
  <c r="K38" i="17"/>
  <c r="H38" i="17"/>
  <c r="E38" i="17"/>
  <c r="C42" i="17"/>
  <c r="Q1132" i="22" l="1"/>
  <c r="R1132" i="22" s="1"/>
  <c r="Q517" i="22"/>
  <c r="R517" i="22" s="1"/>
  <c r="Q622" i="22"/>
  <c r="R622" i="22" s="1"/>
  <c r="Q2220" i="22"/>
  <c r="R2220" i="22" s="1"/>
  <c r="Q1085" i="22"/>
  <c r="R1085" i="22" s="1"/>
  <c r="Q983" i="22"/>
  <c r="R983" i="22" s="1"/>
  <c r="Q169" i="22"/>
  <c r="R169" i="22" s="1"/>
  <c r="Q2038" i="22"/>
  <c r="R2038" i="22" s="1"/>
  <c r="Q1417" i="22"/>
  <c r="R1417" i="22" s="1"/>
  <c r="Q1241" i="22"/>
  <c r="R1241" i="22" s="1"/>
  <c r="Q977" i="22"/>
  <c r="R977" i="22" s="1"/>
  <c r="Q648" i="22"/>
  <c r="R648" i="22" s="1"/>
  <c r="Q2369" i="22"/>
  <c r="R2369" i="22" s="1"/>
  <c r="Q881" i="22"/>
  <c r="R881" i="22" s="1"/>
  <c r="Q2079" i="22"/>
  <c r="R2079" i="22" s="1"/>
  <c r="Q692" i="22"/>
  <c r="R692" i="22" s="1"/>
  <c r="Q745" i="22"/>
  <c r="R745" i="22" s="1"/>
  <c r="Q982" i="22"/>
  <c r="R982" i="22" s="1"/>
  <c r="Q1784" i="22"/>
  <c r="R1784" i="22" s="1"/>
  <c r="Q1499" i="22"/>
  <c r="R1499" i="22" s="1"/>
  <c r="Q772" i="22"/>
  <c r="R772" i="22" s="1"/>
  <c r="Q1605" i="22"/>
  <c r="R1605" i="22" s="1"/>
  <c r="Q319" i="22"/>
  <c r="R319" i="22" s="1"/>
  <c r="Q1044" i="22"/>
  <c r="R1044" i="22" s="1"/>
  <c r="Q366" i="22"/>
  <c r="R366" i="22" s="1"/>
  <c r="Q1875" i="22"/>
  <c r="R1875" i="22" s="1"/>
  <c r="Q358" i="22"/>
  <c r="R358" i="22" s="1"/>
  <c r="F9" i="17"/>
  <c r="L39" i="17"/>
  <c r="O39" i="17"/>
  <c r="I39" i="17"/>
  <c r="F39" i="17"/>
  <c r="Q365" i="22"/>
  <c r="R365" i="22" s="1"/>
  <c r="Q114" i="22"/>
  <c r="R114" i="22" s="1"/>
  <c r="Q642" i="22"/>
  <c r="R642" i="22" s="1"/>
  <c r="Q2177" i="22"/>
  <c r="R2177" i="22" s="1"/>
  <c r="Q1152" i="22"/>
  <c r="R1152" i="22" s="1"/>
  <c r="Q1114" i="22"/>
  <c r="R1114" i="22" s="1"/>
  <c r="Q1345" i="22"/>
  <c r="R1345" i="22" s="1"/>
  <c r="Q701" i="22"/>
  <c r="R701" i="22" s="1"/>
  <c r="Q1534" i="22"/>
  <c r="R1534" i="22" s="1"/>
  <c r="Q1471" i="22"/>
  <c r="R1471" i="22" s="1"/>
  <c r="Q1898" i="22"/>
  <c r="R1898" i="22" s="1"/>
  <c r="Q1186" i="22"/>
  <c r="R1186" i="22" s="1"/>
  <c r="Q286" i="22"/>
  <c r="R286" i="22" s="1"/>
  <c r="Q1680" i="22"/>
  <c r="R1680" i="22" s="1"/>
  <c r="Q575" i="22"/>
  <c r="R575" i="22" s="1"/>
  <c r="Q197" i="22"/>
  <c r="R197" i="22" s="1"/>
  <c r="Q1593" i="22"/>
  <c r="R1593" i="22" s="1"/>
  <c r="Q750" i="22"/>
  <c r="R750" i="22" s="1"/>
  <c r="Q741" i="22"/>
  <c r="R741" i="22" s="1"/>
  <c r="Q1628" i="22"/>
  <c r="R1628" i="22" s="1"/>
  <c r="Q2238" i="22"/>
  <c r="R2238" i="22" s="1"/>
  <c r="Q926" i="22"/>
  <c r="R926" i="22" s="1"/>
  <c r="Q903" i="22"/>
  <c r="R903" i="22" s="1"/>
  <c r="Q1192" i="22"/>
  <c r="R1192" i="22" s="1"/>
  <c r="Q1956" i="22"/>
  <c r="R1956" i="22" s="1"/>
  <c r="Q520" i="22"/>
  <c r="R520" i="22" s="1"/>
  <c r="Q1985" i="22"/>
  <c r="R1985" i="22" s="1"/>
  <c r="Q1541" i="22"/>
  <c r="R1541" i="22" s="1"/>
  <c r="Q760" i="22"/>
  <c r="R760" i="22" s="1"/>
  <c r="Q1548" i="22"/>
  <c r="R1548" i="22" s="1"/>
  <c r="Q1804" i="22"/>
  <c r="R1804" i="22" s="1"/>
  <c r="Q2372" i="22"/>
  <c r="R2372" i="22" s="1"/>
  <c r="Q2347" i="22"/>
  <c r="R2347" i="22" s="1"/>
  <c r="Q2231" i="22"/>
  <c r="R2231" i="22" s="1"/>
  <c r="Q894" i="22"/>
  <c r="R894" i="22" s="1"/>
  <c r="Q1332" i="22"/>
  <c r="R1332" i="22" s="1"/>
  <c r="Q67" i="22"/>
  <c r="R67" i="22" s="1"/>
  <c r="Q1585" i="22"/>
  <c r="R1585" i="22" s="1"/>
  <c r="Q1527" i="22"/>
  <c r="R1527" i="22" s="1"/>
  <c r="Q2083" i="22"/>
  <c r="R2083" i="22" s="1"/>
  <c r="Q91" i="22"/>
  <c r="R91" i="22" s="1"/>
  <c r="Q1334" i="22"/>
  <c r="R1334" i="22" s="1"/>
  <c r="Q1465" i="22"/>
  <c r="R1465" i="22" s="1"/>
  <c r="Q316" i="22"/>
  <c r="R316" i="22" s="1"/>
  <c r="Q1835" i="22"/>
  <c r="R1835" i="22" s="1"/>
  <c r="Q621" i="22"/>
  <c r="R621" i="22" s="1"/>
  <c r="Q2333" i="22"/>
  <c r="R2333" i="22" s="1"/>
  <c r="Q1723" i="22"/>
  <c r="R1723" i="22" s="1"/>
  <c r="Q2357" i="22"/>
  <c r="R2357" i="22" s="1"/>
  <c r="Q74" i="22"/>
  <c r="R74" i="22" s="1"/>
  <c r="Q1178" i="22"/>
  <c r="R1178" i="22" s="1"/>
  <c r="Q1285" i="22"/>
  <c r="R1285" i="22" s="1"/>
  <c r="Q2193" i="22"/>
  <c r="R2193" i="22" s="1"/>
  <c r="Q1113" i="22"/>
  <c r="R1113" i="22" s="1"/>
  <c r="Q1139" i="22"/>
  <c r="R1139" i="22" s="1"/>
  <c r="Q1307" i="22"/>
  <c r="R1307" i="22" s="1"/>
  <c r="Q64" i="22"/>
  <c r="R64" i="22" s="1"/>
  <c r="Q1156" i="22"/>
  <c r="R1156" i="22" s="1"/>
  <c r="Q2075" i="22"/>
  <c r="R2075" i="22" s="1"/>
  <c r="Q488" i="22"/>
  <c r="R488" i="22" s="1"/>
  <c r="Q1532" i="22"/>
  <c r="R1532" i="22" s="1"/>
  <c r="Q1072" i="22"/>
  <c r="R1072" i="22" s="1"/>
  <c r="Q522" i="22"/>
  <c r="R522" i="22" s="1"/>
  <c r="Q1737" i="22"/>
  <c r="R1737" i="22" s="1"/>
  <c r="Q50" i="22"/>
  <c r="R50" i="22" s="1"/>
  <c r="Q1164" i="22"/>
  <c r="R1164" i="22" s="1"/>
  <c r="Q718" i="22"/>
  <c r="R718" i="22" s="1"/>
  <c r="Q1408" i="22"/>
  <c r="R1408" i="22" s="1"/>
  <c r="Q84" i="22"/>
  <c r="R84" i="22" s="1"/>
  <c r="Q253" i="22"/>
  <c r="R253" i="22" s="1"/>
  <c r="Q1693" i="22"/>
  <c r="R1693" i="22" s="1"/>
  <c r="Q1706" i="22"/>
  <c r="R1706" i="22" s="1"/>
  <c r="Q2043" i="22"/>
  <c r="R2043" i="22" s="1"/>
  <c r="Q825" i="22"/>
  <c r="R825" i="22" s="1"/>
  <c r="Q2010" i="22"/>
  <c r="R2010" i="22" s="1"/>
  <c r="Q729" i="22"/>
  <c r="R729" i="22" s="1"/>
  <c r="Q632" i="22"/>
  <c r="R632" i="22" s="1"/>
  <c r="Q1430" i="22"/>
  <c r="R1430" i="22" s="1"/>
  <c r="Q320" i="22"/>
  <c r="R320" i="22" s="1"/>
  <c r="Q2232" i="22"/>
  <c r="R2232" i="22" s="1"/>
  <c r="Q921" i="22"/>
  <c r="R921" i="22" s="1"/>
  <c r="Q1660" i="22"/>
  <c r="R1660" i="22" s="1"/>
  <c r="Q736" i="22"/>
  <c r="R736" i="22" s="1"/>
  <c r="Q370" i="22"/>
  <c r="R370" i="22" s="1"/>
  <c r="Q882" i="22"/>
  <c r="R882" i="22" s="1"/>
  <c r="Q2351" i="22"/>
  <c r="R2351" i="22" s="1"/>
  <c r="Q2310" i="22"/>
  <c r="R2310" i="22" s="1"/>
  <c r="Q346" i="22"/>
  <c r="R346" i="22" s="1"/>
  <c r="Q10" i="22"/>
  <c r="R10" i="22" s="1"/>
  <c r="Q1473" i="22"/>
  <c r="R1473" i="22" s="1"/>
  <c r="Q1927" i="22"/>
  <c r="R1927" i="22" s="1"/>
  <c r="Q1728" i="22"/>
  <c r="R1728" i="22" s="1"/>
  <c r="Q242" i="22"/>
  <c r="R242" i="22" s="1"/>
  <c r="Q1019" i="22"/>
  <c r="R1019" i="22" s="1"/>
  <c r="Q530" i="22"/>
  <c r="R530" i="22" s="1"/>
  <c r="Q1012" i="22"/>
  <c r="R1012" i="22" s="1"/>
  <c r="Q2272" i="22"/>
  <c r="R2272" i="22" s="1"/>
  <c r="Q417" i="22"/>
  <c r="R417" i="22" s="1"/>
  <c r="Q2161" i="22"/>
  <c r="R2161" i="22" s="1"/>
  <c r="Q626" i="22"/>
  <c r="R626" i="22" s="1"/>
  <c r="Q643" i="22"/>
  <c r="R643" i="22" s="1"/>
  <c r="Q1446" i="22"/>
  <c r="R1446" i="22" s="1"/>
  <c r="Q1904" i="22"/>
  <c r="R1904" i="22" s="1"/>
  <c r="Q218" i="22"/>
  <c r="R218" i="22" s="1"/>
  <c r="Q1249" i="22"/>
  <c r="R1249" i="22" s="1"/>
  <c r="Q699" i="22"/>
  <c r="R699" i="22" s="1"/>
  <c r="Q1001" i="22"/>
  <c r="R1001" i="22" s="1"/>
  <c r="Q459" i="22"/>
  <c r="R459" i="22" s="1"/>
  <c r="Q1239" i="22"/>
  <c r="R1239" i="22" s="1"/>
  <c r="Q1268" i="22"/>
  <c r="R1268" i="22" s="1"/>
  <c r="Q1278" i="22"/>
  <c r="R1278" i="22" s="1"/>
  <c r="Q2016" i="22"/>
  <c r="R2016" i="22" s="1"/>
  <c r="Q1892" i="22"/>
  <c r="R1892" i="22" s="1"/>
  <c r="Q89" i="22"/>
  <c r="R89" i="22" s="1"/>
  <c r="Q1172" i="22"/>
  <c r="R1172" i="22" s="1"/>
  <c r="Q2052" i="22"/>
  <c r="R2052" i="22" s="1"/>
  <c r="Q1503" i="22"/>
  <c r="R1503" i="22" s="1"/>
  <c r="Q2308" i="22"/>
  <c r="R2308" i="22" s="1"/>
  <c r="Q814" i="22"/>
  <c r="R814" i="22" s="1"/>
  <c r="Q709" i="22"/>
  <c r="R709" i="22" s="1"/>
  <c r="Q1015" i="22"/>
  <c r="R1015" i="22" s="1"/>
  <c r="Q2111" i="22"/>
  <c r="R2111" i="22" s="1"/>
  <c r="Q357" i="22"/>
  <c r="R357" i="22" s="1"/>
  <c r="Q2037" i="22"/>
  <c r="R2037" i="22" s="1"/>
  <c r="Q146" i="22"/>
  <c r="R146" i="22" s="1"/>
  <c r="Q1240" i="22"/>
  <c r="R1240" i="22" s="1"/>
  <c r="Q2141" i="22"/>
  <c r="R2141" i="22" s="1"/>
  <c r="Q863" i="22"/>
  <c r="R863" i="22" s="1"/>
  <c r="Q1655" i="22"/>
  <c r="R1655" i="22" s="1"/>
  <c r="Q2157" i="22"/>
  <c r="R2157" i="22" s="1"/>
  <c r="Q352" i="22"/>
  <c r="R352" i="22" s="1"/>
  <c r="Q2092" i="22"/>
  <c r="R2092" i="22" s="1"/>
  <c r="Q1266" i="22"/>
  <c r="R1266" i="22" s="1"/>
  <c r="Q1253" i="22"/>
  <c r="R1253" i="22" s="1"/>
  <c r="Q1683" i="22"/>
  <c r="R1683" i="22" s="1"/>
  <c r="Q989" i="22"/>
  <c r="R989" i="22" s="1"/>
  <c r="Q460" i="22"/>
  <c r="R460" i="22" s="1"/>
  <c r="Q1103" i="22"/>
  <c r="R1103" i="22" s="1"/>
  <c r="Q464" i="22"/>
  <c r="R464" i="22" s="1"/>
  <c r="Q1014" i="22"/>
  <c r="R1014" i="22" s="1"/>
  <c r="Q1772" i="22"/>
  <c r="R1772" i="22" s="1"/>
  <c r="Q163" i="22"/>
  <c r="R163" i="22" s="1"/>
  <c r="Q1586" i="22"/>
  <c r="R1586" i="22" s="1"/>
  <c r="Q540" i="22"/>
  <c r="R540" i="22" s="1"/>
  <c r="Q423" i="22"/>
  <c r="R423" i="22" s="1"/>
  <c r="Q684" i="22"/>
  <c r="R684" i="22" s="1"/>
  <c r="Q1273" i="22"/>
  <c r="R1273" i="22" s="1"/>
  <c r="Q205" i="22"/>
  <c r="R205" i="22" s="1"/>
  <c r="Q2281" i="22"/>
  <c r="R2281" i="22" s="1"/>
  <c r="Q206" i="22"/>
  <c r="R206" i="22" s="1"/>
  <c r="Q172" i="22"/>
  <c r="R172" i="22" s="1"/>
  <c r="Q659" i="22"/>
  <c r="R659" i="22" s="1"/>
  <c r="Q578" i="22"/>
  <c r="R578" i="22" s="1"/>
  <c r="Q1313" i="22"/>
  <c r="R1313" i="22" s="1"/>
  <c r="Q2015" i="22"/>
  <c r="R2015" i="22" s="1"/>
  <c r="Q786" i="22"/>
  <c r="R786" i="22" s="1"/>
  <c r="Q899" i="22"/>
  <c r="R899" i="22" s="1"/>
  <c r="Q1290" i="22"/>
  <c r="R1290" i="22" s="1"/>
  <c r="Q1244" i="22"/>
  <c r="R1244" i="22" s="1"/>
  <c r="Q1216" i="22"/>
  <c r="R1216" i="22" s="1"/>
  <c r="Q664" i="22"/>
  <c r="R664" i="22" s="1"/>
  <c r="Q58" i="22"/>
  <c r="R58" i="22" s="1"/>
  <c r="Q340" i="22"/>
  <c r="R340" i="22" s="1"/>
  <c r="Q1080" i="22"/>
  <c r="R1080" i="22" s="1"/>
  <c r="Q2187" i="22"/>
  <c r="R2187" i="22" s="1"/>
  <c r="Q1639" i="22"/>
  <c r="R1639" i="22" s="1"/>
  <c r="Q1161" i="22"/>
  <c r="R1161" i="22" s="1"/>
  <c r="Q1135" i="22"/>
  <c r="R1135" i="22" s="1"/>
  <c r="Q879" i="22"/>
  <c r="R879" i="22" s="1"/>
  <c r="Q1263" i="22"/>
  <c r="R1263" i="22" s="1"/>
  <c r="Q409" i="22"/>
  <c r="R409" i="22" s="1"/>
  <c r="Q1729" i="22"/>
  <c r="R1729" i="22" s="1"/>
  <c r="Q2215" i="22"/>
  <c r="R2215" i="22" s="1"/>
  <c r="Q2059" i="22"/>
  <c r="R2059" i="22" s="1"/>
  <c r="Q1591" i="22"/>
  <c r="R1591" i="22" s="1"/>
  <c r="Q577" i="22"/>
  <c r="R577" i="22" s="1"/>
  <c r="Q1583" i="22"/>
  <c r="R1583" i="22" s="1"/>
  <c r="Q1700" i="22"/>
  <c r="R1700" i="22" s="1"/>
  <c r="Q1092" i="22"/>
  <c r="R1092" i="22" s="1"/>
  <c r="Q911" i="22"/>
  <c r="R911" i="22" s="1"/>
  <c r="Q1829" i="22"/>
  <c r="R1829" i="22" s="1"/>
  <c r="Q1405" i="22"/>
  <c r="R1405" i="22" s="1"/>
  <c r="Q2229" i="22"/>
  <c r="R2229" i="22" s="1"/>
  <c r="Q2006" i="22"/>
  <c r="R2006" i="22" s="1"/>
  <c r="Q1664" i="22"/>
  <c r="R1664" i="22" s="1"/>
  <c r="Q1929" i="22"/>
  <c r="R1929" i="22" s="1"/>
  <c r="Q652" i="22"/>
  <c r="R652" i="22" s="1"/>
  <c r="Q1921" i="22"/>
  <c r="R1921" i="22" s="1"/>
  <c r="Q854" i="22"/>
  <c r="R854" i="22" s="1"/>
  <c r="Q382" i="22"/>
  <c r="R382" i="22" s="1"/>
  <c r="Q1833" i="22"/>
  <c r="R1833" i="22" s="1"/>
  <c r="Q398" i="22"/>
  <c r="R398" i="22" s="1"/>
  <c r="Q794" i="22"/>
  <c r="R794" i="22" s="1"/>
  <c r="Q1976" i="22"/>
  <c r="R1976" i="22" s="1"/>
  <c r="Q2156" i="22"/>
  <c r="R2156" i="22" s="1"/>
  <c r="Q257" i="22"/>
  <c r="R257" i="22" s="1"/>
  <c r="Q1761" i="22"/>
  <c r="R1761" i="22" s="1"/>
  <c r="Q1745" i="22"/>
  <c r="R1745" i="22" s="1"/>
  <c r="Q1501" i="22"/>
  <c r="R1501" i="22" s="1"/>
  <c r="Q2317" i="22"/>
  <c r="R2317" i="22" s="1"/>
  <c r="Q65" i="22"/>
  <c r="R65" i="22" s="1"/>
  <c r="Q52" i="22"/>
  <c r="R52" i="22" s="1"/>
  <c r="Q1238" i="22"/>
  <c r="R1238" i="22" s="1"/>
  <c r="Q706" i="22"/>
  <c r="R706" i="22" s="1"/>
  <c r="Q209" i="22"/>
  <c r="R209" i="22" s="1"/>
  <c r="Q629" i="22"/>
  <c r="R629" i="22" s="1"/>
  <c r="Q1986" i="22"/>
  <c r="R1986" i="22" s="1"/>
  <c r="Q400" i="22"/>
  <c r="R400" i="22" s="1"/>
  <c r="Q2003" i="22"/>
  <c r="R2003" i="22" s="1"/>
  <c r="Q1281" i="22"/>
  <c r="R1281" i="22" s="1"/>
  <c r="Q1598" i="22"/>
  <c r="R1598" i="22" s="1"/>
  <c r="Q1692" i="22"/>
  <c r="R1692" i="22" s="1"/>
  <c r="Q2199" i="22"/>
  <c r="R2199" i="22" s="1"/>
  <c r="Q1726" i="22"/>
  <c r="R1726" i="22" s="1"/>
  <c r="Q878" i="22"/>
  <c r="R878" i="22" s="1"/>
  <c r="Q748" i="22"/>
  <c r="R748" i="22" s="1"/>
  <c r="Q1997" i="22"/>
  <c r="R1997" i="22" s="1"/>
  <c r="Q133" i="22"/>
  <c r="R133" i="22" s="1"/>
  <c r="Q808" i="22"/>
  <c r="R808" i="22" s="1"/>
  <c r="Q1946" i="22"/>
  <c r="R1946" i="22" s="1"/>
  <c r="Q1390" i="22"/>
  <c r="R1390" i="22" s="1"/>
  <c r="Q121" i="22"/>
  <c r="R121" i="22" s="1"/>
  <c r="Q188" i="22"/>
  <c r="R188" i="22" s="1"/>
  <c r="Q1214" i="22"/>
  <c r="R1214" i="22" s="1"/>
  <c r="Q1627" i="22"/>
  <c r="R1627" i="22" s="1"/>
  <c r="Q207" i="22"/>
  <c r="R207" i="22" s="1"/>
  <c r="Q2041" i="22"/>
  <c r="R2041" i="22" s="1"/>
  <c r="Q462" i="22"/>
  <c r="R462" i="22" s="1"/>
  <c r="Q2250" i="22"/>
  <c r="R2250" i="22" s="1"/>
  <c r="Q1091" i="22"/>
  <c r="R1091" i="22" s="1"/>
  <c r="Q527" i="22"/>
  <c r="R527" i="22" s="1"/>
  <c r="Q627" i="22"/>
  <c r="R627" i="22" s="1"/>
  <c r="Q853" i="22"/>
  <c r="R853" i="22" s="1"/>
  <c r="Q781" i="22"/>
  <c r="R781" i="22" s="1"/>
  <c r="Q645" i="22"/>
  <c r="R645" i="22" s="1"/>
  <c r="Q573" i="22"/>
  <c r="R573" i="22" s="1"/>
  <c r="Q703" i="22"/>
  <c r="R703" i="22" s="1"/>
  <c r="Q1194" i="22"/>
  <c r="R1194" i="22" s="1"/>
  <c r="Q1416" i="22"/>
  <c r="R1416" i="22" s="1"/>
  <c r="Q2002" i="22"/>
  <c r="R2002" i="22" s="1"/>
  <c r="Q2336" i="22"/>
  <c r="R2336" i="22" s="1"/>
  <c r="Q979" i="22"/>
  <c r="R979" i="22" s="1"/>
  <c r="Q364" i="22"/>
  <c r="R364" i="22" s="1"/>
  <c r="Q2306" i="22"/>
  <c r="R2306" i="22" s="1"/>
  <c r="Q1617" i="22"/>
  <c r="R1617" i="22" s="1"/>
  <c r="Q391" i="22"/>
  <c r="R391" i="22" s="1"/>
  <c r="Q918" i="22"/>
  <c r="R918" i="22" s="1"/>
  <c r="Q834" i="22"/>
  <c r="R834" i="22" s="1"/>
  <c r="Q103" i="22"/>
  <c r="R103" i="22" s="1"/>
  <c r="Q504" i="22"/>
  <c r="R504" i="22" s="1"/>
  <c r="Q395" i="22"/>
  <c r="R395" i="22" s="1"/>
  <c r="Q1612" i="22"/>
  <c r="R1612" i="22" s="1"/>
  <c r="Q519" i="22"/>
  <c r="R519" i="22" s="1"/>
  <c r="Q710" i="22"/>
  <c r="R710" i="22" s="1"/>
  <c r="Q1133" i="22"/>
  <c r="R1133" i="22" s="1"/>
  <c r="Q466" i="22"/>
  <c r="R466" i="22" s="1"/>
  <c r="Q1513" i="22"/>
  <c r="R1513" i="22" s="1"/>
  <c r="Q1190" i="22"/>
  <c r="R1190" i="22" s="1"/>
  <c r="Q1983" i="22"/>
  <c r="R1983" i="22" s="1"/>
  <c r="Q2222" i="22"/>
  <c r="R2222" i="22" s="1"/>
  <c r="Q518" i="22"/>
  <c r="R518" i="22" s="1"/>
  <c r="Q2135" i="22"/>
  <c r="R2135" i="22" s="1"/>
  <c r="Q2175" i="22"/>
  <c r="R2175" i="22" s="1"/>
  <c r="Q1320" i="22"/>
  <c r="R1320" i="22" s="1"/>
  <c r="Q1271" i="22"/>
  <c r="R1271" i="22" s="1"/>
  <c r="Q341" i="22"/>
  <c r="R341" i="22" s="1"/>
  <c r="Q187" i="22"/>
  <c r="R187" i="22" s="1"/>
  <c r="Q284" i="22"/>
  <c r="R284" i="22" s="1"/>
  <c r="Q156" i="22"/>
  <c r="R156" i="22" s="1"/>
  <c r="Q1295" i="22"/>
  <c r="R1295" i="22" s="1"/>
  <c r="Q2353" i="22"/>
  <c r="R2353" i="22" s="1"/>
  <c r="Q2103" i="22"/>
  <c r="R2103" i="22" s="1"/>
  <c r="Q2335" i="22"/>
  <c r="R2335" i="22" s="1"/>
  <c r="Q1872" i="22"/>
  <c r="R1872" i="22" s="1"/>
  <c r="Q1463" i="22"/>
  <c r="R1463" i="22" s="1"/>
  <c r="Q526" i="22"/>
  <c r="R526" i="22" s="1"/>
  <c r="Q2301" i="22"/>
  <c r="R2301" i="22" s="1"/>
  <c r="Q2064" i="22"/>
  <c r="R2064" i="22" s="1"/>
  <c r="Q1493" i="22"/>
  <c r="R1493" i="22" s="1"/>
  <c r="Q1704" i="22"/>
  <c r="R1704" i="22" s="1"/>
  <c r="Q2226" i="22"/>
  <c r="R2226" i="22" s="1"/>
  <c r="Q221" i="22"/>
  <c r="R221" i="22" s="1"/>
  <c r="Q200" i="22"/>
  <c r="R200" i="22" s="1"/>
  <c r="Q2099" i="22"/>
  <c r="R2099" i="22" s="1"/>
  <c r="Q1047" i="22"/>
  <c r="R1047" i="22" s="1"/>
  <c r="Q2008" i="22"/>
  <c r="R2008" i="22" s="1"/>
  <c r="Q697" i="22"/>
  <c r="R697" i="22" s="1"/>
  <c r="Q368" i="22"/>
  <c r="R368" i="22" s="1"/>
  <c r="Q696" i="22"/>
  <c r="R696" i="22" s="1"/>
  <c r="Q1621" i="22"/>
  <c r="R1621" i="22" s="1"/>
  <c r="Q1196" i="22"/>
  <c r="R1196" i="22" s="1"/>
  <c r="Q1407" i="22"/>
  <c r="R1407" i="22" s="1"/>
  <c r="Q369" i="22"/>
  <c r="R369" i="22" s="1"/>
  <c r="Q135" i="22"/>
  <c r="R135" i="22" s="1"/>
  <c r="Q201" i="22"/>
  <c r="R201" i="22" s="1"/>
  <c r="Q302" i="22"/>
  <c r="R302" i="22" s="1"/>
  <c r="Q434" i="22"/>
  <c r="R434" i="22" s="1"/>
  <c r="Q1964" i="22"/>
  <c r="R1964" i="22" s="1"/>
  <c r="Q62" i="22"/>
  <c r="R62" i="22" s="1"/>
  <c r="Q1857" i="22"/>
  <c r="R1857" i="22" s="1"/>
  <c r="Q1126" i="22"/>
  <c r="R1126" i="22" s="1"/>
  <c r="Q149" i="22"/>
  <c r="R149" i="22" s="1"/>
  <c r="Q448" i="22"/>
  <c r="R448" i="22" s="1"/>
  <c r="Q1199" i="22"/>
  <c r="R1199" i="22" s="1"/>
  <c r="Q2224" i="22"/>
  <c r="R2224" i="22" s="1"/>
  <c r="Q1685" i="22"/>
  <c r="R1685" i="22" s="1"/>
  <c r="Q1827" i="22"/>
  <c r="R1827" i="22" s="1"/>
  <c r="Q1013" i="22"/>
  <c r="R1013" i="22" s="1"/>
  <c r="Q343" i="22"/>
  <c r="R343" i="22" s="1"/>
  <c r="Q844" i="22"/>
  <c r="R844" i="22" s="1"/>
  <c r="Q381" i="22"/>
  <c r="R381" i="22" s="1"/>
  <c r="Q1363" i="22"/>
  <c r="R1363" i="22" s="1"/>
  <c r="Q1250" i="22"/>
  <c r="R1250" i="22" s="1"/>
  <c r="Q2098" i="22"/>
  <c r="R2098" i="22" s="1"/>
  <c r="Q638" i="22"/>
  <c r="R638" i="22" s="1"/>
  <c r="Q959" i="22"/>
  <c r="R959" i="22" s="1"/>
  <c r="Q2012" i="22"/>
  <c r="R2012" i="22" s="1"/>
  <c r="Q177" i="22"/>
  <c r="R177" i="22" s="1"/>
  <c r="Q37" i="22"/>
  <c r="R37" i="22" s="1"/>
  <c r="Q929" i="22"/>
  <c r="R929" i="22" s="1"/>
  <c r="Q1517" i="22"/>
  <c r="R1517" i="22" s="1"/>
  <c r="Q223" i="22"/>
  <c r="R223" i="22" s="1"/>
  <c r="Q687" i="22"/>
  <c r="R687" i="22" s="1"/>
  <c r="Q2243" i="22"/>
  <c r="R2243" i="22" s="1"/>
  <c r="Q1336" i="22"/>
  <c r="R1336" i="22" s="1"/>
  <c r="Q110" i="22"/>
  <c r="R110" i="22" s="1"/>
  <c r="Q420" i="22"/>
  <c r="R420" i="22" s="1"/>
  <c r="Q689" i="22"/>
  <c r="R689" i="22" s="1"/>
  <c r="Q795" i="22"/>
  <c r="R795" i="22" s="1"/>
  <c r="Q628" i="22"/>
  <c r="R628" i="22" s="1"/>
  <c r="Q880" i="22"/>
  <c r="R880" i="22" s="1"/>
  <c r="Q1028" i="22"/>
  <c r="R1028" i="22" s="1"/>
  <c r="Q126" i="22"/>
  <c r="R126" i="22" s="1"/>
  <c r="Q1338" i="22"/>
  <c r="R1338" i="22" s="1"/>
  <c r="Q1587" i="22"/>
  <c r="R1587" i="22" s="1"/>
  <c r="Q954" i="22"/>
  <c r="R954" i="22" s="1"/>
  <c r="Q1234" i="22"/>
  <c r="R1234" i="22" s="1"/>
  <c r="Q436" i="22"/>
  <c r="R436" i="22" s="1"/>
  <c r="Q1151" i="22"/>
  <c r="R1151" i="22" s="1"/>
  <c r="Q17" i="22"/>
  <c r="R17" i="22" s="1"/>
  <c r="Q79" i="22"/>
  <c r="R79" i="22" s="1"/>
  <c r="Q1074" i="22"/>
  <c r="R1074" i="22" s="1"/>
  <c r="Q446" i="22"/>
  <c r="R446" i="22" s="1"/>
  <c r="Q2291" i="22"/>
  <c r="R2291" i="22" s="1"/>
  <c r="Q601" i="22"/>
  <c r="R601" i="22" s="1"/>
  <c r="Q2159" i="22"/>
  <c r="R2159" i="22" s="1"/>
  <c r="Q1758" i="22"/>
  <c r="R1758" i="22" s="1"/>
  <c r="Q999" i="22"/>
  <c r="R999" i="22" s="1"/>
  <c r="Q1237" i="22"/>
  <c r="R1237" i="22" s="1"/>
  <c r="Q1787" i="22"/>
  <c r="R1787" i="22" s="1"/>
  <c r="Q1251" i="22"/>
  <c r="R1251" i="22" s="1"/>
  <c r="Q241" i="22"/>
  <c r="R241" i="22" s="1"/>
  <c r="Q1802" i="22"/>
  <c r="R1802" i="22" s="1"/>
  <c r="Q1130" i="22"/>
  <c r="R1130" i="22" s="1"/>
  <c r="Q1977" i="22"/>
  <c r="R1977" i="22" s="1"/>
  <c r="Q2020" i="22"/>
  <c r="R2020" i="22" s="1"/>
  <c r="Q1562" i="22"/>
  <c r="R1562" i="22" s="1"/>
  <c r="Q155" i="22"/>
  <c r="R155" i="22" s="1"/>
  <c r="Q700" i="22"/>
  <c r="R700" i="22" s="1"/>
  <c r="Q99" i="22"/>
  <c r="R99" i="22" s="1"/>
  <c r="Q607" i="22"/>
  <c r="R607" i="22" s="1"/>
  <c r="Q2245" i="22"/>
  <c r="R2245" i="22" s="1"/>
  <c r="Q2254" i="22"/>
  <c r="R2254" i="22" s="1"/>
  <c r="Q1269" i="22"/>
  <c r="R1269" i="22" s="1"/>
  <c r="Q1968" i="22"/>
  <c r="R1968" i="22" s="1"/>
  <c r="Q1204" i="22"/>
  <c r="R1204" i="22" s="1"/>
  <c r="Q2211" i="22"/>
  <c r="R2211" i="22" s="1"/>
  <c r="Q2237" i="22"/>
  <c r="R2237" i="22" s="1"/>
  <c r="Q1089" i="22"/>
  <c r="R1089" i="22" s="1"/>
  <c r="Q1546" i="22"/>
  <c r="R1546" i="22" s="1"/>
  <c r="Q2277" i="22"/>
  <c r="R2277" i="22" s="1"/>
  <c r="Q1067" i="22"/>
  <c r="R1067" i="22" s="1"/>
  <c r="Q2362" i="22"/>
  <c r="R2362" i="22" s="1"/>
  <c r="Q998" i="22"/>
  <c r="R998" i="22" s="1"/>
  <c r="Q1079" i="22"/>
  <c r="R1079" i="22" s="1"/>
  <c r="Q2114" i="22"/>
  <c r="R2114" i="22" s="1"/>
  <c r="Q778" i="22"/>
  <c r="R778" i="22" s="1"/>
  <c r="Q55" i="22"/>
  <c r="R55" i="22" s="1"/>
  <c r="Q1107" i="22"/>
  <c r="R1107" i="22" s="1"/>
  <c r="Q1550" i="22"/>
  <c r="R1550" i="22" s="1"/>
  <c r="Q2265" i="22"/>
  <c r="R2265" i="22" s="1"/>
  <c r="Q1538" i="22"/>
  <c r="R1538" i="22" s="1"/>
  <c r="Q1984" i="22"/>
  <c r="R1984" i="22" s="1"/>
  <c r="Q487" i="22"/>
  <c r="R487" i="22" s="1"/>
  <c r="Q783" i="22"/>
  <c r="R783" i="22" s="1"/>
  <c r="Q688" i="22"/>
  <c r="R688" i="22" s="1"/>
  <c r="Q9" i="22"/>
  <c r="R9" i="22" s="1"/>
  <c r="Q185" i="22"/>
  <c r="R185" i="22" s="1"/>
  <c r="Q1926" i="22"/>
  <c r="R1926" i="22" s="1"/>
  <c r="Q1486" i="22"/>
  <c r="R1486" i="22" s="1"/>
  <c r="Q175" i="22"/>
  <c r="R175" i="22" s="1"/>
  <c r="Q833" i="22"/>
  <c r="R833" i="22" s="1"/>
  <c r="Q387" i="22"/>
  <c r="R387" i="22" s="1"/>
  <c r="Q2273" i="22"/>
  <c r="R2273" i="22" s="1"/>
  <c r="Q935" i="22"/>
  <c r="R935" i="22" s="1"/>
  <c r="Q2340" i="22"/>
  <c r="R2340" i="22" s="1"/>
  <c r="Q534" i="22"/>
  <c r="R534" i="22" s="1"/>
  <c r="Q865" i="22"/>
  <c r="R865" i="22" s="1"/>
  <c r="Q2167" i="22"/>
  <c r="R2167" i="22" s="1"/>
  <c r="Q858" i="22"/>
  <c r="R858" i="22" s="1"/>
  <c r="Q404" i="22"/>
  <c r="R404" i="22" s="1"/>
  <c r="Q2356" i="22"/>
  <c r="R2356" i="22" s="1"/>
  <c r="Q386" i="22"/>
  <c r="R386" i="22" s="1"/>
  <c r="Q1703" i="22"/>
  <c r="R1703" i="22" s="1"/>
  <c r="Q1900" i="22"/>
  <c r="R1900" i="22" s="1"/>
  <c r="Q2275" i="22"/>
  <c r="R2275" i="22" s="1"/>
  <c r="Q1149" i="22"/>
  <c r="R1149" i="22" s="1"/>
  <c r="Q2235" i="22"/>
  <c r="R2235" i="22" s="1"/>
  <c r="Q1359" i="22"/>
  <c r="R1359" i="22" s="1"/>
  <c r="Q401" i="22"/>
  <c r="R401" i="22" s="1"/>
  <c r="Q2181" i="22"/>
  <c r="R2181" i="22" s="1"/>
  <c r="Q1658" i="22"/>
  <c r="R1658" i="22" s="1"/>
  <c r="Q1856" i="22"/>
  <c r="R1856" i="22" s="1"/>
  <c r="Q1257" i="22"/>
  <c r="R1257" i="22" s="1"/>
  <c r="Q615" i="22"/>
  <c r="R615" i="22" s="1"/>
  <c r="Q1788" i="22"/>
  <c r="R1788" i="22" s="1"/>
  <c r="Q823" i="22"/>
  <c r="R823" i="22" s="1"/>
  <c r="Q2142" i="22"/>
  <c r="R2142" i="22" s="1"/>
  <c r="Q2035" i="22"/>
  <c r="R2035" i="22" s="1"/>
  <c r="Q1475" i="22"/>
  <c r="R1475" i="22" s="1"/>
  <c r="Q1083" i="22"/>
  <c r="R1083" i="22" s="1"/>
  <c r="Q1881" i="22"/>
  <c r="R1881" i="22" s="1"/>
  <c r="Q1062" i="22"/>
  <c r="R1062" i="22" s="1"/>
  <c r="Q2061" i="22"/>
  <c r="R2061" i="22" s="1"/>
  <c r="Q932" i="22"/>
  <c r="R932" i="22" s="1"/>
  <c r="Q119" i="22"/>
  <c r="R119" i="22" s="1"/>
  <c r="Q769" i="22"/>
  <c r="R769" i="22" s="1"/>
  <c r="Q1695" i="22"/>
  <c r="R1695" i="22" s="1"/>
  <c r="Q1747" i="22"/>
  <c r="R1747" i="22" s="1"/>
  <c r="Q1160" i="22"/>
  <c r="R1160" i="22" s="1"/>
  <c r="Q347" i="22"/>
  <c r="R347" i="22" s="1"/>
  <c r="Q650" i="22"/>
  <c r="R650" i="22" s="1"/>
  <c r="Q1299" i="22"/>
  <c r="R1299" i="22" s="1"/>
  <c r="Q1050" i="22"/>
  <c r="R1050" i="22" s="1"/>
  <c r="Q1003" i="22"/>
  <c r="R1003" i="22" s="1"/>
  <c r="Q2158" i="22"/>
  <c r="R2158" i="22" s="1"/>
  <c r="Q1419" i="22"/>
  <c r="R1419" i="22" s="1"/>
  <c r="Q1185" i="22"/>
  <c r="R1185" i="22" s="1"/>
  <c r="Q2297" i="22"/>
  <c r="R2297" i="22" s="1"/>
  <c r="Q138" i="22"/>
  <c r="R138" i="22" s="1"/>
  <c r="Q148" i="22"/>
  <c r="R148" i="22" s="1"/>
  <c r="Q1760" i="22"/>
  <c r="R1760" i="22" s="1"/>
  <c r="Q1043" i="22"/>
  <c r="R1043" i="22" s="1"/>
  <c r="Q1842" i="22"/>
  <c r="R1842" i="22" s="1"/>
  <c r="Q1444" i="22"/>
  <c r="R1444" i="22" s="1"/>
  <c r="Q1284" i="22"/>
  <c r="R1284" i="22" s="1"/>
  <c r="Q1018" i="22"/>
  <c r="R1018" i="22" s="1"/>
  <c r="Q806" i="22"/>
  <c r="R806" i="22" s="1"/>
  <c r="Q483" i="22"/>
  <c r="R483" i="22" s="1"/>
  <c r="Q1230" i="22"/>
  <c r="R1230" i="22" s="1"/>
  <c r="Q1542" i="22"/>
  <c r="R1542" i="22" s="1"/>
  <c r="Q1153" i="22"/>
  <c r="R1153" i="22" s="1"/>
  <c r="Q390" i="22"/>
  <c r="R390" i="22" s="1"/>
  <c r="Q1915" i="22"/>
  <c r="R1915" i="22" s="1"/>
  <c r="Q1145" i="22"/>
  <c r="R1145" i="22" s="1"/>
  <c r="Q994" i="22"/>
  <c r="R994" i="22" s="1"/>
  <c r="Q1032" i="22"/>
  <c r="R1032" i="22" s="1"/>
  <c r="Q1580" i="22"/>
  <c r="R1580" i="22" s="1"/>
  <c r="Q1147" i="22"/>
  <c r="R1147" i="22" s="1"/>
  <c r="Q1245" i="22"/>
  <c r="R1245" i="22" s="1"/>
  <c r="Q224" i="22"/>
  <c r="R224" i="22" s="1"/>
  <c r="Q965" i="22"/>
  <c r="R965" i="22" s="1"/>
  <c r="Q118" i="22"/>
  <c r="R118" i="22" s="1"/>
  <c r="Q2251" i="22"/>
  <c r="R2251" i="22" s="1"/>
  <c r="Q1967" i="22"/>
  <c r="R1967" i="22" s="1"/>
  <c r="Q842" i="22"/>
  <c r="R842" i="22" s="1"/>
  <c r="Q72" i="22"/>
  <c r="R72" i="22" s="1"/>
  <c r="Q414" i="22"/>
  <c r="R414" i="22" s="1"/>
  <c r="Q529" i="22"/>
  <c r="R529" i="22" s="1"/>
  <c r="Q220" i="22"/>
  <c r="R220" i="22" s="1"/>
  <c r="Q2363" i="22"/>
  <c r="R2363" i="22" s="1"/>
  <c r="Q1302" i="22"/>
  <c r="R1302" i="22" s="1"/>
  <c r="Q1494" i="22"/>
  <c r="R1494" i="22" s="1"/>
  <c r="Q1350" i="22"/>
  <c r="R1350" i="22" s="1"/>
  <c r="Q1537" i="22"/>
  <c r="R1537" i="22" s="1"/>
  <c r="Q378" i="22"/>
  <c r="R378" i="22" s="1"/>
  <c r="Q305" i="22"/>
  <c r="R305" i="22" s="1"/>
  <c r="Q793" i="22"/>
  <c r="R793" i="22" s="1"/>
  <c r="Q974" i="22"/>
  <c r="R974" i="22" s="1"/>
  <c r="Q1453" i="22"/>
  <c r="R1453" i="22" s="1"/>
  <c r="Q494" i="22"/>
  <c r="R494" i="22" s="1"/>
  <c r="Q1681" i="22"/>
  <c r="R1681" i="22" s="1"/>
  <c r="Q2330" i="22"/>
  <c r="R2330" i="22" s="1"/>
  <c r="Q2233" i="22"/>
  <c r="R2233" i="22" s="1"/>
  <c r="Q1770" i="22"/>
  <c r="R1770" i="22" s="1"/>
  <c r="Q1433" i="22"/>
  <c r="R1433" i="22" s="1"/>
  <c r="Q1582" i="22"/>
  <c r="R1582" i="22" s="1"/>
  <c r="Q543" i="22"/>
  <c r="R543" i="22" s="1"/>
  <c r="Q1576" i="22"/>
  <c r="R1576" i="22" s="1"/>
  <c r="Q906" i="22"/>
  <c r="R906" i="22" s="1"/>
  <c r="Q538" i="22"/>
  <c r="R538" i="22" s="1"/>
  <c r="Q1888" i="22"/>
  <c r="R1888" i="22" s="1"/>
  <c r="Q766" i="22"/>
  <c r="R766" i="22" s="1"/>
  <c r="Q503" i="22"/>
  <c r="R503" i="22" s="1"/>
  <c r="Q1122" i="22"/>
  <c r="R1122" i="22" s="1"/>
  <c r="Q2197" i="22"/>
  <c r="R2197" i="22" s="1"/>
  <c r="Q1815" i="22"/>
  <c r="R1815" i="22" s="1"/>
  <c r="Q1010" i="22"/>
  <c r="R1010" i="22" s="1"/>
  <c r="Q1134" i="22"/>
  <c r="R1134" i="22" s="1"/>
  <c r="Q1420" i="22"/>
  <c r="R1420" i="22" s="1"/>
  <c r="Q1117" i="22"/>
  <c r="R1117" i="22" s="1"/>
  <c r="Q1500" i="22"/>
  <c r="R1500" i="22" s="1"/>
  <c r="Q2189" i="22"/>
  <c r="R2189" i="22" s="1"/>
  <c r="Q958" i="22"/>
  <c r="R958" i="22" s="1"/>
  <c r="Q931" i="22"/>
  <c r="R931" i="22" s="1"/>
  <c r="Q1371" i="22"/>
  <c r="R1371" i="22" s="1"/>
  <c r="Q19" i="22"/>
  <c r="R19" i="22" s="1"/>
  <c r="Q1773" i="22"/>
  <c r="R1773" i="22" s="1"/>
  <c r="Q2160" i="22"/>
  <c r="R2160" i="22" s="1"/>
  <c r="Q944" i="22"/>
  <c r="R944" i="22" s="1"/>
  <c r="Q377" i="22"/>
  <c r="R377" i="22" s="1"/>
  <c r="Q1597" i="22"/>
  <c r="R1597" i="22" s="1"/>
  <c r="Q1410" i="22"/>
  <c r="R1410" i="22" s="1"/>
  <c r="Q1677" i="22"/>
  <c r="R1677" i="22" s="1"/>
  <c r="Q31" i="22"/>
  <c r="R31" i="22" s="1"/>
  <c r="Q1183" i="22"/>
  <c r="R1183" i="22" s="1"/>
  <c r="Q1482" i="22"/>
  <c r="R1482" i="22" s="1"/>
  <c r="Q705" i="22"/>
  <c r="R705" i="22" s="1"/>
  <c r="Q2257" i="22"/>
  <c r="R2257" i="22" s="1"/>
  <c r="Q1399" i="22"/>
  <c r="R1399" i="22" s="1"/>
  <c r="Q2268" i="22"/>
  <c r="R2268" i="22" s="1"/>
  <c r="Q1730" i="22"/>
  <c r="R1730" i="22" s="1"/>
  <c r="Q1935" i="22"/>
  <c r="R1935" i="22" s="1"/>
  <c r="Q840" i="22"/>
  <c r="R840" i="22" s="1"/>
  <c r="Q1436" i="22"/>
  <c r="R1436" i="22" s="1"/>
  <c r="Q371" i="22"/>
  <c r="R371" i="22" s="1"/>
  <c r="Q852" i="22"/>
  <c r="R852" i="22" s="1"/>
  <c r="Q1794" i="22"/>
  <c r="R1794" i="22" s="1"/>
  <c r="Q1600" i="22"/>
  <c r="R1600" i="22" s="1"/>
  <c r="Q731" i="22"/>
  <c r="R731" i="22" s="1"/>
  <c r="Q2030" i="22"/>
  <c r="R2030" i="22" s="1"/>
  <c r="Q1810" i="22"/>
  <c r="R1810" i="22" s="1"/>
  <c r="Q313" i="22"/>
  <c r="R313" i="22" s="1"/>
  <c r="Q2368" i="22"/>
  <c r="R2368" i="22" s="1"/>
  <c r="Q2270" i="22"/>
  <c r="R2270" i="22" s="1"/>
  <c r="Q963" i="22"/>
  <c r="R963" i="22" s="1"/>
  <c r="Q1998" i="22"/>
  <c r="R1998" i="22" s="1"/>
  <c r="Q428" i="22"/>
  <c r="R428" i="22" s="1"/>
  <c r="Q907" i="22"/>
  <c r="R907" i="22" s="1"/>
  <c r="Q788" i="22"/>
  <c r="R788" i="22" s="1"/>
  <c r="Q478" i="22"/>
  <c r="R478" i="22" s="1"/>
  <c r="Q2086" i="22"/>
  <c r="R2086" i="22" s="1"/>
  <c r="Q474" i="22"/>
  <c r="R474" i="22" s="1"/>
  <c r="Q1951" i="22"/>
  <c r="R1951" i="22" s="1"/>
  <c r="Q113" i="22"/>
  <c r="R113" i="22" s="1"/>
  <c r="Q1715" i="22"/>
  <c r="R1715" i="22" s="1"/>
  <c r="Q1840" i="22"/>
  <c r="R1840" i="22" s="1"/>
  <c r="Q1328" i="22"/>
  <c r="R1328" i="22" s="1"/>
  <c r="Q392" i="22"/>
  <c r="R392" i="22" s="1"/>
  <c r="Q1994" i="22"/>
  <c r="R1994" i="22" s="1"/>
  <c r="Q154" i="22"/>
  <c r="R154" i="22" s="1"/>
  <c r="Q2283" i="22"/>
  <c r="R2283" i="22" s="1"/>
  <c r="Q233" i="22"/>
  <c r="R233" i="22" s="1"/>
  <c r="Q516" i="22"/>
  <c r="R516" i="22" s="1"/>
  <c r="Q480" i="22"/>
  <c r="R480" i="22" s="1"/>
  <c r="Q87" i="22"/>
  <c r="R87" i="22" s="1"/>
  <c r="Q1376" i="22"/>
  <c r="R1376" i="22" s="1"/>
  <c r="Q405" i="22"/>
  <c r="R405" i="22" s="1"/>
  <c r="Q2093" i="22"/>
  <c r="R2093" i="22" s="1"/>
  <c r="Q2328" i="22"/>
  <c r="R2328" i="22" s="1"/>
  <c r="Q489" i="22"/>
  <c r="R489" i="22" s="1"/>
  <c r="Q48" i="22"/>
  <c r="R48" i="22" s="1"/>
  <c r="Q818" i="22"/>
  <c r="R818" i="22" s="1"/>
  <c r="Q616" i="22"/>
  <c r="R616" i="22" s="1"/>
  <c r="Q418" i="22"/>
  <c r="R418" i="22" s="1"/>
  <c r="Q1489" i="22"/>
  <c r="R1489" i="22" s="1"/>
  <c r="Q826" i="22"/>
  <c r="R826" i="22" s="1"/>
  <c r="Q1654" i="22"/>
  <c r="R1654" i="22" s="1"/>
  <c r="Q15" i="22"/>
  <c r="R15" i="22" s="1"/>
  <c r="Q1361" i="22"/>
  <c r="R1361" i="22" s="1"/>
  <c r="Q68" i="22"/>
  <c r="R68" i="22" s="1"/>
  <c r="Q683" i="22"/>
  <c r="R683" i="22" s="1"/>
  <c r="Q1209" i="22"/>
  <c r="R1209" i="22" s="1"/>
  <c r="Q2165" i="22"/>
  <c r="R2165" i="22" s="1"/>
  <c r="Q1367" i="22"/>
  <c r="R1367" i="22" s="1"/>
  <c r="Q1742" i="22"/>
  <c r="R1742" i="22" s="1"/>
  <c r="Q424" i="22"/>
  <c r="R424" i="22" s="1"/>
  <c r="Q560" i="22"/>
  <c r="R560" i="22" s="1"/>
  <c r="Q612" i="22"/>
  <c r="R612" i="22" s="1"/>
  <c r="Q1996" i="22"/>
  <c r="R1996" i="22" s="1"/>
  <c r="Q2097" i="22"/>
  <c r="R2097" i="22" s="1"/>
  <c r="Q441" i="22"/>
  <c r="R441" i="22" s="1"/>
  <c r="Q1078" i="22"/>
  <c r="R1078" i="22" s="1"/>
  <c r="Q1026" i="22"/>
  <c r="R1026" i="22" s="1"/>
  <c r="Q1989" i="22"/>
  <c r="R1989" i="22" s="1"/>
  <c r="Q708" i="22"/>
  <c r="R708" i="22" s="1"/>
  <c r="Q1287" i="22"/>
  <c r="R1287" i="22" s="1"/>
  <c r="Q2323" i="22"/>
  <c r="R2323" i="22" s="1"/>
  <c r="Q255" i="22"/>
  <c r="R255" i="22" s="1"/>
  <c r="Q397" i="22"/>
  <c r="R397" i="22" s="1"/>
  <c r="Q1211" i="22"/>
  <c r="R1211" i="22" s="1"/>
  <c r="Q640" i="22"/>
  <c r="R640" i="22" s="1"/>
  <c r="Q1205" i="22"/>
  <c r="R1205" i="22" s="1"/>
  <c r="Q1565" i="22"/>
  <c r="R1565" i="22" s="1"/>
  <c r="Q2234" i="22"/>
  <c r="R2234" i="22" s="1"/>
  <c r="Q2262" i="22"/>
  <c r="R2262" i="22" s="1"/>
  <c r="Q967" i="22"/>
  <c r="R967" i="22" s="1"/>
  <c r="Q1310" i="22"/>
  <c r="R1310" i="22" s="1"/>
  <c r="Q1206" i="22"/>
  <c r="R1206" i="22" s="1"/>
  <c r="Q512" i="22"/>
  <c r="R512" i="22" s="1"/>
  <c r="Q1294" i="22"/>
  <c r="R1294" i="22" s="1"/>
  <c r="Q2212" i="22"/>
  <c r="R2212" i="22" s="1"/>
  <c r="Q2001" i="22"/>
  <c r="R2001" i="22" s="1"/>
  <c r="Q1722" i="22"/>
  <c r="R1722" i="22" s="1"/>
  <c r="Q728" i="22"/>
  <c r="R728" i="22" s="1"/>
  <c r="Q216" i="22"/>
  <c r="R216" i="22" s="1"/>
  <c r="Q1424" i="22"/>
  <c r="R1424" i="22" s="1"/>
  <c r="Q1805" i="22"/>
  <c r="R1805" i="22" s="1"/>
  <c r="Q1981" i="22"/>
  <c r="R1981" i="22" s="1"/>
  <c r="Q1876" i="22"/>
  <c r="R1876" i="22" s="1"/>
  <c r="Q2054" i="22"/>
  <c r="R2054" i="22" s="1"/>
  <c r="Q763" i="22"/>
  <c r="R763" i="22" s="1"/>
  <c r="Q112" i="22"/>
  <c r="R112" i="22" s="1"/>
  <c r="Q1741" i="22"/>
  <c r="R1741" i="22" s="1"/>
  <c r="Q1672" i="22"/>
  <c r="R1672" i="22" s="1"/>
  <c r="Q339" i="22"/>
  <c r="R339" i="22" s="1"/>
  <c r="Q57" i="22"/>
  <c r="R57" i="22" s="1"/>
  <c r="Q282" i="22"/>
  <c r="R282" i="22" s="1"/>
  <c r="Q36" i="22"/>
  <c r="R36" i="22" s="1"/>
  <c r="Q137" i="22"/>
  <c r="R137" i="22" s="1"/>
  <c r="Q838" i="22"/>
  <c r="R838" i="22" s="1"/>
  <c r="Q925" i="22"/>
  <c r="R925" i="22" s="1"/>
  <c r="Q1484" i="22"/>
  <c r="R1484" i="22" s="1"/>
  <c r="Q93" i="22"/>
  <c r="R93" i="22" s="1"/>
  <c r="Q630" i="22"/>
  <c r="R630" i="22" s="1"/>
  <c r="Q1736" i="22"/>
  <c r="R1736" i="22" s="1"/>
  <c r="Q2022" i="22"/>
  <c r="R2022" i="22" s="1"/>
  <c r="Q2261" i="22"/>
  <c r="R2261" i="22" s="1"/>
  <c r="Q2122" i="22"/>
  <c r="R2122" i="22" s="1"/>
  <c r="Q1847" i="22"/>
  <c r="R1847" i="22" s="1"/>
  <c r="Q1111" i="22"/>
  <c r="R1111" i="22" s="1"/>
  <c r="Q124" i="22"/>
  <c r="R124" i="22" s="1"/>
  <c r="Q1750" i="22"/>
  <c r="R1750" i="22" s="1"/>
  <c r="Q1675" i="22"/>
  <c r="R1675" i="22" s="1"/>
  <c r="Q1901" i="22"/>
  <c r="R1901" i="22" s="1"/>
  <c r="Q270" i="22"/>
  <c r="R270" i="22" s="1"/>
  <c r="Q1620" i="22"/>
  <c r="R1620" i="22" s="1"/>
  <c r="Q841" i="22"/>
  <c r="R841" i="22" s="1"/>
  <c r="Q26" i="22"/>
  <c r="R26" i="22" s="1"/>
  <c r="Q2163" i="22"/>
  <c r="R2163" i="22" s="1"/>
  <c r="Q562" i="22"/>
  <c r="R562" i="22" s="1"/>
  <c r="Q2325" i="22"/>
  <c r="R2325" i="22" s="1"/>
  <c r="Q2207" i="22"/>
  <c r="R2207" i="22" s="1"/>
  <c r="Q123" i="22"/>
  <c r="R123" i="22" s="1"/>
  <c r="Q348" i="22"/>
  <c r="R348" i="22" s="1"/>
  <c r="Q738" i="22"/>
  <c r="R738" i="22" s="1"/>
  <c r="Q1291" i="22"/>
  <c r="R1291" i="22" s="1"/>
  <c r="Q1962" i="22"/>
  <c r="R1962" i="22" s="1"/>
  <c r="Q1342" i="22"/>
  <c r="R1342" i="22" s="1"/>
  <c r="Q2206" i="22"/>
  <c r="R2206" i="22" s="1"/>
  <c r="Q1038" i="22"/>
  <c r="R1038" i="22" s="1"/>
  <c r="Q1922" i="22"/>
  <c r="R1922" i="22" s="1"/>
  <c r="Q835" i="22"/>
  <c r="R835" i="22" s="1"/>
  <c r="Q716" i="22"/>
  <c r="R716" i="22" s="1"/>
  <c r="Q2280" i="22"/>
  <c r="R2280" i="22" s="1"/>
  <c r="Q2087" i="22"/>
  <c r="R2087" i="22" s="1"/>
  <c r="Q891" i="22"/>
  <c r="R891" i="22" s="1"/>
  <c r="Q406" i="22"/>
  <c r="R406" i="22" s="1"/>
  <c r="Q511" i="22"/>
  <c r="R511" i="22" s="1"/>
  <c r="Q88" i="22"/>
  <c r="R88" i="22" s="1"/>
  <c r="Q1256" i="22"/>
  <c r="R1256" i="22" s="1"/>
  <c r="Q1210" i="22"/>
  <c r="R1210" i="22" s="1"/>
  <c r="Q2180" i="22"/>
  <c r="R2180" i="22" s="1"/>
  <c r="Q1895" i="22"/>
  <c r="R1895" i="22" s="1"/>
  <c r="Q762" i="22"/>
  <c r="R762" i="22" s="1"/>
  <c r="Q1262" i="22"/>
  <c r="R1262" i="22" s="1"/>
  <c r="Q318" i="22"/>
  <c r="R318" i="22" s="1"/>
  <c r="Q463" i="22"/>
  <c r="R463" i="22" s="1"/>
  <c r="Q1301" i="22"/>
  <c r="R1301" i="22" s="1"/>
  <c r="Q558" i="22"/>
  <c r="R558" i="22" s="1"/>
  <c r="Q105" i="22"/>
  <c r="R105" i="22" s="1"/>
  <c r="Q602" i="22"/>
  <c r="R602" i="22" s="1"/>
  <c r="Q901" i="22"/>
  <c r="R901" i="22" s="1"/>
  <c r="Q2213" i="22"/>
  <c r="R2213" i="22" s="1"/>
  <c r="Q32" i="22"/>
  <c r="R32" i="22" s="1"/>
  <c r="Q1578" i="22"/>
  <c r="R1578" i="22" s="1"/>
  <c r="Q797" i="22"/>
  <c r="R797" i="22" s="1"/>
  <c r="Q785" i="22"/>
  <c r="R785" i="22" s="1"/>
  <c r="Q1364" i="22"/>
  <c r="R1364" i="22" s="1"/>
  <c r="Q1351" i="22"/>
  <c r="R1351" i="22" s="1"/>
  <c r="Q1945" i="22"/>
  <c r="R1945" i="22" s="1"/>
  <c r="Q275" i="22"/>
  <c r="R275" i="22" s="1"/>
  <c r="Q1633" i="22"/>
  <c r="R1633" i="22" s="1"/>
  <c r="Q1641" i="22"/>
  <c r="R1641" i="22" s="1"/>
  <c r="Q2027" i="22"/>
  <c r="R2027" i="22" s="1"/>
  <c r="Q1116" i="22"/>
  <c r="R1116" i="22" s="1"/>
  <c r="Q2063" i="22"/>
  <c r="R2063" i="22" s="1"/>
  <c r="Q556" i="22"/>
  <c r="R556" i="22" s="1"/>
  <c r="Q588" i="22"/>
  <c r="R588" i="22" s="1"/>
  <c r="Q1325" i="22"/>
  <c r="R1325" i="22" s="1"/>
  <c r="Q1812" i="22"/>
  <c r="R1812" i="22" s="1"/>
  <c r="Q916" i="22"/>
  <c r="R916" i="22" s="1"/>
  <c r="Q2196" i="22"/>
  <c r="R2196" i="22" s="1"/>
  <c r="Q222" i="22"/>
  <c r="R222" i="22" s="1"/>
  <c r="Q1380" i="22"/>
  <c r="R1380" i="22" s="1"/>
  <c r="Q641" i="22"/>
  <c r="R641" i="22" s="1"/>
  <c r="Q1220" i="22"/>
  <c r="R1220" i="22" s="1"/>
  <c r="Q811" i="22"/>
  <c r="R811" i="22" s="1"/>
  <c r="Q2218" i="22"/>
  <c r="R2218" i="22" s="1"/>
  <c r="Q1373" i="22"/>
  <c r="R1373" i="22" s="1"/>
  <c r="Q1458" i="22"/>
  <c r="R1458" i="22" s="1"/>
  <c r="Q2126" i="22"/>
  <c r="R2126" i="22" s="1"/>
  <c r="Q1042" i="22"/>
  <c r="R1042" i="22" s="1"/>
  <c r="Q2162" i="22"/>
  <c r="R2162" i="22" s="1"/>
  <c r="Q644" i="22"/>
  <c r="R644" i="22" s="1"/>
  <c r="Q179" i="22"/>
  <c r="R179" i="22" s="1"/>
  <c r="Q279" i="22"/>
  <c r="R279" i="22" s="1"/>
  <c r="Q730" i="22"/>
  <c r="R730" i="22" s="1"/>
  <c r="Q1743" i="22"/>
  <c r="R1743" i="22" s="1"/>
  <c r="Q1845" i="22"/>
  <c r="R1845" i="22" s="1"/>
  <c r="Q431" i="22"/>
  <c r="R431" i="22" s="1"/>
  <c r="Q1860" i="22"/>
  <c r="R1860" i="22" s="1"/>
  <c r="Q469" i="22"/>
  <c r="R469" i="22" s="1"/>
  <c r="Q314" i="22"/>
  <c r="R314" i="22" s="1"/>
  <c r="Q1065" i="22"/>
  <c r="R1065" i="22" s="1"/>
  <c r="Q1759" i="22"/>
  <c r="R1759" i="22" s="1"/>
  <c r="Q1343" i="22"/>
  <c r="R1343" i="22" s="1"/>
  <c r="Q2307" i="22"/>
  <c r="R2307" i="22" s="1"/>
  <c r="Q71" i="22"/>
  <c r="R71" i="22" s="1"/>
  <c r="Q254" i="22"/>
  <c r="R254" i="22" s="1"/>
  <c r="Q30" i="22"/>
  <c r="R30" i="22" s="1"/>
  <c r="Q2074" i="22"/>
  <c r="R2074" i="22" s="1"/>
  <c r="Q792" i="22"/>
  <c r="R792" i="22" s="1"/>
  <c r="Q1193" i="22"/>
  <c r="R1193" i="22" s="1"/>
  <c r="Q1201" i="22"/>
  <c r="R1201" i="22" s="1"/>
  <c r="Q1442" i="22"/>
  <c r="R1442" i="22" s="1"/>
  <c r="Q1118" i="22"/>
  <c r="R1118" i="22" s="1"/>
  <c r="Q1289" i="22"/>
  <c r="R1289" i="22" s="1"/>
  <c r="Q1221" i="22"/>
  <c r="R1221" i="22" s="1"/>
  <c r="Q2060" i="22"/>
  <c r="R2060" i="22" s="1"/>
  <c r="Q1839" i="22"/>
  <c r="R1839" i="22" s="1"/>
  <c r="Q1808" i="22"/>
  <c r="R1808" i="22" s="1"/>
  <c r="Q1813" i="22"/>
  <c r="R1813" i="22" s="1"/>
  <c r="Q226" i="22"/>
  <c r="R226" i="22" s="1"/>
  <c r="Q1667" i="22"/>
  <c r="R1667" i="22" s="1"/>
  <c r="Q1357" i="22"/>
  <c r="R1357" i="22" s="1"/>
  <c r="Q199" i="22"/>
  <c r="R199" i="22" s="1"/>
  <c r="Q1777" i="22"/>
  <c r="R1777" i="22" s="1"/>
  <c r="Q278" i="22"/>
  <c r="R278" i="22" s="1"/>
  <c r="Q2264" i="22"/>
  <c r="R2264" i="22" s="1"/>
  <c r="Q1457" i="22"/>
  <c r="R1457" i="22" s="1"/>
  <c r="Q890" i="22"/>
  <c r="R890" i="22" s="1"/>
  <c r="Q18" i="22"/>
  <c r="R18" i="22" s="1"/>
  <c r="Q1696" i="22"/>
  <c r="R1696" i="22" s="1"/>
  <c r="Q1467" i="22"/>
  <c r="R1467" i="22" s="1"/>
  <c r="Q304" i="22"/>
  <c r="R304" i="22" s="1"/>
  <c r="Q1999" i="22"/>
  <c r="R1999" i="22" s="1"/>
  <c r="Q373" i="22"/>
  <c r="R373" i="22" s="1"/>
  <c r="Q948" i="22"/>
  <c r="R948" i="22" s="1"/>
  <c r="Q755" i="22"/>
  <c r="R755" i="22" s="1"/>
  <c r="Q1991" i="22"/>
  <c r="R1991" i="22" s="1"/>
  <c r="Q1615" i="22"/>
  <c r="R1615" i="22" s="1"/>
  <c r="Q1691" i="22"/>
  <c r="R1691" i="22" s="1"/>
  <c r="Q2119" i="22"/>
  <c r="R2119" i="22" s="1"/>
  <c r="Q1863" i="22"/>
  <c r="R1863" i="22" s="1"/>
  <c r="Q1676" i="22"/>
  <c r="R1676" i="22" s="1"/>
  <c r="Q694" i="22"/>
  <c r="R694" i="22" s="1"/>
  <c r="Q1640" i="22"/>
  <c r="R1640" i="22" s="1"/>
  <c r="Q1235" i="22"/>
  <c r="R1235" i="22" s="1"/>
  <c r="Q1992" i="22"/>
  <c r="R1992" i="22" s="1"/>
  <c r="Q150" i="22"/>
  <c r="R150" i="22" s="1"/>
  <c r="Q1305" i="22"/>
  <c r="R1305" i="22" s="1"/>
  <c r="Q1950" i="22"/>
  <c r="R1950" i="22" s="1"/>
  <c r="Q1902" i="22"/>
  <c r="R1902" i="22" s="1"/>
  <c r="Q670" i="22"/>
  <c r="R670" i="22" s="1"/>
  <c r="Q419" i="22"/>
  <c r="R419" i="22" s="1"/>
  <c r="Q2154" i="22"/>
  <c r="R2154" i="22" s="1"/>
  <c r="Q2266" i="22"/>
  <c r="R2266" i="22" s="1"/>
  <c r="Q157" i="22"/>
  <c r="R157" i="22" s="1"/>
  <c r="Q955" i="22"/>
  <c r="R955" i="22" s="1"/>
  <c r="Q758" i="22"/>
  <c r="R758" i="22" s="1"/>
  <c r="Q266" i="22"/>
  <c r="R266" i="22" s="1"/>
  <c r="Q1506" i="22"/>
  <c r="R1506" i="22" s="1"/>
  <c r="Q1197" i="22"/>
  <c r="R1197" i="22" s="1"/>
  <c r="Q1903" i="22"/>
  <c r="R1903" i="22" s="1"/>
  <c r="Q1656" i="22"/>
  <c r="R1656" i="22" s="1"/>
  <c r="Q1651" i="22"/>
  <c r="R1651" i="22" s="1"/>
  <c r="Q1701" i="22"/>
  <c r="R1701" i="22" s="1"/>
  <c r="Q189" i="22"/>
  <c r="R189" i="22" s="1"/>
  <c r="Q1780" i="22"/>
  <c r="R1780" i="22" s="1"/>
  <c r="Q2095" i="22"/>
  <c r="R2095" i="22" s="1"/>
  <c r="Q773" i="22"/>
  <c r="R773" i="22" s="1"/>
  <c r="Q1734" i="22"/>
  <c r="R1734" i="22" s="1"/>
  <c r="Q1753" i="22"/>
  <c r="R1753" i="22" s="1"/>
  <c r="Q665" i="22"/>
  <c r="R665" i="22" s="1"/>
  <c r="Q1705" i="22"/>
  <c r="R1705" i="22" s="1"/>
  <c r="Q2053" i="22"/>
  <c r="R2053" i="22" s="1"/>
  <c r="Q1394" i="22"/>
  <c r="R1394" i="22" s="1"/>
  <c r="Q164" i="22"/>
  <c r="R164" i="22" s="1"/>
  <c r="Q619" i="22"/>
  <c r="R619" i="22" s="1"/>
  <c r="Q2359" i="22"/>
  <c r="R2359" i="22" s="1"/>
  <c r="Q1577" i="22"/>
  <c r="R1577" i="22" s="1"/>
  <c r="Q1603" i="22"/>
  <c r="R1603" i="22" s="1"/>
  <c r="Q2107" i="22"/>
  <c r="R2107" i="22" s="1"/>
  <c r="Q803" i="22"/>
  <c r="R803" i="22" s="1"/>
  <c r="Q1142" i="22"/>
  <c r="R1142" i="22" s="1"/>
  <c r="Q2288" i="22"/>
  <c r="R2288" i="22" s="1"/>
  <c r="Q579" i="22"/>
  <c r="R579" i="22" s="1"/>
  <c r="Q2113" i="22"/>
  <c r="R2113" i="22" s="1"/>
  <c r="Q2179" i="22"/>
  <c r="R2179" i="22" s="1"/>
  <c r="Q817" i="22"/>
  <c r="R817" i="22" s="1"/>
  <c r="Q799" i="22"/>
  <c r="R799" i="22" s="1"/>
  <c r="Q1327" i="22"/>
  <c r="R1327" i="22" s="1"/>
  <c r="Q1765" i="22"/>
  <c r="R1765" i="22" s="1"/>
  <c r="Q1437" i="22"/>
  <c r="R1437" i="22" s="1"/>
  <c r="Q145" i="22"/>
  <c r="R145" i="22" s="1"/>
  <c r="Q815" i="22"/>
  <c r="R815" i="22" s="1"/>
  <c r="Q452" i="22"/>
  <c r="R452" i="22" s="1"/>
  <c r="Q591" i="22"/>
  <c r="R591" i="22" s="1"/>
  <c r="Q1384" i="22"/>
  <c r="R1384" i="22" s="1"/>
  <c r="Q1314" i="22"/>
  <c r="R1314" i="22" s="1"/>
  <c r="Q1533" i="22"/>
  <c r="R1533" i="22" s="1"/>
  <c r="Q796" i="22"/>
  <c r="R796" i="22" s="1"/>
  <c r="Q1763" i="22"/>
  <c r="R1763" i="22" s="1"/>
  <c r="Q1702" i="22"/>
  <c r="R1702" i="22" s="1"/>
  <c r="Q690" i="22"/>
  <c r="R690" i="22" s="1"/>
  <c r="Q486" i="22"/>
  <c r="R486" i="22" s="1"/>
  <c r="Q1353" i="22"/>
  <c r="R1353" i="22" s="1"/>
  <c r="Q430" i="22"/>
  <c r="R430" i="22" s="1"/>
  <c r="Q1682" i="22"/>
  <c r="R1682" i="22" s="1"/>
  <c r="Q1469" i="22"/>
  <c r="R1469" i="22" s="1"/>
  <c r="Q1602" i="22"/>
  <c r="R1602" i="22" s="1"/>
  <c r="Q1789" i="22"/>
  <c r="R1789" i="22" s="1"/>
  <c r="Q1646" i="22"/>
  <c r="R1646" i="22" s="1"/>
  <c r="Q1516" i="22"/>
  <c r="R1516" i="22" s="1"/>
  <c r="Q1270" i="22"/>
  <c r="R1270" i="22" s="1"/>
  <c r="Q2036" i="22"/>
  <c r="R2036" i="22" s="1"/>
  <c r="Q33" i="22"/>
  <c r="R33" i="22" s="1"/>
  <c r="Q287" i="22"/>
  <c r="R287" i="22" s="1"/>
  <c r="Q1973" i="22"/>
  <c r="R1973" i="22" s="1"/>
  <c r="Q413" i="22"/>
  <c r="R413" i="22" s="1"/>
  <c r="Q1718" i="22"/>
  <c r="R1718" i="22" s="1"/>
  <c r="Q315" i="22"/>
  <c r="R315" i="22" s="1"/>
  <c r="Q2153" i="22"/>
  <c r="R2153" i="22" s="1"/>
  <c r="Q1958" i="22"/>
  <c r="R1958" i="22" s="1"/>
  <c r="Q2209" i="22"/>
  <c r="R2209" i="22" s="1"/>
  <c r="Q600" i="22"/>
  <c r="R600" i="22" s="1"/>
  <c r="Q1524" i="22"/>
  <c r="R1524" i="22" s="1"/>
  <c r="Q333" i="22"/>
  <c r="R333" i="22" s="1"/>
  <c r="Q2115" i="22"/>
  <c r="R2115" i="22" s="1"/>
  <c r="Q471" i="22"/>
  <c r="R471" i="22" s="1"/>
  <c r="Q2242" i="22"/>
  <c r="R2242" i="22" s="1"/>
  <c r="Q847" i="22"/>
  <c r="R847" i="22" s="1"/>
  <c r="Q1398" i="22"/>
  <c r="R1398" i="22" s="1"/>
  <c r="Q1105" i="22"/>
  <c r="R1105" i="22" s="1"/>
  <c r="Q130" i="22"/>
  <c r="R130" i="22" s="1"/>
  <c r="Q1035" i="22"/>
  <c r="R1035" i="22" s="1"/>
  <c r="Q1388" i="22"/>
  <c r="R1388" i="22" s="1"/>
  <c r="Q1261" i="22"/>
  <c r="R1261" i="22" s="1"/>
  <c r="Q281" i="22"/>
  <c r="R281" i="22" s="1"/>
  <c r="Q167" i="22"/>
  <c r="R167" i="22" s="1"/>
  <c r="Q2047" i="22"/>
  <c r="R2047" i="22" s="1"/>
  <c r="Q243" i="22"/>
  <c r="R243" i="22" s="1"/>
  <c r="Q2058" i="22"/>
  <c r="R2058" i="22" s="1"/>
  <c r="Q1608" i="22"/>
  <c r="R1608" i="22" s="1"/>
  <c r="Q1432" i="22"/>
  <c r="R1432" i="22" s="1"/>
  <c r="Q168" i="22"/>
  <c r="R168" i="22" s="1"/>
  <c r="Q917" i="22"/>
  <c r="R917" i="22" s="1"/>
  <c r="Q1056" i="22"/>
  <c r="R1056" i="22" s="1"/>
  <c r="Q1917" i="22"/>
  <c r="R1917" i="22" s="1"/>
  <c r="Q649" i="22"/>
  <c r="R649" i="22" s="1"/>
  <c r="Q2070" i="22"/>
  <c r="R2070" i="22" s="1"/>
  <c r="Q801" i="22"/>
  <c r="R801" i="22" s="1"/>
  <c r="Q943" i="22"/>
  <c r="R943" i="22" s="1"/>
  <c r="Q546" i="22"/>
  <c r="R546" i="22" s="1"/>
  <c r="Q1184" i="22"/>
  <c r="R1184" i="22" s="1"/>
  <c r="Q1755" i="22"/>
  <c r="R1755" i="22" s="1"/>
  <c r="Q329" i="22"/>
  <c r="R329" i="22" s="1"/>
  <c r="Q765" i="22"/>
  <c r="R765" i="22" s="1"/>
  <c r="Q92" i="22"/>
  <c r="R92" i="22" s="1"/>
  <c r="Q528" i="22"/>
  <c r="R528" i="22" s="1"/>
  <c r="Q693" i="22"/>
  <c r="R693" i="22" s="1"/>
  <c r="Q1893" i="22"/>
  <c r="R1893" i="22" s="1"/>
  <c r="Q147" i="22"/>
  <c r="R147" i="22" s="1"/>
  <c r="Q952" i="22"/>
  <c r="R952" i="22" s="1"/>
  <c r="Q1162" i="22"/>
  <c r="R1162" i="22" s="1"/>
  <c r="Q663" i="22"/>
  <c r="R663" i="22" s="1"/>
  <c r="Q1832" i="22"/>
  <c r="R1832" i="22" s="1"/>
  <c r="Q1231" i="22"/>
  <c r="R1231" i="22" s="1"/>
  <c r="Q2005" i="22"/>
  <c r="R2005" i="22" s="1"/>
  <c r="Q11" i="22"/>
  <c r="R11" i="22" s="1"/>
  <c r="Q1397" i="22"/>
  <c r="R1397" i="22" s="1"/>
  <c r="Q25" i="22"/>
  <c r="R25" i="22" s="1"/>
  <c r="Q1529" i="22"/>
  <c r="R1529" i="22" s="1"/>
  <c r="Q1041" i="22"/>
  <c r="R1041" i="22" s="1"/>
  <c r="Q580" i="22"/>
  <c r="R580" i="22" s="1"/>
  <c r="Q80" i="22"/>
  <c r="R80" i="22" s="1"/>
  <c r="Q196" i="22"/>
  <c r="R196" i="22" s="1"/>
  <c r="Q2151" i="22"/>
  <c r="R2151" i="22" s="1"/>
  <c r="Q161" i="22"/>
  <c r="R161" i="22" s="1"/>
  <c r="Q1610" i="22"/>
  <c r="R1610" i="22" s="1"/>
  <c r="Q300" i="22"/>
  <c r="R300" i="22" s="1"/>
  <c r="Q715" i="22"/>
  <c r="R715" i="22" s="1"/>
  <c r="Q1259" i="22"/>
  <c r="R1259" i="22" s="1"/>
  <c r="Q2350" i="22"/>
  <c r="R2350" i="22" s="1"/>
  <c r="Q956" i="22"/>
  <c r="R956" i="22" s="1"/>
  <c r="Q1322" i="22"/>
  <c r="R1322" i="22" s="1"/>
  <c r="Q1492" i="22"/>
  <c r="R1492" i="22" s="1"/>
  <c r="Q291" i="22"/>
  <c r="R291" i="22" s="1"/>
  <c r="Q166" i="22"/>
  <c r="R166" i="22" s="1"/>
  <c r="Q1404" i="22"/>
  <c r="R1404" i="22" s="1"/>
  <c r="Q2185" i="22"/>
  <c r="R2185" i="22" s="1"/>
  <c r="Q1421" i="22"/>
  <c r="R1421" i="22" s="1"/>
  <c r="Q451" i="22"/>
  <c r="R451" i="22" s="1"/>
  <c r="Q968" i="22"/>
  <c r="R968" i="22" s="1"/>
  <c r="Q136" i="22"/>
  <c r="R136" i="22" s="1"/>
  <c r="Q2298" i="22"/>
  <c r="R2298" i="22" s="1"/>
  <c r="Q749" i="22"/>
  <c r="R749" i="22" s="1"/>
  <c r="Q2354" i="22"/>
  <c r="R2354" i="22" s="1"/>
  <c r="Q132" i="22"/>
  <c r="R132" i="22" s="1"/>
  <c r="Q843" i="22"/>
  <c r="R843" i="22" s="1"/>
  <c r="Q1077" i="22"/>
  <c r="R1077" i="22" s="1"/>
  <c r="Q1304" i="22"/>
  <c r="R1304" i="22" s="1"/>
  <c r="Q2168" i="22"/>
  <c r="R2168" i="22" s="1"/>
  <c r="Q1335" i="22"/>
  <c r="R1335" i="22" s="1"/>
  <c r="Q457" i="22"/>
  <c r="R457" i="22" s="1"/>
  <c r="Q374" i="22"/>
  <c r="R374" i="22" s="1"/>
  <c r="Q1584" i="22"/>
  <c r="R1584" i="22" s="1"/>
  <c r="Q1645" i="22"/>
  <c r="R1645" i="22" s="1"/>
  <c r="Q923" i="22"/>
  <c r="R923" i="22" s="1"/>
  <c r="Q2139" i="22"/>
  <c r="R2139" i="22" s="1"/>
  <c r="Q481" i="22"/>
  <c r="R481" i="22" s="1"/>
  <c r="Q776" i="22"/>
  <c r="R776" i="22" s="1"/>
  <c r="Q159" i="22"/>
  <c r="R159" i="22" s="1"/>
  <c r="Q2355" i="22"/>
  <c r="R2355" i="22" s="1"/>
  <c r="Q674" i="22"/>
  <c r="R674" i="22" s="1"/>
  <c r="Q1137" i="22"/>
  <c r="R1137" i="22" s="1"/>
  <c r="Q2202" i="22"/>
  <c r="R2202" i="22" s="1"/>
  <c r="Q1944" i="22"/>
  <c r="R1944" i="22" s="1"/>
  <c r="Q1822" i="22"/>
  <c r="R1822" i="22" s="1"/>
  <c r="Q355" i="22"/>
  <c r="R355" i="22" s="1"/>
  <c r="Q412" i="22"/>
  <c r="R412" i="22" s="1"/>
  <c r="Q1029" i="22"/>
  <c r="R1029" i="22" s="1"/>
  <c r="Q685" i="22"/>
  <c r="R685" i="22" s="1"/>
  <c r="Q337" i="22"/>
  <c r="R337" i="22" s="1"/>
  <c r="Q176" i="22"/>
  <c r="R176" i="22" s="1"/>
  <c r="Q1159" i="22"/>
  <c r="R1159" i="22" s="1"/>
  <c r="Q2228" i="22"/>
  <c r="R2228" i="22" s="1"/>
  <c r="Q822" i="22"/>
  <c r="R822" i="22" s="1"/>
  <c r="Q1280" i="22"/>
  <c r="R1280" i="22" s="1"/>
  <c r="Q1594" i="22"/>
  <c r="R1594" i="22" s="1"/>
  <c r="Q1129" i="22"/>
  <c r="R1129" i="22" s="1"/>
  <c r="Q945" i="22"/>
  <c r="R945" i="22" s="1"/>
  <c r="Q532" i="22"/>
  <c r="R532" i="22" s="1"/>
  <c r="Q855" i="22"/>
  <c r="R855" i="22" s="1"/>
  <c r="Q54" i="22"/>
  <c r="R54" i="22" s="1"/>
  <c r="Q1071" i="22"/>
  <c r="R1071" i="22" s="1"/>
  <c r="Q1711" i="22"/>
  <c r="R1711" i="22" s="1"/>
  <c r="Q561" i="22"/>
  <c r="R561" i="22" s="1"/>
  <c r="Q1642" i="22"/>
  <c r="R1642" i="22" s="1"/>
  <c r="Q442" i="22"/>
  <c r="R442" i="22" s="1"/>
  <c r="Q1670" i="22"/>
  <c r="R1670" i="22" s="1"/>
  <c r="Q997" i="22"/>
  <c r="R997" i="22" s="1"/>
  <c r="Q191" i="22"/>
  <c r="R191" i="22" s="1"/>
  <c r="Q407" i="22"/>
  <c r="R407" i="22" s="1"/>
  <c r="Q1411" i="22"/>
  <c r="R1411" i="22" s="1"/>
  <c r="Q2239" i="22"/>
  <c r="R2239" i="22" s="1"/>
  <c r="Q1673" i="22"/>
  <c r="R1673" i="22" s="1"/>
  <c r="Q308" i="22"/>
  <c r="R308" i="22" s="1"/>
  <c r="Q294" i="22"/>
  <c r="R294" i="22" s="1"/>
  <c r="Q47" i="22"/>
  <c r="R47" i="22" s="1"/>
  <c r="Q1826" i="22"/>
  <c r="R1826" i="22" s="1"/>
  <c r="Q505" i="22"/>
  <c r="R505" i="22" s="1"/>
  <c r="Q1525" i="22"/>
  <c r="R1525" i="22" s="1"/>
  <c r="Q545" i="22"/>
  <c r="R545" i="22" s="1"/>
  <c r="Q656" i="22"/>
  <c r="R656" i="22" s="1"/>
  <c r="Q837" i="22"/>
  <c r="R837" i="22" s="1"/>
  <c r="Q239" i="22"/>
  <c r="R239" i="22" s="1"/>
  <c r="Q1855" i="22"/>
  <c r="R1855" i="22" s="1"/>
  <c r="Q892" i="22"/>
  <c r="R892" i="22" s="1"/>
  <c r="Q2324" i="22"/>
  <c r="R2324" i="22" s="1"/>
  <c r="Q1781" i="22"/>
  <c r="R1781" i="22" s="1"/>
  <c r="Q1913" i="22"/>
  <c r="R1913" i="22" s="1"/>
  <c r="Q1476" i="22"/>
  <c r="R1476" i="22" s="1"/>
  <c r="Q950" i="22"/>
  <c r="R950" i="22" s="1"/>
  <c r="Q734" i="22"/>
  <c r="R734" i="22" s="1"/>
  <c r="Q194" i="22"/>
  <c r="R194" i="22" s="1"/>
  <c r="Q1372" i="22"/>
  <c r="R1372" i="22" s="1"/>
  <c r="Q61" i="22"/>
  <c r="R61" i="22" s="1"/>
  <c r="Q1011" i="22"/>
  <c r="R1011" i="22" s="1"/>
  <c r="Q1786" i="22"/>
  <c r="R1786" i="22" s="1"/>
  <c r="Q1173" i="22"/>
  <c r="R1173" i="22" s="1"/>
  <c r="Q1982" i="22"/>
  <c r="R1982" i="22" s="1"/>
  <c r="Q183" i="22"/>
  <c r="R183" i="22" s="1"/>
  <c r="Q1652" i="22"/>
  <c r="R1652" i="22" s="1"/>
  <c r="Q846" i="22"/>
  <c r="R846" i="22" s="1"/>
  <c r="Q1075" i="22"/>
  <c r="R1075" i="22" s="1"/>
  <c r="Q20" i="22"/>
  <c r="R20" i="22" s="1"/>
  <c r="Q1440" i="22"/>
  <c r="R1440" i="22" s="1"/>
  <c r="Q1588" i="22"/>
  <c r="R1588" i="22" s="1"/>
  <c r="Q2049" i="22"/>
  <c r="R2049" i="22" s="1"/>
  <c r="Q268" i="22"/>
  <c r="R268" i="22" s="1"/>
  <c r="Q1468" i="22"/>
  <c r="R1468" i="22" s="1"/>
  <c r="Q2246" i="22"/>
  <c r="R2246" i="22" s="1"/>
  <c r="Q265" i="22"/>
  <c r="R265" i="22" s="1"/>
  <c r="Q180" i="22"/>
  <c r="R180" i="22" s="1"/>
  <c r="Q1899" i="22"/>
  <c r="R1899" i="22" s="1"/>
  <c r="Q2216" i="22"/>
  <c r="R2216" i="22" s="1"/>
  <c r="Q394" i="22"/>
  <c r="R394" i="22" s="1"/>
  <c r="Q768" i="22"/>
  <c r="R768" i="22" s="1"/>
  <c r="Q1820" i="22"/>
  <c r="R1820" i="22" s="1"/>
  <c r="Q1054" i="22"/>
  <c r="R1054" i="22" s="1"/>
  <c r="Q1076" i="22"/>
  <c r="R1076" i="22" s="1"/>
  <c r="Q978" i="22"/>
  <c r="R978" i="22" s="1"/>
  <c r="Q1611" i="22"/>
  <c r="R1611" i="22" s="1"/>
  <c r="Q1097" i="22"/>
  <c r="R1097" i="22" s="1"/>
  <c r="Q182" i="22"/>
  <c r="R182" i="22" s="1"/>
  <c r="Q784" i="22"/>
  <c r="R784" i="22" s="1"/>
  <c r="Q376" i="22"/>
  <c r="R376" i="22" s="1"/>
  <c r="Q1803" i="22"/>
  <c r="R1803" i="22" s="1"/>
  <c r="Q1954" i="22"/>
  <c r="R1954" i="22" s="1"/>
  <c r="Q1522" i="22"/>
  <c r="R1522" i="22" s="1"/>
  <c r="Q468" i="22"/>
  <c r="R468" i="22" s="1"/>
  <c r="Q1315" i="22"/>
  <c r="R1315" i="22" s="1"/>
  <c r="Q1136" i="22"/>
  <c r="R1136" i="22" s="1"/>
  <c r="Q261" i="22"/>
  <c r="R261" i="22" s="1"/>
  <c r="Q2329" i="22"/>
  <c r="R2329" i="22" s="1"/>
  <c r="Q1102" i="22"/>
  <c r="R1102" i="22" s="1"/>
  <c r="Q618" i="22"/>
  <c r="R618" i="22" s="1"/>
  <c r="Q203" i="22"/>
  <c r="R203" i="22" s="1"/>
  <c r="Q492" i="22"/>
  <c r="R492" i="22" s="1"/>
  <c r="Q1267" i="22"/>
  <c r="R1267" i="22" s="1"/>
  <c r="Q2124" i="22"/>
  <c r="R2124" i="22" s="1"/>
  <c r="Q856" i="22"/>
  <c r="R856" i="22" s="1"/>
  <c r="Q2334" i="22"/>
  <c r="R2334" i="22" s="1"/>
  <c r="Q325" i="22"/>
  <c r="R325" i="22" s="1"/>
  <c r="Q450" i="22"/>
  <c r="R450" i="22" s="1"/>
  <c r="Q1052" i="22"/>
  <c r="R1052" i="22" s="1"/>
  <c r="Q539" i="22"/>
  <c r="R539" i="22" s="1"/>
  <c r="Q2366" i="22"/>
  <c r="R2366" i="22" s="1"/>
  <c r="Q2219" i="22"/>
  <c r="R2219" i="22" s="1"/>
  <c r="Q2267" i="22"/>
  <c r="R2267" i="22" s="1"/>
  <c r="Q41" i="22"/>
  <c r="R41" i="22" s="1"/>
  <c r="Q513" i="22"/>
  <c r="R513" i="22" s="1"/>
  <c r="Q1306" i="22"/>
  <c r="R1306" i="22" s="1"/>
  <c r="Q2316" i="22"/>
  <c r="R2316" i="22" s="1"/>
  <c r="Q1157" i="22"/>
  <c r="R1157" i="22" s="1"/>
  <c r="Q550" i="22"/>
  <c r="R550" i="22" s="1"/>
  <c r="Q1731" i="22"/>
  <c r="R1731" i="22" s="1"/>
  <c r="Q2315" i="22"/>
  <c r="R2315" i="22" s="1"/>
  <c r="Q1324" i="22"/>
  <c r="R1324" i="22" s="1"/>
  <c r="Q484" i="22"/>
  <c r="R484" i="22" s="1"/>
  <c r="Q1865" i="22"/>
  <c r="R1865" i="22" s="1"/>
  <c r="Q782" i="22"/>
  <c r="R782" i="22" s="1"/>
  <c r="Q1531" i="22"/>
  <c r="R1531" i="22" s="1"/>
  <c r="Q2171" i="22"/>
  <c r="R2171" i="22" s="1"/>
  <c r="Q429" i="22"/>
  <c r="R429" i="22" s="1"/>
  <c r="Q2346" i="22"/>
  <c r="R2346" i="22" s="1"/>
  <c r="Q651" i="22"/>
  <c r="R651" i="22" s="1"/>
  <c r="Q225" i="22"/>
  <c r="R225" i="22" s="1"/>
  <c r="Q704" i="22"/>
  <c r="R704" i="22" s="1"/>
  <c r="Q131" i="22"/>
  <c r="R131" i="22" s="1"/>
  <c r="Q678" i="22"/>
  <c r="R678" i="22" s="1"/>
  <c r="Q1942" i="22"/>
  <c r="R1942" i="22" s="1"/>
  <c r="Q568" i="22"/>
  <c r="R568" i="22" s="1"/>
  <c r="Q296" i="22"/>
  <c r="R296" i="22" s="1"/>
  <c r="Q1666" i="22"/>
  <c r="R1666" i="22" s="1"/>
  <c r="Q1801" i="22"/>
  <c r="R1801" i="22" s="1"/>
  <c r="Q2223" i="22"/>
  <c r="R2223" i="22" s="1"/>
  <c r="Q2294" i="22"/>
  <c r="R2294" i="22" s="1"/>
  <c r="Q951" i="22"/>
  <c r="R951" i="22" s="1"/>
  <c r="Q1224" i="22"/>
  <c r="R1224" i="22" s="1"/>
  <c r="Q372" i="22"/>
  <c r="R372" i="22" s="1"/>
  <c r="Q2178" i="22"/>
  <c r="R2178" i="22" s="1"/>
  <c r="Q1344" i="22"/>
  <c r="R1344" i="22" s="1"/>
  <c r="Q1008" i="22"/>
  <c r="R1008" i="22" s="1"/>
  <c r="Q129" i="22"/>
  <c r="R129" i="22" s="1"/>
  <c r="Q1461" i="22"/>
  <c r="R1461" i="22" s="1"/>
  <c r="Q1403" i="22"/>
  <c r="R1403" i="22" s="1"/>
  <c r="Q1941" i="22"/>
  <c r="R1941" i="22" s="1"/>
  <c r="Q1797" i="22"/>
  <c r="R1797" i="22" s="1"/>
  <c r="Q1783" i="22"/>
  <c r="R1783" i="22" s="1"/>
  <c r="Q810" i="22"/>
  <c r="R810" i="22" s="1"/>
  <c r="Q173" i="22"/>
  <c r="R173" i="22" s="1"/>
  <c r="Q1613" i="22"/>
  <c r="R1613" i="22" s="1"/>
  <c r="Q909" i="22"/>
  <c r="R909" i="22" s="1"/>
  <c r="Q1686" i="22"/>
  <c r="R1686" i="22" s="1"/>
  <c r="Q354" i="22"/>
  <c r="R354" i="22" s="1"/>
  <c r="Q1713" i="22"/>
  <c r="R1713" i="22" s="1"/>
  <c r="Q2105" i="22"/>
  <c r="R2105" i="22" s="1"/>
  <c r="Q1106" i="22"/>
  <c r="R1106" i="22" s="1"/>
  <c r="Q2174" i="22"/>
  <c r="R2174" i="22" s="1"/>
  <c r="Q1698" i="22"/>
  <c r="R1698" i="22" s="1"/>
  <c r="Q120" i="22"/>
  <c r="R120" i="22" s="1"/>
  <c r="Q1725" i="22"/>
  <c r="R1725" i="22" s="1"/>
  <c r="Q2148" i="22"/>
  <c r="R2148" i="22" s="1"/>
  <c r="Q1590" i="22"/>
  <c r="R1590" i="22" s="1"/>
  <c r="Q1987" i="22"/>
  <c r="R1987" i="22" s="1"/>
  <c r="Q804" i="22"/>
  <c r="R804" i="22" s="1"/>
  <c r="Q669" i="22"/>
  <c r="R669" i="22" s="1"/>
  <c r="Q2182" i="22"/>
  <c r="R2182" i="22" s="1"/>
  <c r="Q1618" i="22"/>
  <c r="R1618" i="22" s="1"/>
  <c r="Q501" i="22"/>
  <c r="R501" i="22" s="1"/>
  <c r="Q1540" i="22"/>
  <c r="R1540" i="22" s="1"/>
  <c r="Q536" i="22"/>
  <c r="R536" i="22" s="1"/>
  <c r="Q1769" i="22"/>
  <c r="R1769" i="22" s="1"/>
  <c r="Q1751" i="22"/>
  <c r="R1751" i="22" s="1"/>
  <c r="Q1526" i="22"/>
  <c r="R1526" i="22" s="1"/>
  <c r="Q747" i="22"/>
  <c r="R747" i="22" s="1"/>
  <c r="Q2120" i="22"/>
  <c r="R2120" i="22" s="1"/>
  <c r="Q831" i="22"/>
  <c r="R831" i="22" s="1"/>
  <c r="Q1785" i="22"/>
  <c r="R1785" i="22" s="1"/>
  <c r="Q1569" i="22"/>
  <c r="R1569" i="22" s="1"/>
  <c r="Q1246" i="22"/>
  <c r="R1246" i="22" s="1"/>
  <c r="Q162" i="22"/>
  <c r="R162" i="22" s="1"/>
  <c r="Q56" i="22"/>
  <c r="R56" i="22" s="1"/>
  <c r="Q614" i="22"/>
  <c r="R614" i="22" s="1"/>
  <c r="Q832" i="22"/>
  <c r="R832" i="22" s="1"/>
  <c r="Q323" i="22"/>
  <c r="R323" i="22" s="1"/>
  <c r="Q473" i="22"/>
  <c r="R473" i="22" s="1"/>
  <c r="Q2255" i="22"/>
  <c r="R2255" i="22" s="1"/>
  <c r="Q757" i="22"/>
  <c r="R757" i="22" s="1"/>
  <c r="Q902" i="22"/>
  <c r="R902" i="22" s="1"/>
  <c r="Q790" i="22"/>
  <c r="R790" i="22" s="1"/>
  <c r="Q1061" i="22"/>
  <c r="R1061" i="22" s="1"/>
  <c r="Q1233" i="22"/>
  <c r="R1233" i="22" s="1"/>
  <c r="Q798" i="22"/>
  <c r="R798" i="22" s="1"/>
  <c r="Q1349" i="22"/>
  <c r="R1349" i="22" s="1"/>
  <c r="Q2066" i="22"/>
  <c r="R2066" i="22" s="1"/>
  <c r="Q1953" i="22"/>
  <c r="R1953" i="22" s="1"/>
  <c r="Q1851" i="22"/>
  <c r="R1851" i="22" s="1"/>
  <c r="Q2342" i="22"/>
  <c r="R2342" i="22" s="1"/>
  <c r="Q1438" i="22"/>
  <c r="R1438" i="22" s="1"/>
  <c r="Q2345" i="22"/>
  <c r="R2345" i="22" s="1"/>
  <c r="Q590" i="22"/>
  <c r="R590" i="22" s="1"/>
  <c r="Q1158" i="22"/>
  <c r="R1158" i="22" s="1"/>
  <c r="Q1859" i="22"/>
  <c r="R1859" i="22" s="1"/>
  <c r="Q1312" i="22"/>
  <c r="R1312" i="22" s="1"/>
  <c r="Q490" i="22"/>
  <c r="R490" i="22" s="1"/>
  <c r="Q321" i="22"/>
  <c r="R321" i="22" s="1"/>
  <c r="Q2014" i="22"/>
  <c r="R2014" i="22" s="1"/>
  <c r="Q2131" i="22"/>
  <c r="R2131" i="22" s="1"/>
  <c r="Q1426" i="22"/>
  <c r="R1426" i="22" s="1"/>
  <c r="Q208" i="22"/>
  <c r="R208" i="22" s="1"/>
  <c r="Q1511" i="22"/>
  <c r="R1511" i="22" s="1"/>
  <c r="Q1717" i="22"/>
  <c r="R1717" i="22" s="1"/>
  <c r="Q500" i="22"/>
  <c r="R500" i="22" s="1"/>
  <c r="Q506" i="22"/>
  <c r="R506" i="22" s="1"/>
  <c r="Q930" i="22"/>
  <c r="R930" i="22" s="1"/>
  <c r="Q476" i="22"/>
  <c r="R476" i="22" s="1"/>
  <c r="Q402" i="22"/>
  <c r="R402" i="22" s="1"/>
  <c r="Q889" i="22"/>
  <c r="R889" i="22" s="1"/>
  <c r="Q165" i="22"/>
  <c r="R165" i="22" s="1"/>
  <c r="Q775" i="22"/>
  <c r="R775" i="22" s="1"/>
  <c r="Q2117" i="22"/>
  <c r="R2117" i="22" s="1"/>
  <c r="Q1995" i="22"/>
  <c r="R1995" i="22" s="1"/>
  <c r="Q1740" i="22"/>
  <c r="R1740" i="22" s="1"/>
  <c r="Q1918" i="22"/>
  <c r="R1918" i="22" s="1"/>
  <c r="Q2169" i="22"/>
  <c r="R2169" i="22" s="1"/>
  <c r="Q877" i="22"/>
  <c r="R877" i="22" s="1"/>
  <c r="Q722" i="22"/>
  <c r="R722" i="22" s="1"/>
  <c r="Q1932" i="22"/>
  <c r="R1932" i="22" s="1"/>
  <c r="Q1297" i="22"/>
  <c r="R1297" i="22" s="1"/>
  <c r="Q2364" i="22"/>
  <c r="R2364" i="22" s="1"/>
  <c r="Q272" i="22"/>
  <c r="R272" i="22" s="1"/>
  <c r="Q60" i="22"/>
  <c r="R60" i="22" s="1"/>
  <c r="Q108" i="22"/>
  <c r="R108" i="22" s="1"/>
  <c r="Q1276" i="22"/>
  <c r="R1276" i="22" s="1"/>
  <c r="Q470" i="22"/>
  <c r="R470" i="22" s="1"/>
  <c r="Q1712" i="22"/>
  <c r="R1712" i="22" s="1"/>
  <c r="Q1229" i="22"/>
  <c r="R1229" i="22" s="1"/>
  <c r="Q273" i="22"/>
  <c r="R273" i="22" s="1"/>
  <c r="Q1017" i="22"/>
  <c r="R1017" i="22" s="1"/>
  <c r="Q1033" i="22"/>
  <c r="R1033" i="22" s="1"/>
  <c r="Q1709" i="22"/>
  <c r="R1709" i="22" s="1"/>
  <c r="Q104" i="22"/>
  <c r="R104" i="22" s="1"/>
  <c r="Q248" i="22"/>
  <c r="R248" i="22" s="1"/>
  <c r="Q544" i="22"/>
  <c r="R544" i="22" s="1"/>
  <c r="Q351" i="22"/>
  <c r="R351" i="22" s="1"/>
  <c r="Q2186" i="22"/>
  <c r="R2186" i="22" s="1"/>
  <c r="Q455" i="22"/>
  <c r="R455" i="22" s="1"/>
  <c r="Q1975" i="22"/>
  <c r="R1975" i="22" s="1"/>
  <c r="Q2269" i="22"/>
  <c r="R2269" i="22" s="1"/>
  <c r="Q427" i="22"/>
  <c r="R427" i="22" s="1"/>
  <c r="Q2048" i="22"/>
  <c r="R2048" i="22" s="1"/>
  <c r="Q1369" i="22"/>
  <c r="R1369" i="22" s="1"/>
  <c r="Q2293" i="22"/>
  <c r="R2293" i="22" s="1"/>
  <c r="Q2062" i="22"/>
  <c r="R2062" i="22" s="1"/>
  <c r="Q754" i="22"/>
  <c r="R754" i="22" s="1"/>
  <c r="Q1768" i="22"/>
  <c r="R1768" i="22" s="1"/>
  <c r="Q1960" i="22"/>
  <c r="R1960" i="22" s="1"/>
  <c r="Q2249" i="22"/>
  <c r="R2249" i="22" s="1"/>
  <c r="Q234" i="22"/>
  <c r="R234" i="22" s="1"/>
  <c r="Q2321" i="22"/>
  <c r="R2321" i="22" s="1"/>
  <c r="Q2026" i="22"/>
  <c r="R2026" i="22" s="1"/>
  <c r="Q1919" i="22"/>
  <c r="R1919" i="22" s="1"/>
  <c r="Q2080" i="22"/>
  <c r="R2080" i="22" s="1"/>
  <c r="Q311" i="22"/>
  <c r="R311" i="22" s="1"/>
  <c r="Q1100" i="22"/>
  <c r="R1100" i="22" s="1"/>
  <c r="Q1689" i="22"/>
  <c r="R1689" i="22" s="1"/>
  <c r="Q770" i="22"/>
  <c r="R770" i="22" s="1"/>
  <c r="Q375" i="22"/>
  <c r="R375" i="22" s="1"/>
  <c r="Q836" i="22"/>
  <c r="R836" i="22" s="1"/>
  <c r="Q356" i="22"/>
  <c r="R356" i="22" s="1"/>
  <c r="Q2109" i="22"/>
  <c r="R2109" i="22" s="1"/>
  <c r="Q1131" i="22"/>
  <c r="R1131" i="22" s="1"/>
  <c r="Q682" i="22"/>
  <c r="R682" i="22" s="1"/>
  <c r="Q720" i="22"/>
  <c r="R720" i="22" s="1"/>
  <c r="Q1738" i="22"/>
  <c r="R1738" i="22" s="1"/>
  <c r="Q1853" i="22"/>
  <c r="R1853" i="22" s="1"/>
  <c r="Q1423" i="22"/>
  <c r="R1423" i="22" s="1"/>
  <c r="Q1356" i="22"/>
  <c r="R1356" i="22" s="1"/>
  <c r="Q2004" i="22"/>
  <c r="R2004" i="22" s="1"/>
  <c r="Q1931" i="22"/>
  <c r="R1931" i="22" s="1"/>
  <c r="Q1807" i="22"/>
  <c r="R1807" i="22" s="1"/>
  <c r="Q1896" i="22"/>
  <c r="R1896" i="22" s="1"/>
  <c r="Q438" i="22"/>
  <c r="R438" i="22" s="1"/>
  <c r="Q1144" i="22"/>
  <c r="R1144" i="22" s="1"/>
  <c r="Q1095" i="22"/>
  <c r="R1095" i="22" s="1"/>
  <c r="Q565" i="22"/>
  <c r="R565" i="22" s="1"/>
  <c r="Q158" i="22"/>
  <c r="R158" i="22" s="1"/>
  <c r="Q2170" i="22"/>
  <c r="R2170" i="22" s="1"/>
  <c r="Q328" i="22"/>
  <c r="R328" i="22" s="1"/>
  <c r="Q1180" i="22"/>
  <c r="R1180" i="22" s="1"/>
  <c r="Q290" i="22"/>
  <c r="R290" i="22" s="1"/>
  <c r="Q1341" i="22"/>
  <c r="R1341" i="22" s="1"/>
  <c r="Q1920" i="22"/>
  <c r="R1920" i="22" s="1"/>
  <c r="Q109" i="22"/>
  <c r="R109" i="22" s="1"/>
  <c r="Q1879" i="22"/>
  <c r="R1879" i="22" s="1"/>
  <c r="Q1431" i="22"/>
  <c r="R1431" i="22" s="1"/>
  <c r="Q2348" i="22"/>
  <c r="R2348" i="22" s="1"/>
  <c r="Q953" i="22"/>
  <c r="R953" i="22" s="1"/>
  <c r="Q1154" i="22"/>
  <c r="R1154" i="22" s="1"/>
  <c r="Q1637" i="22"/>
  <c r="R1637" i="22" s="1"/>
  <c r="Q1202" i="22"/>
  <c r="R1202" i="22" s="1"/>
  <c r="Q1022" i="22"/>
  <c r="R1022" i="22" s="1"/>
  <c r="Q1559" i="22"/>
  <c r="R1559" i="22" s="1"/>
  <c r="Q1912" i="22"/>
  <c r="R1912" i="22" s="1"/>
  <c r="Q1108" i="22"/>
  <c r="R1108" i="22" s="1"/>
  <c r="Q1355" i="22"/>
  <c r="R1355" i="22" s="1"/>
  <c r="Q1248" i="22"/>
  <c r="R1248" i="22" s="1"/>
  <c r="Q743" i="22"/>
  <c r="R743" i="22" s="1"/>
  <c r="Q605" i="22"/>
  <c r="R605" i="22" s="1"/>
  <c r="Q1479" i="22"/>
  <c r="R1479" i="22" s="1"/>
  <c r="Q1757" i="22"/>
  <c r="R1757" i="22" s="1"/>
  <c r="Q887" i="22"/>
  <c r="R887" i="22" s="1"/>
  <c r="Q2260" i="22"/>
  <c r="R2260" i="22" s="1"/>
  <c r="Q116" i="22"/>
  <c r="R116" i="22" s="1"/>
  <c r="Q1189" i="22"/>
  <c r="R1189" i="22" s="1"/>
  <c r="Q184" i="22"/>
  <c r="R184" i="22" s="1"/>
  <c r="Q326" i="22"/>
  <c r="R326" i="22" s="1"/>
  <c r="Q895" i="22"/>
  <c r="R895" i="22" s="1"/>
  <c r="Q2344" i="22"/>
  <c r="R2344" i="22" s="1"/>
  <c r="Q541" i="22"/>
  <c r="R541" i="22" s="1"/>
  <c r="Q1800" i="22"/>
  <c r="R1800" i="22" s="1"/>
  <c r="Q1571" i="22"/>
  <c r="R1571" i="22" s="1"/>
  <c r="Q1027" i="22"/>
  <c r="R1027" i="22" s="1"/>
  <c r="Q883" i="22"/>
  <c r="R883" i="22" s="1"/>
  <c r="Q888" i="22"/>
  <c r="R888" i="22" s="1"/>
  <c r="Q95" i="22"/>
  <c r="R95" i="22" s="1"/>
  <c r="Q896" i="22"/>
  <c r="R896" i="22" s="1"/>
  <c r="Q990" i="22"/>
  <c r="R990" i="22" s="1"/>
  <c r="Q1790" i="22"/>
  <c r="R1790" i="22" s="1"/>
  <c r="Q1004" i="22"/>
  <c r="R1004" i="22" s="1"/>
  <c r="Q210" i="22"/>
  <c r="R210" i="22" s="1"/>
  <c r="Q1057" i="22"/>
  <c r="R1057" i="22" s="1"/>
  <c r="Q1127" i="22"/>
  <c r="R1127" i="22" s="1"/>
  <c r="Q2102" i="22"/>
  <c r="R2102" i="22" s="1"/>
  <c r="Q1365" i="22"/>
  <c r="R1365" i="22" s="1"/>
  <c r="Q1491" i="22"/>
  <c r="R1491" i="22" s="1"/>
  <c r="Q771" i="22"/>
  <c r="R771" i="22" s="1"/>
  <c r="Q924" i="22"/>
  <c r="R924" i="22" s="1"/>
  <c r="Q415" i="22"/>
  <c r="R415" i="22" s="1"/>
  <c r="Q1219" i="22"/>
  <c r="R1219" i="22" s="1"/>
  <c r="Q2192" i="22"/>
  <c r="R2192" i="22" s="1"/>
  <c r="Q43" i="22"/>
  <c r="R43" i="22" s="1"/>
  <c r="Q2166" i="22"/>
  <c r="R2166" i="22" s="1"/>
  <c r="Q1724" i="22"/>
  <c r="R1724" i="22" s="1"/>
  <c r="Q2068" i="22"/>
  <c r="R2068" i="22" s="1"/>
  <c r="Q800" i="22"/>
  <c r="R800" i="22" s="1"/>
  <c r="Q2221" i="22"/>
  <c r="R2221" i="22" s="1"/>
  <c r="Q2201" i="22"/>
  <c r="R2201" i="22" s="1"/>
  <c r="Q1393" i="22"/>
  <c r="R1393" i="22" s="1"/>
  <c r="Q2009" i="22"/>
  <c r="R2009" i="22" s="1"/>
  <c r="Q1916" i="22"/>
  <c r="R1916" i="22" s="1"/>
  <c r="Q2104" i="22"/>
  <c r="R2104" i="22" s="1"/>
  <c r="Q2259" i="22"/>
  <c r="R2259" i="22" s="1"/>
  <c r="Q1560" i="22"/>
  <c r="R1560" i="22" s="1"/>
  <c r="Q2322" i="22"/>
  <c r="R2322" i="22" s="1"/>
  <c r="Q1024" i="22"/>
  <c r="R1024" i="22" s="1"/>
  <c r="Q477" i="22"/>
  <c r="R477" i="22" s="1"/>
  <c r="Q174" i="22"/>
  <c r="R174" i="22" s="1"/>
  <c r="Q1948" i="22"/>
  <c r="R1948" i="22" s="1"/>
  <c r="Q1007" i="22"/>
  <c r="R1007" i="22" s="1"/>
  <c r="Q1066" i="22"/>
  <c r="R1066" i="22" s="1"/>
  <c r="Q572" i="22"/>
  <c r="R572" i="22" s="1"/>
  <c r="Q1413" i="22"/>
  <c r="R1413" i="22" s="1"/>
  <c r="Q1115" i="22"/>
  <c r="R1115" i="22" s="1"/>
  <c r="Q230" i="22"/>
  <c r="R230" i="22" s="1"/>
  <c r="Q961" i="22"/>
  <c r="R961" i="22" s="1"/>
  <c r="Q1358" i="22"/>
  <c r="R1358" i="22" s="1"/>
  <c r="Q252" i="22"/>
  <c r="R252" i="22" s="1"/>
  <c r="Q1650" i="22"/>
  <c r="R1650" i="22" s="1"/>
  <c r="Q1990" i="22"/>
  <c r="R1990" i="22" s="1"/>
  <c r="Q2039" i="22"/>
  <c r="R2039" i="22" s="1"/>
  <c r="Q791" i="22"/>
  <c r="R791" i="22" s="1"/>
  <c r="Q725" i="22"/>
  <c r="R725" i="22" s="1"/>
  <c r="Q554" i="22"/>
  <c r="R554" i="22" s="1"/>
  <c r="Q662" i="22"/>
  <c r="R662" i="22" s="1"/>
  <c r="Q949" i="22"/>
  <c r="R949" i="22" s="1"/>
  <c r="Q1882" i="22"/>
  <c r="R1882" i="22" s="1"/>
  <c r="Q2057" i="22"/>
  <c r="R2057" i="22" s="1"/>
  <c r="Q1454" i="22"/>
  <c r="R1454" i="22" s="1"/>
  <c r="Q1082" i="22"/>
  <c r="R1082" i="22" s="1"/>
  <c r="Q186" i="22"/>
  <c r="R186" i="22" s="1"/>
  <c r="Q752" i="22"/>
  <c r="R752" i="22" s="1"/>
  <c r="Q1339" i="22"/>
  <c r="R1339" i="22" s="1"/>
  <c r="Q1385" i="22"/>
  <c r="R1385" i="22" s="1"/>
  <c r="Q435" i="22"/>
  <c r="R435" i="22" s="1"/>
  <c r="Q1841" i="22"/>
  <c r="R1841" i="22" s="1"/>
  <c r="Q1870" i="22"/>
  <c r="R1870" i="22" s="1"/>
  <c r="Q485" i="22"/>
  <c r="R485" i="22" s="1"/>
  <c r="Q2365" i="22"/>
  <c r="R2365" i="22" s="1"/>
  <c r="Q1520" i="22"/>
  <c r="R1520" i="22" s="1"/>
  <c r="Q1848" i="22"/>
  <c r="R1848" i="22" s="1"/>
  <c r="Q1387" i="22"/>
  <c r="R1387" i="22" s="1"/>
  <c r="Q1630" i="22"/>
  <c r="R1630" i="22" s="1"/>
  <c r="Q1969" i="22"/>
  <c r="R1969" i="22" s="1"/>
  <c r="Q2195" i="22"/>
  <c r="R2195" i="22" s="1"/>
  <c r="Q1752" i="22"/>
  <c r="R1752" i="22" s="1"/>
  <c r="Q491" i="22"/>
  <c r="R491" i="22" s="1"/>
  <c r="Q1478" i="22"/>
  <c r="R1478" i="22" s="1"/>
  <c r="Q285" i="22"/>
  <c r="R285" i="22" s="1"/>
  <c r="Q42" i="22"/>
  <c r="R42" i="22" s="1"/>
  <c r="Q583" i="22"/>
  <c r="R583" i="22" s="1"/>
  <c r="Q204" i="22"/>
  <c r="R204" i="22" s="1"/>
  <c r="Q1236" i="22"/>
  <c r="R1236" i="22" s="1"/>
  <c r="Q971" i="22"/>
  <c r="R971" i="22" s="1"/>
  <c r="Q2023" i="22"/>
  <c r="R2023" i="22" s="1"/>
  <c r="Q1834" i="22"/>
  <c r="R1834" i="22" s="1"/>
  <c r="Q437" i="22"/>
  <c r="R437" i="22" s="1"/>
  <c r="Q151" i="22"/>
  <c r="R151" i="22" s="1"/>
  <c r="Q972" i="22"/>
  <c r="R972" i="22" s="1"/>
  <c r="Q332" i="22"/>
  <c r="R332" i="22" s="1"/>
  <c r="Q249" i="22"/>
  <c r="R249" i="22" s="1"/>
  <c r="Q2173" i="22"/>
  <c r="R2173" i="22" s="1"/>
  <c r="Q613" i="22"/>
  <c r="R613" i="22" s="1"/>
  <c r="Q2337" i="22"/>
  <c r="R2337" i="22" s="1"/>
  <c r="Q1383" i="22"/>
  <c r="R1383" i="22" s="1"/>
  <c r="Q829" i="22"/>
  <c r="R829" i="22" s="1"/>
  <c r="Q350" i="22"/>
  <c r="R350" i="22" s="1"/>
  <c r="Q342" i="22"/>
  <c r="R342" i="22" s="1"/>
  <c r="Q719" i="22"/>
  <c r="R719" i="22" s="1"/>
  <c r="Q2042" i="22"/>
  <c r="R2042" i="22" s="1"/>
  <c r="Q2145" i="22"/>
  <c r="R2145" i="22" s="1"/>
  <c r="Q1869" i="22"/>
  <c r="R1869" i="22" s="1"/>
  <c r="Q1558" i="22"/>
  <c r="R1558" i="22" s="1"/>
  <c r="Q2304" i="22"/>
  <c r="R2304" i="22" s="1"/>
  <c r="Q443" i="22"/>
  <c r="R443" i="22" s="1"/>
  <c r="Q1485" i="22"/>
  <c r="R1485" i="22" s="1"/>
  <c r="Q1020" i="22"/>
  <c r="R1020" i="22" s="1"/>
  <c r="Q987" i="22"/>
  <c r="R987" i="22" s="1"/>
  <c r="Q1657" i="22"/>
  <c r="R1657" i="22" s="1"/>
  <c r="Q1592" i="22"/>
  <c r="R1592" i="22" s="1"/>
  <c r="Q1906" i="22"/>
  <c r="R1906" i="22" s="1"/>
  <c r="Q16" i="22"/>
  <c r="R16" i="22" s="1"/>
  <c r="Q759" i="22"/>
  <c r="R759" i="22" s="1"/>
  <c r="Q1242" i="22"/>
  <c r="R1242" i="22" s="1"/>
  <c r="Q22" i="22"/>
  <c r="R22" i="22" s="1"/>
  <c r="Q2033" i="22"/>
  <c r="R2033" i="22" s="1"/>
  <c r="Q947" i="22"/>
  <c r="R947" i="22" s="1"/>
  <c r="Q247" i="22"/>
  <c r="R247" i="22" s="1"/>
  <c r="Q1300" i="22"/>
  <c r="R1300" i="22" s="1"/>
  <c r="Q439" i="22"/>
  <c r="R439" i="22" s="1"/>
  <c r="Q668" i="22"/>
  <c r="R668" i="22" s="1"/>
  <c r="Q1316" i="22"/>
  <c r="R1316" i="22" s="1"/>
  <c r="Q2244" i="22"/>
  <c r="R2244" i="22" s="1"/>
  <c r="Q1604" i="22"/>
  <c r="R1604" i="22" s="1"/>
  <c r="Q1515" i="22"/>
  <c r="R1515" i="22" s="1"/>
  <c r="Q228" i="22"/>
  <c r="R228" i="22" s="1"/>
  <c r="Q1744" i="22"/>
  <c r="R1744" i="22" s="1"/>
  <c r="Q1959" i="22"/>
  <c r="R1959" i="22" s="1"/>
  <c r="Q634" i="22"/>
  <c r="R634" i="22" s="1"/>
  <c r="Q75" i="22"/>
  <c r="R75" i="22" s="1"/>
  <c r="Q1949" i="22"/>
  <c r="R1949" i="22" s="1"/>
  <c r="Q1481" i="22"/>
  <c r="R1481" i="22" s="1"/>
  <c r="Q624" i="22"/>
  <c r="R624" i="22" s="1"/>
  <c r="Q170" i="22"/>
  <c r="R170" i="22" s="1"/>
  <c r="Q862" i="22"/>
  <c r="R862" i="22" s="1"/>
  <c r="Q142" i="22"/>
  <c r="R142" i="22" s="1"/>
  <c r="Q1006" i="22"/>
  <c r="R1006" i="22" s="1"/>
  <c r="Q1914" i="22"/>
  <c r="R1914" i="22" s="1"/>
  <c r="Q1819" i="22"/>
  <c r="R1819" i="22" s="1"/>
  <c r="Q259" i="22"/>
  <c r="R259" i="22" s="1"/>
  <c r="Q307" i="22"/>
  <c r="R307" i="22" s="1"/>
  <c r="Q864" i="22"/>
  <c r="R864" i="22" s="1"/>
  <c r="Q744" i="22"/>
  <c r="R744" i="22" s="1"/>
  <c r="Q274" i="22"/>
  <c r="R274" i="22" s="1"/>
  <c r="Q384" i="22"/>
  <c r="R384" i="22" s="1"/>
  <c r="Q1283" i="22"/>
  <c r="R1283" i="22" s="1"/>
  <c r="Q102" i="22"/>
  <c r="R102" i="22" s="1"/>
  <c r="Q66" i="22"/>
  <c r="R66" i="22" s="1"/>
  <c r="Q1638" i="22"/>
  <c r="R1638" i="22" s="1"/>
  <c r="Q2210" i="22"/>
  <c r="R2210" i="22" s="1"/>
  <c r="Q1714" i="22"/>
  <c r="R1714" i="22" s="1"/>
  <c r="Q35" i="22"/>
  <c r="R35" i="22" s="1"/>
  <c r="Q39" i="22"/>
  <c r="R39" i="22" s="1"/>
  <c r="Q1573" i="22"/>
  <c r="R1573" i="22" s="1"/>
  <c r="Q1496" i="22"/>
  <c r="R1496" i="22" s="1"/>
  <c r="Q1563" i="22"/>
  <c r="R1563" i="22" s="1"/>
  <c r="Q980" i="22"/>
  <c r="R980" i="22" s="1"/>
  <c r="Q410" i="22"/>
  <c r="R410" i="22" s="1"/>
  <c r="Q2019" i="22"/>
  <c r="R2019" i="22" s="1"/>
  <c r="Q1086" i="22"/>
  <c r="R1086" i="22" s="1"/>
  <c r="Q2071" i="22"/>
  <c r="R2071" i="22" s="1"/>
  <c r="Q262" i="22"/>
  <c r="R262" i="22" s="1"/>
  <c r="Q359" i="22"/>
  <c r="R359" i="22" s="1"/>
  <c r="Q1830" i="22"/>
  <c r="R1830" i="22" s="1"/>
  <c r="Q229" i="22"/>
  <c r="R229" i="22" s="1"/>
  <c r="Q1275" i="22"/>
  <c r="R1275" i="22" s="1"/>
  <c r="Q1046" i="22"/>
  <c r="R1046" i="22" s="1"/>
  <c r="Q454" i="22"/>
  <c r="R454" i="22" s="1"/>
  <c r="Q1727" i="22"/>
  <c r="R1727" i="22" s="1"/>
  <c r="Q1836" i="22"/>
  <c r="R1836" i="22" s="1"/>
  <c r="Q1308" i="22"/>
  <c r="R1308" i="22" s="1"/>
  <c r="Q975" i="22"/>
  <c r="R975" i="22" s="1"/>
  <c r="Q2046" i="22"/>
  <c r="R2046" i="22" s="1"/>
  <c r="Q115" i="22"/>
  <c r="R115" i="22" s="1"/>
  <c r="Q1924" i="22"/>
  <c r="R1924" i="22" s="1"/>
  <c r="Q1215" i="22"/>
  <c r="R1215" i="22" s="1"/>
  <c r="Q193" i="22"/>
  <c r="R193" i="22" s="1"/>
  <c r="Q1824" i="22"/>
  <c r="R1824" i="22" s="1"/>
  <c r="Q1055" i="22"/>
  <c r="R1055" i="22" s="1"/>
  <c r="Q2089" i="22"/>
  <c r="R2089" i="22" s="1"/>
  <c r="Q2302" i="22"/>
  <c r="R2302" i="22" s="1"/>
  <c r="Q181" i="22"/>
  <c r="R181" i="22" s="1"/>
  <c r="Q1400" i="22"/>
  <c r="R1400" i="22" s="1"/>
  <c r="Q2110" i="22"/>
  <c r="R2110" i="22" s="1"/>
  <c r="Q2258" i="22"/>
  <c r="R2258" i="22" s="1"/>
  <c r="Q1228" i="22"/>
  <c r="R1228" i="22" s="1"/>
  <c r="Q571" i="22"/>
  <c r="R571" i="22" s="1"/>
  <c r="Q2361" i="22"/>
  <c r="R2361" i="22" s="1"/>
  <c r="Q1625" i="22"/>
  <c r="R1625" i="22" s="1"/>
  <c r="Q1749" i="22"/>
  <c r="R1749" i="22" s="1"/>
  <c r="Q2313" i="22"/>
  <c r="R2313" i="22" s="1"/>
  <c r="Q1974" i="22"/>
  <c r="R1974" i="22" s="1"/>
  <c r="Q1070" i="22"/>
  <c r="R1070" i="22" s="1"/>
  <c r="Q1200" i="22"/>
  <c r="R1200" i="22" s="1"/>
  <c r="Q525" i="22"/>
  <c r="R525" i="22" s="1"/>
  <c r="Q299" i="22"/>
  <c r="R299" i="22" s="1"/>
  <c r="Q1099" i="22"/>
  <c r="R1099" i="22" s="1"/>
  <c r="Q637" i="22"/>
  <c r="R637" i="22" s="1"/>
  <c r="Q1225" i="22"/>
  <c r="R1225" i="22" s="1"/>
  <c r="Q82" i="22"/>
  <c r="R82" i="22" s="1"/>
  <c r="Q1264" i="22"/>
  <c r="R1264" i="22" s="1"/>
  <c r="Q2031" i="22"/>
  <c r="R2031" i="22" s="1"/>
  <c r="Q510" i="22"/>
  <c r="R510" i="22" s="1"/>
  <c r="Q1568" i="22"/>
  <c r="R1568" i="22" s="1"/>
  <c r="Q2149" i="22"/>
  <c r="R2149" i="22" s="1"/>
  <c r="Q872" i="22"/>
  <c r="R872" i="22" s="1"/>
  <c r="Q1495" i="22"/>
  <c r="R1495" i="22" s="1"/>
  <c r="Q873" i="22"/>
  <c r="R873" i="22" s="1"/>
  <c r="Q1081" i="22"/>
  <c r="R1081" i="22" s="1"/>
  <c r="Q523" i="22"/>
  <c r="R523" i="22" s="1"/>
  <c r="Q1445" i="22"/>
  <c r="R1445" i="22" s="1"/>
  <c r="Q1039" i="22"/>
  <c r="R1039" i="22" s="1"/>
  <c r="Q2123" i="22"/>
  <c r="R2123" i="22" s="1"/>
  <c r="Q939" i="22"/>
  <c r="R939" i="22" s="1"/>
  <c r="Q432" i="22"/>
  <c r="R432" i="22" s="1"/>
  <c r="Q1360" i="22"/>
  <c r="R1360" i="22" s="1"/>
  <c r="Q2082" i="22"/>
  <c r="R2082" i="22" s="1"/>
  <c r="Q675" i="22"/>
  <c r="R675" i="22" s="1"/>
  <c r="Q34" i="22"/>
  <c r="R34" i="22" s="1"/>
  <c r="Q1774" i="22"/>
  <c r="R1774" i="22" s="1"/>
  <c r="Q1150" i="22"/>
  <c r="R1150" i="22" s="1"/>
  <c r="Q1873" i="22"/>
  <c r="R1873" i="22" s="1"/>
  <c r="Q1505" i="22"/>
  <c r="R1505" i="22" s="1"/>
  <c r="Q276" i="22"/>
  <c r="R276" i="22" s="1"/>
  <c r="Q1809" i="22"/>
  <c r="R1809" i="22" s="1"/>
  <c r="Q1671" i="22"/>
  <c r="R1671" i="22" s="1"/>
  <c r="Q1490" i="22"/>
  <c r="R1490" i="22" s="1"/>
  <c r="Q2309" i="22"/>
  <c r="R2309" i="22" s="1"/>
  <c r="Q1570" i="22"/>
  <c r="R1570" i="22" s="1"/>
  <c r="Q453" i="22"/>
  <c r="R453" i="22" s="1"/>
  <c r="Q293" i="22"/>
  <c r="R293" i="22" s="1"/>
  <c r="Q908" i="22"/>
  <c r="R908" i="22" s="1"/>
  <c r="Q1391" i="22"/>
  <c r="R1391" i="22" s="1"/>
  <c r="Q1087" i="22"/>
  <c r="R1087" i="22" s="1"/>
  <c r="Q1119" i="22"/>
  <c r="R1119" i="22" s="1"/>
  <c r="Q677" i="22"/>
  <c r="R677" i="22" s="1"/>
  <c r="Q288" i="22"/>
  <c r="R288" i="22" s="1"/>
  <c r="Q1523" i="22"/>
  <c r="R1523" i="22" s="1"/>
  <c r="Q1452" i="22"/>
  <c r="R1452" i="22" s="1"/>
  <c r="Q2067" i="22"/>
  <c r="R2067" i="22" s="1"/>
  <c r="Q2253" i="22"/>
  <c r="R2253" i="22" s="1"/>
  <c r="Q334" i="22"/>
  <c r="R334" i="22" s="1"/>
  <c r="Q1488" i="22"/>
  <c r="R1488" i="22" s="1"/>
  <c r="Q2263" i="22"/>
  <c r="R2263" i="22" s="1"/>
  <c r="Q2090" i="22"/>
  <c r="R2090" i="22" s="1"/>
  <c r="Q2331" i="22"/>
  <c r="R2331" i="22" s="1"/>
  <c r="Q1470" i="22"/>
  <c r="R1470" i="22" s="1"/>
  <c r="Q1846" i="22"/>
  <c r="R1846" i="22" s="1"/>
  <c r="Q1434" i="22"/>
  <c r="R1434" i="22" s="1"/>
  <c r="Q724" i="22"/>
  <c r="R724" i="22" s="1"/>
  <c r="Q584" i="22"/>
  <c r="R584" i="22" s="1"/>
  <c r="Q260" i="22"/>
  <c r="R260" i="22" s="1"/>
  <c r="Q449" i="22"/>
  <c r="R449" i="22" s="1"/>
  <c r="Q553" i="22"/>
  <c r="R553" i="22" s="1"/>
  <c r="Q1170" i="22"/>
  <c r="R1170" i="22" s="1"/>
  <c r="Q2125" i="22"/>
  <c r="R2125" i="22" s="1"/>
  <c r="Q1021" i="22"/>
  <c r="R1021" i="22" s="1"/>
  <c r="Q1450" i="22"/>
  <c r="R1450" i="22" s="1"/>
  <c r="Q595" i="22"/>
  <c r="R595" i="22" s="1"/>
  <c r="Q589" i="22"/>
  <c r="R589" i="22" s="1"/>
  <c r="Q927" i="22"/>
  <c r="R927" i="22" s="1"/>
  <c r="Q1415" i="22"/>
  <c r="R1415" i="22" s="1"/>
  <c r="Q849" i="22"/>
  <c r="R849" i="22" s="1"/>
  <c r="Q617" i="22"/>
  <c r="R617" i="22" s="1"/>
  <c r="Q1298" i="22"/>
  <c r="R1298" i="22" s="1"/>
  <c r="Q2205" i="22"/>
  <c r="R2205" i="22" s="1"/>
  <c r="Q1498" i="22"/>
  <c r="R1498" i="22" s="1"/>
  <c r="Q211" i="22"/>
  <c r="R211" i="22" s="1"/>
  <c r="Q383" i="22"/>
  <c r="R383" i="22" s="1"/>
  <c r="Q574" i="22"/>
  <c r="R574" i="22" s="1"/>
  <c r="Q1226" i="22"/>
  <c r="R1226" i="22" s="1"/>
  <c r="Q1148" i="22"/>
  <c r="R1148" i="22" s="1"/>
  <c r="Q27" i="22"/>
  <c r="R27" i="22" s="1"/>
  <c r="Q812" i="22"/>
  <c r="R812" i="22" s="1"/>
  <c r="Q1191" i="22"/>
  <c r="R1191" i="22" s="1"/>
  <c r="Q1936" i="22"/>
  <c r="R1936" i="22" s="1"/>
  <c r="Q1843" i="22"/>
  <c r="R1843" i="22" s="1"/>
  <c r="Q297" i="22"/>
  <c r="R297" i="22" s="1"/>
  <c r="Q76" i="22"/>
  <c r="R76" i="22" s="1"/>
  <c r="Q2056" i="22"/>
  <c r="R2056" i="22" s="1"/>
  <c r="Q1141" i="22"/>
  <c r="R1141" i="22" s="1"/>
  <c r="Q986" i="22"/>
  <c r="R986" i="22" s="1"/>
  <c r="Q1064" i="22"/>
  <c r="R1064" i="22" s="1"/>
  <c r="Q1254" i="22"/>
  <c r="R1254" i="22" s="1"/>
  <c r="Q2078" i="22"/>
  <c r="R2078" i="22" s="1"/>
  <c r="Q508" i="22"/>
  <c r="R508" i="22" s="1"/>
  <c r="Q905" i="22"/>
  <c r="R905" i="22" s="1"/>
  <c r="Q1460" i="22"/>
  <c r="R1460" i="22" s="1"/>
  <c r="Q306" i="22"/>
  <c r="R306" i="22" s="1"/>
  <c r="Q1110" i="22"/>
  <c r="R1110" i="22" s="1"/>
  <c r="Q1016" i="22"/>
  <c r="R1016" i="22" s="1"/>
  <c r="Q673" i="22"/>
  <c r="R673" i="22" s="1"/>
  <c r="Q2013" i="22"/>
  <c r="R2013" i="22" s="1"/>
  <c r="Q1318" i="22"/>
  <c r="R1318" i="22" s="1"/>
  <c r="Q1795" i="22"/>
  <c r="R1795" i="22" s="1"/>
  <c r="Q2136" i="22"/>
  <c r="R2136" i="22" s="1"/>
  <c r="Q2318" i="22"/>
  <c r="R2318" i="22" s="1"/>
  <c r="Q1252" i="22"/>
  <c r="R1252" i="22" s="1"/>
  <c r="Q1439" i="22"/>
  <c r="R1439" i="22" s="1"/>
  <c r="Q440" i="22"/>
  <c r="R440" i="22" s="1"/>
  <c r="Q1176" i="22"/>
  <c r="R1176" i="22" s="1"/>
  <c r="Q1762" i="22"/>
  <c r="R1762" i="22" s="1"/>
  <c r="Q740" i="22"/>
  <c r="R740" i="22" s="1"/>
  <c r="Q1497" i="22"/>
  <c r="R1497" i="22" s="1"/>
  <c r="Q555" i="22"/>
  <c r="R555" i="22" s="1"/>
  <c r="Q1483" i="22"/>
  <c r="R1483" i="22" s="1"/>
  <c r="Q1528" i="22"/>
  <c r="R1528" i="22" s="1"/>
  <c r="Q1138" i="22"/>
  <c r="R1138" i="22" s="1"/>
  <c r="Q1101" i="22"/>
  <c r="R1101" i="22" s="1"/>
  <c r="Q213" i="22"/>
  <c r="R213" i="22" s="1"/>
  <c r="Q1907" i="22"/>
  <c r="R1907" i="22" s="1"/>
  <c r="Q631" i="22"/>
  <c r="R631" i="22" s="1"/>
  <c r="Q707" i="22"/>
  <c r="R707" i="22" s="1"/>
  <c r="Q498" i="22"/>
  <c r="R498" i="22" s="1"/>
  <c r="Q1694" i="22"/>
  <c r="R1694" i="22" s="1"/>
  <c r="Q2108" i="22"/>
  <c r="R2108" i="22" s="1"/>
  <c r="Q1063" i="22"/>
  <c r="R1063" i="22" s="1"/>
  <c r="Q335" i="22"/>
  <c r="R335" i="22" s="1"/>
  <c r="Q1957" i="22"/>
  <c r="R1957" i="22" s="1"/>
  <c r="Q1545" i="22"/>
  <c r="R1545" i="22" s="1"/>
  <c r="Q1395" i="22"/>
  <c r="R1395" i="22" s="1"/>
  <c r="Q1567" i="22"/>
  <c r="R1567" i="22" s="1"/>
  <c r="Q178" i="22"/>
  <c r="R178" i="22" s="1"/>
  <c r="Q1880" i="22"/>
  <c r="R1880" i="22" s="1"/>
  <c r="Q1330" i="22"/>
  <c r="R1330" i="22" s="1"/>
  <c r="Q317" i="22"/>
  <c r="R317" i="22" s="1"/>
  <c r="Q816" i="22"/>
  <c r="R816" i="22" s="1"/>
  <c r="Q327" i="22"/>
  <c r="R327" i="22" s="1"/>
  <c r="Q336" i="22"/>
  <c r="R336" i="22" s="1"/>
  <c r="Q1093" i="22"/>
  <c r="R1093" i="22" s="1"/>
  <c r="Q2045" i="22"/>
  <c r="R2045" i="22" s="1"/>
  <c r="Q2077" i="22"/>
  <c r="R2077" i="22" s="1"/>
  <c r="Q2144" i="22"/>
  <c r="R2144" i="22" s="1"/>
  <c r="Q236" i="22"/>
  <c r="R236" i="22" s="1"/>
  <c r="Q461" i="22"/>
  <c r="R461" i="22" s="1"/>
  <c r="Q860" i="22"/>
  <c r="R860" i="22" s="1"/>
  <c r="Q2091" i="22"/>
  <c r="R2091" i="22" s="1"/>
  <c r="Q53" i="22"/>
  <c r="R53" i="22" s="1"/>
  <c r="Q447" i="22"/>
  <c r="R447" i="22" s="1"/>
  <c r="Q1218" i="22"/>
  <c r="R1218" i="22" s="1"/>
  <c r="Q1112" i="22"/>
  <c r="R1112" i="22" s="1"/>
  <c r="Q1866" i="22"/>
  <c r="R1866" i="22" s="1"/>
  <c r="Q1609" i="22"/>
  <c r="R1609" i="22" s="1"/>
  <c r="Q653" i="22"/>
  <c r="R653" i="22" s="1"/>
  <c r="Q1816" i="22"/>
  <c r="R1816" i="22" s="1"/>
  <c r="Q559" i="22"/>
  <c r="R559" i="22" s="1"/>
  <c r="Q1378" i="22"/>
  <c r="R1378" i="22" s="1"/>
  <c r="Q1059" i="22"/>
  <c r="R1059" i="22" s="1"/>
  <c r="Q1930" i="22"/>
  <c r="R1930" i="22" s="1"/>
  <c r="Q672" i="22"/>
  <c r="R672" i="22" s="1"/>
  <c r="Q1429" i="22"/>
  <c r="R1429" i="22" s="1"/>
  <c r="Q425" i="22"/>
  <c r="R425" i="22" s="1"/>
  <c r="Q69" i="22"/>
  <c r="R69" i="22" s="1"/>
  <c r="Q363" i="22"/>
  <c r="R363" i="22" s="1"/>
  <c r="Q2184" i="22"/>
  <c r="R2184" i="22" s="1"/>
  <c r="Q1109" i="22"/>
  <c r="R1109" i="22" s="1"/>
  <c r="Q1347" i="22"/>
  <c r="R1347" i="22" s="1"/>
  <c r="Q761" i="22"/>
  <c r="R761" i="22" s="1"/>
  <c r="Q1659" i="22"/>
  <c r="R1659" i="22" s="1"/>
  <c r="Q1198" i="22"/>
  <c r="R1198" i="22" s="1"/>
  <c r="Q1282" i="22"/>
  <c r="R1282" i="22" s="1"/>
  <c r="Q1025" i="22"/>
  <c r="R1025" i="22" s="1"/>
  <c r="Q1060" i="22"/>
  <c r="R1060" i="22" s="1"/>
  <c r="Q1963" i="22"/>
  <c r="R1963" i="22" s="1"/>
  <c r="Q732" i="22"/>
  <c r="R732" i="22" s="1"/>
  <c r="Q1121" i="22"/>
  <c r="R1121" i="22" s="1"/>
  <c r="Q910" i="22"/>
  <c r="R910" i="22" s="1"/>
  <c r="Q107" i="22"/>
  <c r="R107" i="22" s="1"/>
  <c r="Q8" i="22"/>
  <c r="R8" i="22" s="1"/>
  <c r="Q2203" i="22"/>
  <c r="R2203" i="22" s="1"/>
  <c r="Q1791" i="22"/>
  <c r="R1791" i="22" s="1"/>
  <c r="Q779" i="22"/>
  <c r="R779" i="22" s="1"/>
  <c r="Q1053" i="22"/>
  <c r="R1053" i="22" s="1"/>
  <c r="Q576" i="22"/>
  <c r="R576" i="22" s="1"/>
  <c r="Q753" i="22"/>
  <c r="R753" i="22" s="1"/>
  <c r="Q992" i="22"/>
  <c r="R992" i="22" s="1"/>
  <c r="Q1480" i="22"/>
  <c r="R1480" i="22" s="1"/>
  <c r="Q1459" i="22"/>
  <c r="R1459" i="22" s="1"/>
  <c r="Q2236" i="22"/>
  <c r="R2236" i="22" s="1"/>
  <c r="Q566" i="22"/>
  <c r="R566" i="22" s="1"/>
  <c r="Q1966" i="22"/>
  <c r="R1966" i="22" s="1"/>
  <c r="Q2292" i="22"/>
  <c r="R2292" i="22" s="1"/>
  <c r="Q456" i="22"/>
  <c r="R456" i="22" s="1"/>
  <c r="Q922" i="22"/>
  <c r="R922" i="22" s="1"/>
  <c r="Q717" i="22"/>
  <c r="R717" i="22" s="1"/>
  <c r="Q219" i="22"/>
  <c r="R219" i="22" s="1"/>
  <c r="Q1366" i="22"/>
  <c r="R1366" i="22" s="1"/>
  <c r="Q807" i="22"/>
  <c r="R807" i="22" s="1"/>
  <c r="Q1464" i="22"/>
  <c r="R1464" i="22" s="1"/>
  <c r="Q2241" i="22"/>
  <c r="R2241" i="22" s="1"/>
  <c r="Q1124" i="22"/>
  <c r="R1124" i="22" s="1"/>
  <c r="Q2279" i="22"/>
  <c r="R2279" i="22" s="1"/>
  <c r="Q46" i="22"/>
  <c r="R46" i="22" s="1"/>
  <c r="Q2069" i="22"/>
  <c r="R2069" i="22" s="1"/>
  <c r="Q2134" i="22"/>
  <c r="R2134" i="22" s="1"/>
  <c r="Q1474" i="22"/>
  <c r="R1474" i="22" s="1"/>
  <c r="Q280" i="22"/>
  <c r="R280" i="22" s="1"/>
  <c r="Q861" i="22"/>
  <c r="R861" i="22" s="1"/>
  <c r="Q2044" i="22"/>
  <c r="R2044" i="22" s="1"/>
  <c r="Q2320" i="22"/>
  <c r="R2320" i="22" s="1"/>
  <c r="Q396" i="22"/>
  <c r="R396" i="22" s="1"/>
  <c r="Q1354" i="22"/>
  <c r="R1354" i="22" s="1"/>
  <c r="Q1090" i="22"/>
  <c r="R1090" i="22" s="1"/>
  <c r="Q1425" i="22"/>
  <c r="R1425" i="22" s="1"/>
  <c r="Q1854" i="22"/>
  <c r="R1854" i="22" s="1"/>
  <c r="Q1767" i="22"/>
  <c r="R1767" i="22" s="1"/>
  <c r="Q1811" i="22"/>
  <c r="R1811" i="22" s="1"/>
  <c r="Q90" i="22"/>
  <c r="R90" i="22" s="1"/>
  <c r="Q850" i="22"/>
  <c r="R850" i="22" s="1"/>
  <c r="Q1512" i="22"/>
  <c r="R1512" i="22" s="1"/>
  <c r="Q866" i="22"/>
  <c r="R866" i="22" s="1"/>
  <c r="Q1049" i="22"/>
  <c r="R1049" i="22" s="1"/>
  <c r="Q2137" i="22"/>
  <c r="R2137" i="22" s="1"/>
  <c r="Q1167" i="22"/>
  <c r="R1167" i="22" s="1"/>
  <c r="Q1195" i="22"/>
  <c r="R1195" i="22" s="1"/>
  <c r="Q292" i="22"/>
  <c r="R292" i="22" s="1"/>
  <c r="Q551" i="22"/>
  <c r="R551" i="22" s="1"/>
  <c r="Q966" i="22"/>
  <c r="R966" i="22" s="1"/>
  <c r="Q111" i="22"/>
  <c r="R111" i="22" s="1"/>
  <c r="Q1883" i="22"/>
  <c r="R1883" i="22" s="1"/>
  <c r="Q1661" i="22"/>
  <c r="R1661" i="22" s="1"/>
  <c r="Q1277" i="22"/>
  <c r="R1277" i="22" s="1"/>
  <c r="Q2247" i="22"/>
  <c r="R2247" i="22" s="1"/>
  <c r="Q1817" i="22"/>
  <c r="R1817" i="22" s="1"/>
  <c r="Q2190" i="22"/>
  <c r="R2190" i="22" s="1"/>
  <c r="Q2343" i="22"/>
  <c r="R2343" i="22" s="1"/>
  <c r="Q2121" i="22"/>
  <c r="R2121" i="22" s="1"/>
  <c r="Q1793" i="22"/>
  <c r="R1793" i="22" s="1"/>
  <c r="Q24" i="22"/>
  <c r="R24" i="22" s="1"/>
  <c r="Q245" i="22"/>
  <c r="R245" i="22" s="1"/>
  <c r="Q198" i="22"/>
  <c r="R198" i="22" s="1"/>
  <c r="Q190" i="22"/>
  <c r="R190" i="22" s="1"/>
  <c r="Q1886" i="22"/>
  <c r="R1886" i="22" s="1"/>
  <c r="Q2314" i="22"/>
  <c r="R2314" i="22" s="1"/>
  <c r="Q898" i="22"/>
  <c r="R898" i="22" s="1"/>
  <c r="Q1850" i="22"/>
  <c r="R1850" i="22" s="1"/>
  <c r="Q1165" i="22"/>
  <c r="R1165" i="22" s="1"/>
  <c r="Q1051" i="22"/>
  <c r="R1051" i="22" s="1"/>
  <c r="Q1635" i="22"/>
  <c r="R1635" i="22" s="1"/>
  <c r="Q2147" i="22"/>
  <c r="R2147" i="22" s="1"/>
  <c r="Q2085" i="22"/>
  <c r="R2085" i="22" s="1"/>
  <c r="Q214" i="22"/>
  <c r="R214" i="22" s="1"/>
  <c r="Q1455" i="22"/>
  <c r="R1455" i="22" s="1"/>
  <c r="Q721" i="22"/>
  <c r="R721" i="22" s="1"/>
  <c r="Q1825" i="22"/>
  <c r="R1825" i="22" s="1"/>
  <c r="Q698" i="22"/>
  <c r="R698" i="22" s="1"/>
  <c r="Q1838" i="22"/>
  <c r="R1838" i="22" s="1"/>
  <c r="Q2338" i="22"/>
  <c r="R2338" i="22" s="1"/>
  <c r="Q593" i="22"/>
  <c r="R593" i="22" s="1"/>
  <c r="Q1939" i="22"/>
  <c r="R1939" i="22" s="1"/>
  <c r="Q1181" i="22"/>
  <c r="R1181" i="22" s="1"/>
  <c r="Q635" i="22"/>
  <c r="R635" i="22" s="1"/>
  <c r="Q1509" i="22"/>
  <c r="R1509" i="22" s="1"/>
  <c r="Q1514" i="22"/>
  <c r="R1514" i="22" s="1"/>
  <c r="Q1782" i="22"/>
  <c r="R1782" i="22" s="1"/>
  <c r="Q996" i="22"/>
  <c r="R996" i="22" s="1"/>
  <c r="Q946" i="22"/>
  <c r="R946" i="22" s="1"/>
  <c r="Q515" i="22"/>
  <c r="R515" i="22" s="1"/>
  <c r="Q739" i="22"/>
  <c r="R739" i="22" s="1"/>
  <c r="Q1679" i="22"/>
  <c r="R1679" i="22" s="1"/>
  <c r="Q1894" i="22"/>
  <c r="R1894" i="22" s="1"/>
  <c r="Q552" i="22"/>
  <c r="R552" i="22" s="1"/>
  <c r="Q2127" i="22"/>
  <c r="R2127" i="22" s="1"/>
  <c r="Q240" i="22"/>
  <c r="R240" i="22" s="1"/>
  <c r="Q1721" i="22"/>
  <c r="R1721" i="22" s="1"/>
  <c r="Q1037" i="22"/>
  <c r="R1037" i="22" s="1"/>
  <c r="Q1023" i="22"/>
  <c r="R1023" i="22" s="1"/>
  <c r="Q1362" i="22"/>
  <c r="R1362" i="22" s="1"/>
  <c r="Q1319" i="22"/>
  <c r="R1319" i="22" s="1"/>
  <c r="Q764" i="22"/>
  <c r="R764" i="22" s="1"/>
  <c r="Q845" i="22"/>
  <c r="R845" i="22" s="1"/>
  <c r="Q821" i="22"/>
  <c r="R821" i="22" s="1"/>
  <c r="Q349" i="22"/>
  <c r="R349" i="22" s="1"/>
  <c r="Q385" i="22"/>
  <c r="R385" i="22" s="1"/>
  <c r="Q1908" i="22"/>
  <c r="R1908" i="22" s="1"/>
  <c r="Q73" i="22"/>
  <c r="R73" i="22" s="1"/>
  <c r="Q1188" i="22"/>
  <c r="R1188" i="22" s="1"/>
  <c r="Q2100" i="22"/>
  <c r="R2100" i="22" s="1"/>
  <c r="Q238" i="22"/>
  <c r="R238" i="22" s="1"/>
  <c r="Q1878" i="22"/>
  <c r="R1878" i="22" s="1"/>
  <c r="Q1368" i="22"/>
  <c r="R1368" i="22" s="1"/>
  <c r="Q1370" i="22"/>
  <c r="R1370" i="22" s="1"/>
  <c r="Q681" i="22"/>
  <c r="R681" i="22" s="1"/>
  <c r="Q1337" i="22"/>
  <c r="R1337" i="22" s="1"/>
  <c r="Q2021" i="22"/>
  <c r="R2021" i="22" s="1"/>
  <c r="Q893" i="22"/>
  <c r="R893" i="22" s="1"/>
  <c r="Q2094" i="22"/>
  <c r="R2094" i="22" s="1"/>
  <c r="Q127" i="22"/>
  <c r="R127" i="22" s="1"/>
  <c r="Q495" i="22"/>
  <c r="R495" i="22" s="1"/>
  <c r="Q1756" i="22"/>
  <c r="R1756" i="22" s="1"/>
  <c r="Q1346" i="22"/>
  <c r="R1346" i="22" s="1"/>
  <c r="Q805" i="22"/>
  <c r="R805" i="22" s="1"/>
  <c r="Q1806" i="22"/>
  <c r="R1806" i="22" s="1"/>
  <c r="Q1217" i="22"/>
  <c r="R1217" i="22" s="1"/>
  <c r="Q1748" i="22"/>
  <c r="R1748" i="22" s="1"/>
  <c r="Q1934" i="22"/>
  <c r="R1934" i="22" s="1"/>
  <c r="Q1844" i="22"/>
  <c r="R1844" i="22" s="1"/>
  <c r="Q2017" i="22"/>
  <c r="R2017" i="22" s="1"/>
  <c r="Q1549" i="22"/>
  <c r="R1549" i="22" s="1"/>
  <c r="Q1169" i="22"/>
  <c r="R1169" i="22" s="1"/>
  <c r="Q2011" i="22"/>
  <c r="R2011" i="22" s="1"/>
  <c r="Q1754" i="22"/>
  <c r="R1754" i="22" s="1"/>
  <c r="Q2128" i="22"/>
  <c r="R2128" i="22" s="1"/>
  <c r="Q98" i="22"/>
  <c r="R98" i="22" s="1"/>
  <c r="Q1775" i="22"/>
  <c r="R1775" i="22" s="1"/>
  <c r="Q531" i="22"/>
  <c r="R531" i="22" s="1"/>
  <c r="Q362" i="22"/>
  <c r="R362" i="22" s="1"/>
  <c r="Q2278" i="22"/>
  <c r="R2278" i="22" s="1"/>
  <c r="Q2198" i="22"/>
  <c r="R2198" i="22" s="1"/>
  <c r="Q344" i="22"/>
  <c r="R344" i="22" s="1"/>
  <c r="Q1510" i="22"/>
  <c r="R1510" i="22" s="1"/>
  <c r="Q1487" i="22"/>
  <c r="R1487" i="22" s="1"/>
  <c r="Q774" i="22"/>
  <c r="R774" i="22" s="1"/>
  <c r="Q712" i="22"/>
  <c r="R712" i="22" s="1"/>
  <c r="Q2319" i="22"/>
  <c r="R2319" i="22" s="1"/>
  <c r="Q141" i="22"/>
  <c r="R141" i="22" s="1"/>
  <c r="Q1443" i="22"/>
  <c r="R1443" i="22" s="1"/>
  <c r="Q195" i="22"/>
  <c r="R195" i="22" s="1"/>
  <c r="Q897" i="22"/>
  <c r="R897" i="22" s="1"/>
  <c r="Q827" i="22"/>
  <c r="R827" i="22" s="1"/>
  <c r="Q250" i="22"/>
  <c r="R250" i="22" s="1"/>
  <c r="Q658" i="22"/>
  <c r="R658" i="22" s="1"/>
  <c r="Q680" i="22"/>
  <c r="R680" i="22" s="1"/>
  <c r="Q1406" i="22"/>
  <c r="R1406" i="22" s="1"/>
  <c r="Q1623" i="22"/>
  <c r="R1623" i="22" s="1"/>
  <c r="Q912" i="22"/>
  <c r="R912" i="22" s="1"/>
  <c r="Q913" i="22"/>
  <c r="R913" i="22" s="1"/>
  <c r="Q1311" i="22"/>
  <c r="R1311" i="22" s="1"/>
  <c r="Q535" i="22"/>
  <c r="R535" i="22" s="1"/>
  <c r="Q232" i="22"/>
  <c r="R232" i="22" s="1"/>
  <c r="Q976" i="22"/>
  <c r="R976" i="22" s="1"/>
  <c r="Q2284" i="22"/>
  <c r="R2284" i="22" s="1"/>
  <c r="Q1293" i="22"/>
  <c r="R1293" i="22" s="1"/>
  <c r="Q1619" i="22"/>
  <c r="R1619" i="22" s="1"/>
  <c r="Q1928" i="22"/>
  <c r="R1928" i="22" s="1"/>
  <c r="Q1561" i="22"/>
  <c r="R1561" i="22" s="1"/>
  <c r="Q215" i="22"/>
  <c r="R215" i="22" s="1"/>
  <c r="Q1098" i="22"/>
  <c r="R1098" i="22" s="1"/>
  <c r="Q585" i="22"/>
  <c r="R585" i="22" s="1"/>
  <c r="Q1599" i="22"/>
  <c r="R1599" i="22" s="1"/>
  <c r="Q212" i="22"/>
  <c r="R212" i="22" s="1"/>
  <c r="Q874" i="22"/>
  <c r="R874" i="22" s="1"/>
  <c r="Q2282" i="22"/>
  <c r="R2282" i="22" s="1"/>
  <c r="Q2034" i="22"/>
  <c r="R2034" i="22" s="1"/>
  <c r="Q1352" i="22"/>
  <c r="R1352" i="22" s="1"/>
  <c r="Q465" i="22"/>
  <c r="R465" i="22" s="1"/>
  <c r="Q557" i="22"/>
  <c r="R557" i="22" s="1"/>
  <c r="Q1409" i="22"/>
  <c r="R1409" i="22" s="1"/>
  <c r="Q2349" i="22"/>
  <c r="R2349" i="22" s="1"/>
  <c r="Q2164" i="22"/>
  <c r="R2164" i="22" s="1"/>
  <c r="Q96" i="22"/>
  <c r="R96" i="22" s="1"/>
  <c r="Q399" i="22"/>
  <c r="R399" i="22" s="1"/>
  <c r="Q1073" i="22"/>
  <c r="R1073" i="22" s="1"/>
  <c r="Q2176" i="22"/>
  <c r="R2176" i="22" s="1"/>
  <c r="Q1265" i="22"/>
  <c r="R1265" i="22" s="1"/>
  <c r="Q1045" i="22"/>
  <c r="R1045" i="22" s="1"/>
  <c r="Q309" i="22"/>
  <c r="R309" i="22" s="1"/>
  <c r="Q2172" i="22"/>
  <c r="R2172" i="22" s="1"/>
  <c r="Q1589" i="22"/>
  <c r="R1589" i="22" s="1"/>
  <c r="Q1096" i="22"/>
  <c r="R1096" i="22" s="1"/>
  <c r="Q2276" i="22"/>
  <c r="R2276" i="22" s="1"/>
  <c r="Q2339" i="22"/>
  <c r="R2339" i="22" s="1"/>
  <c r="Q1543" i="22"/>
  <c r="R1543" i="22" s="1"/>
  <c r="Q1644" i="22"/>
  <c r="R1644" i="22" s="1"/>
  <c r="Q679" i="22"/>
  <c r="R679" i="22" s="1"/>
  <c r="Q2130" i="22"/>
  <c r="R2130" i="22" s="1"/>
  <c r="Q1296" i="22"/>
  <c r="R1296" i="22" s="1"/>
  <c r="Q1716" i="22"/>
  <c r="R1716" i="22" s="1"/>
  <c r="Q1213" i="22"/>
  <c r="R1213" i="22" s="1"/>
  <c r="Q1123" i="22"/>
  <c r="R1123" i="22" s="1"/>
  <c r="Q581" i="22"/>
  <c r="R581" i="22" s="1"/>
  <c r="Q1796" i="22"/>
  <c r="R1796" i="22" s="1"/>
  <c r="Q1179" i="22"/>
  <c r="R1179" i="22" s="1"/>
  <c r="Q2143" i="22"/>
  <c r="R2143" i="22" s="1"/>
  <c r="Q666" i="22"/>
  <c r="R666" i="22" s="1"/>
  <c r="Q416" i="22"/>
  <c r="R416" i="22" s="1"/>
  <c r="Q851" i="22"/>
  <c r="R851" i="22" s="1"/>
  <c r="Q2138" i="22"/>
  <c r="R2138" i="22" s="1"/>
  <c r="Q1422" i="22"/>
  <c r="R1422" i="22" s="1"/>
  <c r="Q1260" i="22"/>
  <c r="R1260" i="22" s="1"/>
  <c r="Q2332" i="22"/>
  <c r="R2332" i="22" s="1"/>
  <c r="Q647" i="22"/>
  <c r="R647" i="22" s="1"/>
  <c r="Q1746" i="22"/>
  <c r="R1746" i="22" s="1"/>
  <c r="Q1331" i="22"/>
  <c r="R1331" i="22" s="1"/>
  <c r="Q94" i="22"/>
  <c r="R94" i="22" s="1"/>
  <c r="Q2367" i="22"/>
  <c r="R2367" i="22" s="1"/>
  <c r="Q859" i="22"/>
  <c r="R859" i="22" s="1"/>
  <c r="Q1771" i="22"/>
  <c r="R1771" i="22" s="1"/>
  <c r="Q1414" i="22"/>
  <c r="R1414" i="22" s="1"/>
  <c r="Q828" i="22"/>
  <c r="R828" i="22" s="1"/>
  <c r="Q608" i="22"/>
  <c r="R608" i="22" s="1"/>
  <c r="Q1792" i="22"/>
  <c r="R1792" i="22" s="1"/>
  <c r="Q444" i="22"/>
  <c r="R444" i="22" s="1"/>
  <c r="Q1536" i="22"/>
  <c r="R1536" i="22" s="1"/>
  <c r="Q1286" i="22"/>
  <c r="R1286" i="22" s="1"/>
  <c r="Q940" i="22"/>
  <c r="R940" i="22" s="1"/>
  <c r="Q711" i="22"/>
  <c r="R711" i="22" s="1"/>
  <c r="Q23" i="22"/>
  <c r="R23" i="22" s="1"/>
  <c r="Q380" i="22"/>
  <c r="R380" i="22" s="1"/>
  <c r="Q1094" i="22"/>
  <c r="R1094" i="22" s="1"/>
  <c r="Q1166" i="22"/>
  <c r="R1166" i="22" s="1"/>
  <c r="Q81" i="22"/>
  <c r="R81" i="22" s="1"/>
  <c r="Q2358" i="22"/>
  <c r="R2358" i="22" s="1"/>
  <c r="Q941" i="22"/>
  <c r="R941" i="22" s="1"/>
  <c r="Q934" i="22"/>
  <c r="R934" i="22" s="1"/>
  <c r="Q77" i="22"/>
  <c r="R77" i="22" s="1"/>
  <c r="Q1222" i="22"/>
  <c r="R1222" i="22" s="1"/>
  <c r="Q870" i="22"/>
  <c r="R870" i="22" s="1"/>
  <c r="Q1547" i="22"/>
  <c r="R1547" i="22" s="1"/>
  <c r="Q1507" i="22"/>
  <c r="R1507" i="22" s="1"/>
  <c r="Q1088" i="22"/>
  <c r="R1088" i="22" s="1"/>
  <c r="Q824" i="22"/>
  <c r="R824" i="22" s="1"/>
  <c r="Q1925" i="22"/>
  <c r="R1925" i="22" s="1"/>
  <c r="Q1386" i="22"/>
  <c r="R1386" i="22" s="1"/>
  <c r="Q1601" i="22"/>
  <c r="R1601" i="22" s="1"/>
  <c r="Q289" i="22"/>
  <c r="R289" i="22" s="1"/>
  <c r="Q1034" i="22"/>
  <c r="R1034" i="22" s="1"/>
  <c r="Q497" i="22"/>
  <c r="R497" i="22" s="1"/>
  <c r="Q610" i="22"/>
  <c r="R610" i="22" s="1"/>
  <c r="Q1208" i="22"/>
  <c r="R1208" i="22" s="1"/>
  <c r="Q411" i="22"/>
  <c r="R411" i="22" s="1"/>
  <c r="Q942" i="22"/>
  <c r="R942" i="22" s="1"/>
  <c r="Q2200" i="22"/>
  <c r="R2200" i="22" s="1"/>
  <c r="Q1348" i="22"/>
  <c r="R1348" i="22" s="1"/>
  <c r="Q1626" i="22"/>
  <c r="R1626" i="22" s="1"/>
  <c r="Q2025" i="22"/>
  <c r="R2025" i="22" s="1"/>
  <c r="Q408" i="22"/>
  <c r="R408" i="22" s="1"/>
  <c r="Q1223" i="22"/>
  <c r="R1223" i="22" s="1"/>
  <c r="Q767" i="22"/>
  <c r="R767" i="22" s="1"/>
  <c r="Q1255" i="22"/>
  <c r="R1255" i="22" s="1"/>
  <c r="Q2194" i="22"/>
  <c r="R2194" i="22" s="1"/>
  <c r="Q2101" i="22"/>
  <c r="R2101" i="22" s="1"/>
  <c r="Q914" i="22"/>
  <c r="R914" i="22" s="1"/>
  <c r="Q1653" i="22"/>
  <c r="R1653" i="22" s="1"/>
  <c r="Q1607" i="22"/>
  <c r="R1607" i="22" s="1"/>
  <c r="Q1889" i="22"/>
  <c r="R1889" i="22" s="1"/>
  <c r="Q1943" i="22"/>
  <c r="R1943" i="22" s="1"/>
  <c r="Q1884" i="22"/>
  <c r="R1884" i="22" s="1"/>
  <c r="Q1040" i="22"/>
  <c r="R1040" i="22" s="1"/>
  <c r="Q2050" i="22"/>
  <c r="R2050" i="22" s="1"/>
  <c r="Q1575" i="22"/>
  <c r="R1575" i="22" s="1"/>
  <c r="Q1622" i="22"/>
  <c r="R1622" i="22" s="1"/>
  <c r="Q45" i="22"/>
  <c r="R45" i="22" s="1"/>
  <c r="Q809" i="22"/>
  <c r="R809" i="22" s="1"/>
  <c r="Q820" i="22"/>
  <c r="R820" i="22" s="1"/>
  <c r="Q868" i="22"/>
  <c r="R868" i="22" s="1"/>
  <c r="Q973" i="22"/>
  <c r="R973" i="22" s="1"/>
  <c r="Q1636" i="22"/>
  <c r="R1636" i="22" s="1"/>
  <c r="Q1940" i="22"/>
  <c r="R1940" i="22" s="1"/>
  <c r="Q1068" i="22"/>
  <c r="R1068" i="22" s="1"/>
  <c r="Q353" i="22"/>
  <c r="R353" i="22" s="1"/>
  <c r="Q1084" i="22"/>
  <c r="R1084" i="22" s="1"/>
  <c r="Q1971" i="22"/>
  <c r="R1971" i="22" s="1"/>
  <c r="Q2286" i="22"/>
  <c r="R2286" i="22" s="1"/>
  <c r="Q2081" i="22"/>
  <c r="R2081" i="22" s="1"/>
  <c r="Q192" i="22"/>
  <c r="R192" i="22" s="1"/>
  <c r="Q654" i="22"/>
  <c r="R654" i="22" s="1"/>
  <c r="Q269" i="22"/>
  <c r="R269" i="22" s="1"/>
  <c r="Q2214" i="22"/>
  <c r="R2214" i="22" s="1"/>
  <c r="Q1798" i="22"/>
  <c r="R1798" i="22" s="1"/>
  <c r="Q2290" i="22"/>
  <c r="R2290" i="22" s="1"/>
  <c r="Q2032" i="22"/>
  <c r="R2032" i="22" s="1"/>
  <c r="Q1128" i="22"/>
  <c r="R1128" i="22" s="1"/>
  <c r="Q101" i="22"/>
  <c r="R101" i="22" s="1"/>
  <c r="Q1909" i="22"/>
  <c r="R1909" i="22" s="1"/>
  <c r="Q1595" i="22"/>
  <c r="R1595" i="22" s="1"/>
  <c r="Q388" i="22"/>
  <c r="R388" i="22" s="1"/>
  <c r="Q1733" i="22"/>
  <c r="R1733" i="22" s="1"/>
  <c r="Q2191" i="22"/>
  <c r="R2191" i="22" s="1"/>
  <c r="Q1606" i="22"/>
  <c r="R1606" i="22" s="1"/>
  <c r="Q1647" i="22"/>
  <c r="R1647" i="22" s="1"/>
  <c r="Q1891" i="22"/>
  <c r="R1891" i="22" s="1"/>
  <c r="Q592" i="22"/>
  <c r="R592" i="22" s="1"/>
  <c r="Q360" i="22"/>
  <c r="R360" i="22" s="1"/>
  <c r="Q1874" i="22"/>
  <c r="R1874" i="22" s="1"/>
  <c r="Q331" i="22"/>
  <c r="R331" i="22" s="1"/>
  <c r="Q271" i="22"/>
  <c r="R271" i="22" s="1"/>
  <c r="Q2188" i="22"/>
  <c r="R2188" i="22" s="1"/>
  <c r="Q78" i="22"/>
  <c r="R78" i="22" s="1"/>
  <c r="Q1518" i="22"/>
  <c r="R1518" i="22" s="1"/>
  <c r="Q21" i="22"/>
  <c r="R21" i="22" s="1"/>
  <c r="Q1799" i="22"/>
  <c r="R1799" i="22" s="1"/>
  <c r="Q920" i="22"/>
  <c r="R920" i="22" s="1"/>
  <c r="Q2311" i="22"/>
  <c r="R2311" i="22" s="1"/>
  <c r="Q564" i="22"/>
  <c r="R564" i="22" s="1"/>
  <c r="Q502" i="22"/>
  <c r="R502" i="22" s="1"/>
  <c r="Q2155" i="22"/>
  <c r="R2155" i="22" s="1"/>
  <c r="Q964" i="22"/>
  <c r="R964" i="22" s="1"/>
  <c r="Q1972" i="22"/>
  <c r="R1972" i="22" s="1"/>
  <c r="Q1031" i="22"/>
  <c r="R1031" i="22" s="1"/>
  <c r="Q570" i="22"/>
  <c r="R570" i="22" s="1"/>
  <c r="Q521" i="22"/>
  <c r="R521" i="22" s="1"/>
  <c r="Q433" i="22"/>
  <c r="R433" i="22" s="1"/>
  <c r="Q2183" i="22"/>
  <c r="R2183" i="22" s="1"/>
  <c r="Q2007" i="22"/>
  <c r="R2007" i="22" s="1"/>
  <c r="Q2096" i="22"/>
  <c r="R2096" i="22" s="1"/>
  <c r="Q1449" i="22"/>
  <c r="R1449" i="22" s="1"/>
  <c r="Q312" i="22"/>
  <c r="R312" i="22" s="1"/>
  <c r="Q1814" i="22"/>
  <c r="R1814" i="22" s="1"/>
  <c r="Q1688" i="22"/>
  <c r="R1688" i="22" s="1"/>
  <c r="Q1274" i="22"/>
  <c r="R1274" i="22" s="1"/>
  <c r="Q1508" i="22"/>
  <c r="R1508" i="22" s="1"/>
  <c r="Q49" i="22"/>
  <c r="R49" i="22" s="1"/>
  <c r="Q2150" i="22"/>
  <c r="R2150" i="22" s="1"/>
  <c r="Q2227" i="22"/>
  <c r="R2227" i="22" s="1"/>
  <c r="Q2072" i="22"/>
  <c r="R2072" i="22" s="1"/>
  <c r="Q1720" i="22"/>
  <c r="R1720" i="22" s="1"/>
  <c r="Q1381" i="22"/>
  <c r="R1381" i="22" s="1"/>
  <c r="Q2274" i="22"/>
  <c r="R2274" i="22" s="1"/>
  <c r="Q2073" i="22"/>
  <c r="R2073" i="22" s="1"/>
  <c r="Q507" i="22"/>
  <c r="R507" i="22" s="1"/>
  <c r="Q1402" i="22"/>
  <c r="R1402" i="22" s="1"/>
  <c r="Q1182" i="22"/>
  <c r="R1182" i="22" s="1"/>
  <c r="Q1631" i="22"/>
  <c r="R1631" i="22" s="1"/>
  <c r="Q885" i="22"/>
  <c r="R885" i="22" s="1"/>
  <c r="Q1624" i="22"/>
  <c r="R1624" i="22" s="1"/>
  <c r="Q1146" i="22"/>
  <c r="R1146" i="22" s="1"/>
  <c r="Q633" i="22"/>
  <c r="R633" i="22" s="1"/>
  <c r="Q594" i="22"/>
  <c r="R594" i="22" s="1"/>
  <c r="Q733" i="22"/>
  <c r="R733" i="22" s="1"/>
  <c r="Q263" i="22"/>
  <c r="R263" i="22" s="1"/>
  <c r="Q1002" i="22"/>
  <c r="R1002" i="22" s="1"/>
  <c r="Q231" i="22"/>
  <c r="R231" i="22" s="1"/>
  <c r="Q2204" i="22"/>
  <c r="R2204" i="22" s="1"/>
  <c r="Q2271" i="22"/>
  <c r="R2271" i="22" s="1"/>
  <c r="Q1553" i="22"/>
  <c r="R1553" i="22" s="1"/>
  <c r="Q737" i="22"/>
  <c r="R737" i="22" s="1"/>
  <c r="Q1125" i="22"/>
  <c r="R1125" i="22" s="1"/>
  <c r="Q1697" i="22"/>
  <c r="R1697" i="22" s="1"/>
  <c r="Q1965" i="22"/>
  <c r="R1965" i="22" s="1"/>
  <c r="Q1000" i="22"/>
  <c r="R1000" i="22" s="1"/>
  <c r="Q2360" i="22"/>
  <c r="R2360" i="22" s="1"/>
  <c r="Q2287" i="22"/>
  <c r="R2287" i="22" s="1"/>
  <c r="Q1435" i="22"/>
  <c r="R1435" i="22" s="1"/>
  <c r="Q2129" i="22"/>
  <c r="R2129" i="22" s="1"/>
  <c r="Q1155" i="22"/>
  <c r="R1155" i="22" s="1"/>
  <c r="Q713" i="22"/>
  <c r="R713" i="22" s="1"/>
  <c r="Q1933" i="22"/>
  <c r="R1933" i="22" s="1"/>
  <c r="Q125" i="22"/>
  <c r="R125" i="22" s="1"/>
  <c r="Q886" i="22"/>
  <c r="R886" i="22" s="1"/>
  <c r="Q1539" i="22"/>
  <c r="R1539" i="22" s="1"/>
  <c r="Q153" i="22"/>
  <c r="R153" i="22" s="1"/>
  <c r="Q2040" i="22"/>
  <c r="R2040" i="22" s="1"/>
  <c r="Q1174" i="22"/>
  <c r="R1174" i="22" s="1"/>
  <c r="Q813" i="22"/>
  <c r="R813" i="22" s="1"/>
  <c r="Q1581" i="22"/>
  <c r="R1581" i="22" s="1"/>
  <c r="Q2248" i="22"/>
  <c r="R2248" i="22" s="1"/>
  <c r="Q51" i="22"/>
  <c r="R51" i="22" s="1"/>
  <c r="Q1556" i="22"/>
  <c r="R1556" i="22" s="1"/>
  <c r="Q1980" i="22"/>
  <c r="R1980" i="22" s="1"/>
  <c r="Q217" i="22"/>
  <c r="R217" i="22" s="1"/>
  <c r="Q310" i="22"/>
  <c r="R310" i="22" s="1"/>
  <c r="Q496" i="22"/>
  <c r="R496" i="22" s="1"/>
  <c r="Q1521" i="22"/>
  <c r="R1521" i="22" s="1"/>
  <c r="Q611" i="22"/>
  <c r="R611" i="22" s="1"/>
  <c r="Q1678" i="22"/>
  <c r="R1678" i="22" s="1"/>
  <c r="Q1684" i="22"/>
  <c r="R1684" i="22" s="1"/>
  <c r="Q714" i="22"/>
  <c r="R714" i="22" s="1"/>
  <c r="Q1163" i="22"/>
  <c r="R1163" i="22" s="1"/>
  <c r="Q1427" i="22"/>
  <c r="R1427" i="22" s="1"/>
  <c r="Q937" i="22"/>
  <c r="R937" i="22" s="1"/>
  <c r="Q1911" i="22"/>
  <c r="R1911" i="22" s="1"/>
  <c r="Q1504" i="22"/>
  <c r="R1504" i="22" s="1"/>
  <c r="Q867" i="22"/>
  <c r="R867" i="22" s="1"/>
  <c r="Q586" i="22"/>
  <c r="R586" i="22" s="1"/>
  <c r="Q625" i="22"/>
  <c r="R625" i="22" s="1"/>
  <c r="Q777" i="22"/>
  <c r="R777" i="22" s="1"/>
  <c r="Q639" i="22"/>
  <c r="R639" i="22" s="1"/>
  <c r="Q1947" i="22"/>
  <c r="R1947" i="22" s="1"/>
  <c r="Q1120" i="22"/>
  <c r="R1120" i="22" s="1"/>
  <c r="Q1877" i="22"/>
  <c r="R1877" i="22" s="1"/>
  <c r="Q2299" i="22"/>
  <c r="R2299" i="22" s="1"/>
  <c r="Q1663" i="22"/>
  <c r="R1663" i="22" s="1"/>
  <c r="Q1036" i="22"/>
  <c r="R1036" i="22" s="1"/>
  <c r="Q1530" i="22"/>
  <c r="R1530" i="22" s="1"/>
  <c r="Q298" i="22"/>
  <c r="R298" i="22" s="1"/>
  <c r="Q686" i="22"/>
  <c r="R686" i="22" s="1"/>
  <c r="Q1779" i="22"/>
  <c r="R1779" i="22" s="1"/>
  <c r="Q301" i="22"/>
  <c r="R301" i="22" s="1"/>
  <c r="Q695" i="22"/>
  <c r="R695" i="22" s="1"/>
  <c r="Q1566" i="22"/>
  <c r="R1566" i="22" s="1"/>
  <c r="Q140" i="22"/>
  <c r="R140" i="22" s="1"/>
  <c r="Q1707" i="22"/>
  <c r="R1707" i="22" s="1"/>
  <c r="Q1552" i="22"/>
  <c r="R1552" i="22" s="1"/>
  <c r="Q2296" i="22"/>
  <c r="R2296" i="22" s="1"/>
  <c r="Q933" i="22"/>
  <c r="R933" i="22" s="1"/>
  <c r="Q802" i="22"/>
  <c r="R802" i="22" s="1"/>
  <c r="Q869" i="22"/>
  <c r="R869" i="22" s="1"/>
  <c r="Q1048" i="22"/>
  <c r="R1048" i="22" s="1"/>
  <c r="Q2341" i="22"/>
  <c r="R2341" i="22" s="1"/>
  <c r="Q1288" i="22"/>
  <c r="R1288" i="22" s="1"/>
  <c r="Q1069" i="22"/>
  <c r="R1069" i="22" s="1"/>
  <c r="Q1258" i="22"/>
  <c r="R1258" i="22" s="1"/>
  <c r="Q2285" i="22"/>
  <c r="R2285" i="22" s="1"/>
  <c r="Q995" i="22"/>
  <c r="R995" i="22" s="1"/>
  <c r="Q1778" i="22"/>
  <c r="R1778" i="22" s="1"/>
  <c r="Q12" i="22"/>
  <c r="R12" i="22" s="1"/>
  <c r="Q2305" i="22"/>
  <c r="R2305" i="22" s="1"/>
  <c r="Q787" i="22"/>
  <c r="R787" i="22" s="1"/>
  <c r="Q991" i="22"/>
  <c r="R991" i="22" s="1"/>
  <c r="Q1970" i="22"/>
  <c r="R1970" i="22" s="1"/>
  <c r="Q1243" i="22"/>
  <c r="R1243" i="22" s="1"/>
  <c r="Q756" i="22"/>
  <c r="R756" i="22" s="1"/>
  <c r="Q1279" i="22"/>
  <c r="R1279" i="22" s="1"/>
  <c r="Q727" i="22"/>
  <c r="R727" i="22" s="1"/>
  <c r="Q2132" i="22"/>
  <c r="R2132" i="22" s="1"/>
  <c r="Q283" i="22"/>
  <c r="R283" i="22" s="1"/>
  <c r="Q1669" i="22"/>
  <c r="R1669" i="22" s="1"/>
  <c r="Q144" i="22"/>
  <c r="R144" i="22" s="1"/>
  <c r="Q660" i="22"/>
  <c r="R660" i="22" s="1"/>
  <c r="Q1821" i="22"/>
  <c r="R1821" i="22" s="1"/>
  <c r="Q1864" i="22"/>
  <c r="R1864" i="22" s="1"/>
  <c r="Q746" i="22"/>
  <c r="R746" i="22" s="1"/>
  <c r="Q338" i="22"/>
  <c r="R338" i="22" s="1"/>
  <c r="Q1272" i="22"/>
  <c r="R1272" i="22" s="1"/>
  <c r="Q2295" i="22"/>
  <c r="R2295" i="22" s="1"/>
  <c r="Q603" i="22"/>
  <c r="R603" i="22" s="1"/>
  <c r="Q1374" i="22"/>
  <c r="R1374" i="22" s="1"/>
  <c r="Q122" i="22"/>
  <c r="R122" i="22" s="1"/>
  <c r="Q1596" i="22"/>
  <c r="R1596" i="22" s="1"/>
  <c r="Q655" i="22"/>
  <c r="R655" i="22" s="1"/>
  <c r="Q2256" i="22"/>
  <c r="R2256" i="22" s="1"/>
  <c r="Q988" i="22"/>
  <c r="R988" i="22" s="1"/>
  <c r="Q780" i="22"/>
  <c r="R780" i="22" s="1"/>
  <c r="Q237" i="22"/>
  <c r="R237" i="22" s="1"/>
  <c r="Q2326" i="22"/>
  <c r="R2326" i="22" s="1"/>
  <c r="Q345" i="22"/>
  <c r="R345" i="22" s="1"/>
  <c r="Q1292" i="22"/>
  <c r="R1292" i="22" s="1"/>
  <c r="Q623" i="22"/>
  <c r="R623" i="22" s="1"/>
  <c r="Q2076" i="22"/>
  <c r="R2076" i="22" s="1"/>
  <c r="Q1572" i="22"/>
  <c r="R1572" i="22" s="1"/>
  <c r="Q2065" i="22"/>
  <c r="R2065" i="22" s="1"/>
  <c r="Q1858" i="22"/>
  <c r="R1858" i="22" s="1"/>
  <c r="Q2300" i="22"/>
  <c r="R2300" i="22" s="1"/>
  <c r="Q246" i="22"/>
  <c r="R246" i="22" s="1"/>
  <c r="Q1868" i="22"/>
  <c r="R1868" i="22" s="1"/>
  <c r="Q1634" i="22"/>
  <c r="R1634" i="22" s="1"/>
  <c r="Q1564" i="22"/>
  <c r="R1564" i="22" s="1"/>
  <c r="Q742" i="22"/>
  <c r="R742" i="22" s="1"/>
  <c r="Q587" i="22"/>
  <c r="R587" i="22" s="1"/>
  <c r="Q563" i="22"/>
  <c r="R563" i="22" s="1"/>
  <c r="Q134" i="22"/>
  <c r="R134" i="22" s="1"/>
  <c r="Q960" i="22"/>
  <c r="R960" i="22" s="1"/>
  <c r="Q1937" i="22"/>
  <c r="R1937" i="22" s="1"/>
  <c r="Q884" i="22"/>
  <c r="R884" i="22" s="1"/>
  <c r="Q1168" i="22"/>
  <c r="R1168" i="22" s="1"/>
  <c r="Q981" i="22"/>
  <c r="R981" i="22" s="1"/>
  <c r="Q379" i="22"/>
  <c r="R379" i="22" s="1"/>
  <c r="Q493" i="22"/>
  <c r="R493" i="22" s="1"/>
  <c r="Q1375" i="22"/>
  <c r="R1375" i="22" s="1"/>
  <c r="Q1735" i="22"/>
  <c r="R1735" i="22" s="1"/>
  <c r="Q2225" i="22"/>
  <c r="R2225" i="22" s="1"/>
  <c r="Q1104" i="22"/>
  <c r="R1104" i="22" s="1"/>
  <c r="Q1175" i="22"/>
  <c r="R1175" i="22" s="1"/>
  <c r="Q143" i="22"/>
  <c r="R143" i="22" s="1"/>
  <c r="Q1326" i="22"/>
  <c r="R1326" i="22" s="1"/>
  <c r="Q597" i="22"/>
  <c r="R597" i="22" s="1"/>
  <c r="Q2116" i="22"/>
  <c r="R2116" i="22" s="1"/>
  <c r="Q1447" i="22"/>
  <c r="R1447" i="22" s="1"/>
  <c r="Q1232" i="22"/>
  <c r="R1232" i="22" s="1"/>
  <c r="Q1212" i="22"/>
  <c r="R1212" i="22" s="1"/>
  <c r="Q1207" i="22"/>
  <c r="R1207" i="22" s="1"/>
  <c r="Q1890" i="22"/>
  <c r="R1890" i="22" s="1"/>
  <c r="Q367" i="22"/>
  <c r="R367" i="22" s="1"/>
  <c r="Q2088" i="22"/>
  <c r="R2088" i="22" s="1"/>
  <c r="Q1699" i="22"/>
  <c r="R1699" i="22" s="1"/>
  <c r="Q620" i="22"/>
  <c r="R620" i="22" s="1"/>
  <c r="Q28" i="22"/>
  <c r="R28" i="22" s="1"/>
  <c r="Q389" i="22"/>
  <c r="R389" i="22" s="1"/>
  <c r="Q1643" i="22"/>
  <c r="R1643" i="22" s="1"/>
  <c r="Q735" i="22"/>
  <c r="R735" i="22" s="1"/>
  <c r="Q985" i="22"/>
  <c r="R985" i="22" s="1"/>
  <c r="Q422" i="22"/>
  <c r="R422" i="22" s="1"/>
  <c r="Q1837" i="22"/>
  <c r="R1837" i="22" s="1"/>
  <c r="Q1389" i="22"/>
  <c r="R1389" i="22" s="1"/>
  <c r="Q1739" i="22"/>
  <c r="R1739" i="22" s="1"/>
  <c r="Q1472" i="22"/>
  <c r="R1472" i="22" s="1"/>
  <c r="Q2055" i="22"/>
  <c r="R2055" i="22" s="1"/>
  <c r="Q936" i="22"/>
  <c r="R936" i="22" s="1"/>
  <c r="Q1885" i="22"/>
  <c r="R1885" i="22" s="1"/>
  <c r="Q499" i="22"/>
  <c r="R499" i="22" s="1"/>
  <c r="Q726" i="22"/>
  <c r="R726" i="22" s="1"/>
  <c r="Q1887" i="22"/>
  <c r="R1887" i="22" s="1"/>
  <c r="Q1665" i="22"/>
  <c r="R1665" i="22" s="1"/>
  <c r="Q1329" i="22"/>
  <c r="R1329" i="22" s="1"/>
  <c r="Q1554" i="22"/>
  <c r="R1554" i="22" s="1"/>
  <c r="Q1143" i="22"/>
  <c r="R1143" i="22" s="1"/>
  <c r="Q1379" i="22"/>
  <c r="R1379" i="22" s="1"/>
  <c r="Q1340" i="22"/>
  <c r="R1340" i="22" s="1"/>
  <c r="Q85" i="22"/>
  <c r="R85" i="22" s="1"/>
  <c r="Q322" i="22"/>
  <c r="R322" i="22" s="1"/>
  <c r="Q1952" i="22"/>
  <c r="R1952" i="22" s="1"/>
  <c r="Q1629" i="22"/>
  <c r="R1629" i="22" s="1"/>
  <c r="Q524" i="22"/>
  <c r="R524" i="22" s="1"/>
  <c r="Q38" i="22"/>
  <c r="R38" i="22" s="1"/>
  <c r="Q871" i="22"/>
  <c r="R871" i="22" s="1"/>
  <c r="Q1674" i="22"/>
  <c r="R1674" i="22" s="1"/>
  <c r="Q1466" i="22"/>
  <c r="R1466" i="22" s="1"/>
  <c r="Q1690" i="22"/>
  <c r="R1690" i="22" s="1"/>
  <c r="Q106" i="22"/>
  <c r="R106" i="22" s="1"/>
  <c r="Q598" i="22"/>
  <c r="R598" i="22" s="1"/>
  <c r="Q2029" i="22"/>
  <c r="R2029" i="22" s="1"/>
  <c r="Q1579" i="22"/>
  <c r="R1579" i="22" s="1"/>
  <c r="Q1333" i="22"/>
  <c r="R1333" i="22" s="1"/>
  <c r="Q789" i="22"/>
  <c r="R789" i="22" s="1"/>
  <c r="Q117" i="22"/>
  <c r="R117" i="22" s="1"/>
  <c r="Q661" i="22"/>
  <c r="R661" i="22" s="1"/>
  <c r="Q606" i="22"/>
  <c r="R606" i="22" s="1"/>
  <c r="Q264" i="22"/>
  <c r="R264" i="22" s="1"/>
  <c r="Q667" i="22"/>
  <c r="R667" i="22" s="1"/>
  <c r="Q467" i="22"/>
  <c r="R467" i="22" s="1"/>
  <c r="Q900" i="22"/>
  <c r="R900" i="22" s="1"/>
  <c r="Q1867" i="22"/>
  <c r="R1867" i="22" s="1"/>
  <c r="Q1544" i="22"/>
  <c r="R1544" i="22" s="1"/>
  <c r="Q969" i="22"/>
  <c r="R969" i="22" s="1"/>
  <c r="Q44" i="22"/>
  <c r="R44" i="22" s="1"/>
  <c r="Q97" i="22"/>
  <c r="R97" i="22" s="1"/>
  <c r="Q657" i="22"/>
  <c r="R657" i="22" s="1"/>
  <c r="Q1448" i="22"/>
  <c r="R1448" i="22" s="1"/>
  <c r="Q2240" i="22"/>
  <c r="R2240" i="22" s="1"/>
  <c r="Q1764" i="22"/>
  <c r="R1764" i="22" s="1"/>
  <c r="Q1649" i="22"/>
  <c r="R1649" i="22" s="1"/>
  <c r="Q277" i="22"/>
  <c r="R277" i="22" s="1"/>
  <c r="Q2252" i="22"/>
  <c r="R2252" i="22" s="1"/>
  <c r="Q1382" i="22"/>
  <c r="R1382" i="22" s="1"/>
  <c r="Q2112" i="22"/>
  <c r="R2112" i="22" s="1"/>
  <c r="Q2118" i="22"/>
  <c r="R2118" i="22" s="1"/>
  <c r="Q904" i="22"/>
  <c r="R904" i="22" s="1"/>
  <c r="Q445" i="22"/>
  <c r="R445" i="22" s="1"/>
  <c r="Q1418" i="22"/>
  <c r="R1418" i="22" s="1"/>
  <c r="Q604" i="22"/>
  <c r="R604" i="22" s="1"/>
  <c r="Q1309" i="22"/>
  <c r="R1309" i="22" s="1"/>
  <c r="Q1979" i="22"/>
  <c r="R1979" i="22" s="1"/>
  <c r="Q2312" i="22"/>
  <c r="R2312" i="22" s="1"/>
  <c r="Q1732" i="22"/>
  <c r="R1732" i="22" s="1"/>
  <c r="Q1668" i="22"/>
  <c r="R1668" i="22" s="1"/>
  <c r="Q267" i="22"/>
  <c r="R267" i="22" s="1"/>
  <c r="Q2289" i="22"/>
  <c r="R2289" i="22" s="1"/>
  <c r="Q2327" i="22"/>
  <c r="R2327" i="22" s="1"/>
  <c r="Q702" i="22"/>
  <c r="R702" i="22" s="1"/>
  <c r="Q1551" i="22"/>
  <c r="R1551" i="22" s="1"/>
  <c r="Q2024" i="22"/>
  <c r="R2024" i="22" s="1"/>
  <c r="Q1910" i="22"/>
  <c r="R1910" i="22" s="1"/>
  <c r="Q1961" i="22"/>
  <c r="R1961" i="22" s="1"/>
  <c r="Q957" i="22"/>
  <c r="R957" i="22" s="1"/>
  <c r="Q599" i="22"/>
  <c r="R599" i="22" s="1"/>
  <c r="Q1852" i="22"/>
  <c r="R1852" i="22" s="1"/>
  <c r="Q567" i="22"/>
  <c r="R567" i="22" s="1"/>
  <c r="Q1988" i="22"/>
  <c r="R1988" i="22" s="1"/>
  <c r="Q1227" i="22"/>
  <c r="R1227" i="22" s="1"/>
  <c r="Q303" i="22"/>
  <c r="R303" i="22" s="1"/>
  <c r="Q1897" i="22"/>
  <c r="R1897" i="22" s="1"/>
  <c r="Q139" i="22"/>
  <c r="R139" i="22" s="1"/>
  <c r="Q1557" i="22"/>
  <c r="R1557" i="22" s="1"/>
  <c r="Q609" i="22"/>
  <c r="R609" i="22" s="1"/>
  <c r="Q1477" i="22"/>
  <c r="R1477" i="22" s="1"/>
  <c r="Q1401" i="22"/>
  <c r="R1401" i="22" s="1"/>
  <c r="Q537" i="22"/>
  <c r="R537" i="22" s="1"/>
  <c r="Q514" i="22"/>
  <c r="R514" i="22" s="1"/>
  <c r="Q1614" i="22"/>
  <c r="R1614" i="22" s="1"/>
  <c r="Q1519" i="22"/>
  <c r="R1519" i="22" s="1"/>
  <c r="Q1377" i="22"/>
  <c r="R1377" i="22" s="1"/>
  <c r="Q1823" i="22"/>
  <c r="R1823" i="22" s="1"/>
  <c r="Q1648" i="22"/>
  <c r="R1648" i="22" s="1"/>
  <c r="Q938" i="22"/>
  <c r="R938" i="22" s="1"/>
  <c r="Q482" i="22"/>
  <c r="R482" i="22" s="1"/>
  <c r="Q1818" i="22"/>
  <c r="R1818" i="22" s="1"/>
  <c r="Q1303" i="22"/>
  <c r="R1303" i="22" s="1"/>
  <c r="Q1005" i="22"/>
  <c r="R1005" i="22" s="1"/>
  <c r="Q128" i="22"/>
  <c r="R128" i="22" s="1"/>
  <c r="Q479" i="22"/>
  <c r="R479" i="22" s="1"/>
  <c r="Q1862" i="22"/>
  <c r="R1862" i="22" s="1"/>
  <c r="Q1428" i="22"/>
  <c r="R1428" i="22" s="1"/>
  <c r="Q1993" i="22"/>
  <c r="R1993" i="22" s="1"/>
  <c r="Q393" i="22"/>
  <c r="R393" i="22" s="1"/>
  <c r="Q533" i="22"/>
  <c r="R533" i="22" s="1"/>
  <c r="Q1831" i="22"/>
  <c r="R1831" i="22" s="1"/>
  <c r="Q676" i="22"/>
  <c r="R676" i="22" s="1"/>
  <c r="Q2051" i="22"/>
  <c r="R2051" i="22" s="1"/>
  <c r="Q1171" i="22"/>
  <c r="R1171" i="22" s="1"/>
  <c r="Q295" i="22"/>
  <c r="R295" i="22" s="1"/>
  <c r="Q258" i="22"/>
  <c r="R258" i="22" s="1"/>
  <c r="Q2106" i="22"/>
  <c r="R2106" i="22" s="1"/>
  <c r="Q1187" i="22"/>
  <c r="R1187" i="22" s="1"/>
  <c r="Q691" i="22"/>
  <c r="R691" i="22" s="1"/>
  <c r="Q244" i="22"/>
  <c r="R244" i="22" s="1"/>
  <c r="Q993" i="22"/>
  <c r="R993" i="22" s="1"/>
  <c r="Q582" i="22"/>
  <c r="R582" i="22" s="1"/>
  <c r="Q1456" i="22"/>
  <c r="R1456" i="22" s="1"/>
  <c r="Q1451" i="22"/>
  <c r="R1451" i="22" s="1"/>
  <c r="Q86" i="22"/>
  <c r="R86" i="22" s="1"/>
  <c r="Q13" i="22"/>
  <c r="R13" i="22" s="1"/>
  <c r="Q839" i="22"/>
  <c r="R839" i="22" s="1"/>
  <c r="Q2084" i="22"/>
  <c r="R2084" i="22" s="1"/>
  <c r="Q970" i="22"/>
  <c r="R970" i="22" s="1"/>
  <c r="Q2208" i="22"/>
  <c r="R2208" i="22" s="1"/>
  <c r="Q928" i="22"/>
  <c r="R928" i="22" s="1"/>
  <c r="Q875" i="22"/>
  <c r="R875" i="22" s="1"/>
  <c r="Q1938" i="22"/>
  <c r="R1938" i="22" s="1"/>
  <c r="Q1247" i="22"/>
  <c r="R1247" i="22" s="1"/>
  <c r="Q426" i="22"/>
  <c r="R426" i="22" s="1"/>
  <c r="Q569" i="22"/>
  <c r="R569" i="22" s="1"/>
  <c r="Q202" i="22"/>
  <c r="R202" i="22" s="1"/>
  <c r="Q2303" i="22"/>
  <c r="R2303" i="22" s="1"/>
  <c r="Q1462" i="22"/>
  <c r="R1462" i="22" s="1"/>
  <c r="Q723" i="22"/>
  <c r="R723" i="22" s="1"/>
  <c r="Q2152" i="22"/>
  <c r="R2152" i="22" s="1"/>
  <c r="Q1321" i="22"/>
  <c r="R1321" i="22" s="1"/>
  <c r="Q472" i="22"/>
  <c r="R472" i="22" s="1"/>
  <c r="Q1441" i="22"/>
  <c r="R1441" i="22" s="1"/>
  <c r="Q1140" i="22"/>
  <c r="R1140" i="22" s="1"/>
  <c r="Q29" i="22"/>
  <c r="R29" i="22" s="1"/>
  <c r="Q100" i="22"/>
  <c r="R100" i="22" s="1"/>
  <c r="Q1687" i="22"/>
  <c r="R1687" i="22" s="1"/>
  <c r="Q830" i="22"/>
  <c r="R830" i="22" s="1"/>
  <c r="Q14" i="22"/>
  <c r="R14" i="22" s="1"/>
  <c r="Q962" i="22"/>
  <c r="R962" i="22" s="1"/>
  <c r="Q1776" i="22"/>
  <c r="R1776" i="22" s="1"/>
  <c r="Q1574" i="22"/>
  <c r="R1574" i="22" s="1"/>
  <c r="Q235" i="22"/>
  <c r="R235" i="22" s="1"/>
  <c r="Q70" i="22"/>
  <c r="R70" i="22" s="1"/>
  <c r="Q475" i="22"/>
  <c r="R475" i="22" s="1"/>
  <c r="Q83" i="22"/>
  <c r="R83" i="22" s="1"/>
  <c r="Q1555" i="22"/>
  <c r="R1555" i="22" s="1"/>
  <c r="Q2028" i="22"/>
  <c r="R2028" i="22" s="1"/>
  <c r="Q1905" i="22"/>
  <c r="R1905" i="22" s="1"/>
  <c r="Q857" i="22"/>
  <c r="R857" i="22" s="1"/>
  <c r="Q1058" i="22"/>
  <c r="R1058" i="22" s="1"/>
  <c r="Q1177" i="22"/>
  <c r="R1177" i="22" s="1"/>
  <c r="Q361" i="22"/>
  <c r="R361" i="22" s="1"/>
  <c r="Q2352" i="22"/>
  <c r="R2352" i="22" s="1"/>
  <c r="Q2140" i="22"/>
  <c r="R2140" i="22" s="1"/>
  <c r="Q1502" i="22"/>
  <c r="R1502" i="22" s="1"/>
  <c r="Q2000" i="22"/>
  <c r="R2000" i="22" s="1"/>
  <c r="Q1719" i="22"/>
  <c r="R1719" i="22" s="1"/>
  <c r="Q1616" i="22"/>
  <c r="R1616" i="22" s="1"/>
  <c r="Q458" i="22"/>
  <c r="R458" i="22" s="1"/>
  <c r="Q1849" i="22"/>
  <c r="R1849" i="22" s="1"/>
  <c r="Q324" i="22"/>
  <c r="R324" i="22" s="1"/>
  <c r="Q256" i="22"/>
  <c r="R256" i="22" s="1"/>
  <c r="Q547" i="22"/>
  <c r="R547" i="22" s="1"/>
  <c r="Q1323" i="22"/>
  <c r="R1323" i="22" s="1"/>
  <c r="Q251" i="22"/>
  <c r="R251" i="22" s="1"/>
  <c r="Q1861" i="22"/>
  <c r="R1861" i="22" s="1"/>
  <c r="Q171" i="22"/>
  <c r="R171" i="22" s="1"/>
  <c r="Q403" i="22"/>
  <c r="R403" i="22" s="1"/>
  <c r="Q2018" i="22"/>
  <c r="R2018" i="22" s="1"/>
  <c r="Q819" i="22"/>
  <c r="R819" i="22" s="1"/>
  <c r="Q596" i="22"/>
  <c r="R596" i="22" s="1"/>
  <c r="Q160" i="22"/>
  <c r="R160" i="22" s="1"/>
  <c r="Q1009" i="22"/>
  <c r="R1009" i="22" s="1"/>
  <c r="Q1923" i="22"/>
  <c r="R1923" i="22" s="1"/>
  <c r="Q1871" i="22"/>
  <c r="R1871" i="22" s="1"/>
  <c r="Q549" i="22"/>
  <c r="R549" i="22" s="1"/>
  <c r="Q751" i="22"/>
  <c r="R751" i="22" s="1"/>
  <c r="Q646" i="22"/>
  <c r="R646" i="22" s="1"/>
  <c r="Q1662" i="22"/>
  <c r="R1662" i="22" s="1"/>
  <c r="Q1392" i="22"/>
  <c r="R1392" i="22" s="1"/>
  <c r="Q421" i="22"/>
  <c r="R421" i="22" s="1"/>
  <c r="Q1030" i="22"/>
  <c r="R1030" i="22" s="1"/>
  <c r="Q1203" i="22"/>
  <c r="R1203" i="22" s="1"/>
  <c r="Q915" i="22"/>
  <c r="R915" i="22" s="1"/>
  <c r="Q984" i="22"/>
  <c r="R984" i="22" s="1"/>
  <c r="Q671" i="22"/>
  <c r="R671" i="22" s="1"/>
  <c r="Q1535" i="22"/>
  <c r="R1535" i="22" s="1"/>
  <c r="Q1828" i="22"/>
  <c r="R1828" i="22" s="1"/>
  <c r="Q636" i="22"/>
  <c r="R636" i="22" s="1"/>
  <c r="F8" i="17"/>
  <c r="Q2370" i="22"/>
  <c r="R2370" i="22" s="1"/>
  <c r="L30" i="17"/>
  <c r="F14" i="17"/>
  <c r="F34" i="17"/>
  <c r="F30" i="17"/>
  <c r="L28" i="17"/>
  <c r="L10" i="17"/>
  <c r="I36" i="17"/>
  <c r="L26" i="17"/>
  <c r="I38" i="17"/>
  <c r="I24" i="17"/>
  <c r="I20" i="17"/>
  <c r="F16" i="17"/>
  <c r="L14" i="17"/>
  <c r="L38" i="17"/>
  <c r="L34" i="17"/>
  <c r="I30" i="17"/>
  <c r="F26" i="17"/>
  <c r="F22" i="17"/>
  <c r="L20" i="17"/>
  <c r="I16" i="17"/>
  <c r="I12" i="17"/>
  <c r="F18" i="17"/>
  <c r="L12" i="17"/>
  <c r="F32" i="17"/>
  <c r="I22" i="17"/>
  <c r="I8" i="17"/>
  <c r="F38" i="17"/>
  <c r="L36" i="17"/>
  <c r="I32" i="17"/>
  <c r="I28" i="17"/>
  <c r="F24" i="17"/>
  <c r="L22" i="17"/>
  <c r="L18" i="17"/>
  <c r="I14" i="17"/>
  <c r="F10" i="17"/>
  <c r="F36" i="17"/>
  <c r="I34" i="17"/>
  <c r="L32" i="17"/>
  <c r="F28" i="17"/>
  <c r="I26" i="17"/>
  <c r="L24" i="17"/>
  <c r="F20" i="17"/>
  <c r="I18" i="17"/>
  <c r="L16" i="17"/>
  <c r="F12" i="17"/>
  <c r="I10" i="17"/>
  <c r="L8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O37" i="17"/>
  <c r="O35" i="17"/>
  <c r="O33" i="17"/>
  <c r="O31" i="17"/>
  <c r="O29" i="17"/>
  <c r="O27" i="17"/>
  <c r="O25" i="17"/>
  <c r="O23" i="17"/>
  <c r="O21" i="17"/>
  <c r="O19" i="17"/>
  <c r="O17" i="17"/>
  <c r="O15" i="17"/>
  <c r="O13" i="17"/>
  <c r="O11" i="17"/>
  <c r="O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O42" i="17"/>
  <c r="L42" i="17"/>
  <c r="I42" i="17"/>
  <c r="F42" i="17"/>
  <c r="N42" i="17"/>
  <c r="K42" i="17"/>
  <c r="H42" i="17"/>
  <c r="E42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I37" i="17"/>
  <c r="I35" i="17"/>
  <c r="I3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F9" i="22" l="1"/>
  <c r="H2372" i="22"/>
  <c r="O2372" i="22"/>
  <c r="L2372" i="22"/>
  <c r="E2372" i="22"/>
  <c r="N2372" i="22"/>
  <c r="F2372" i="22"/>
  <c r="I2372" i="22"/>
  <c r="K2372" i="22"/>
</calcChain>
</file>

<file path=xl/sharedStrings.xml><?xml version="1.0" encoding="utf-8"?>
<sst xmlns="http://schemas.openxmlformats.org/spreadsheetml/2006/main" count="3052" uniqueCount="2575">
  <si>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</si>
  <si>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</si>
  <si>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</si>
  <si>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</si>
  <si>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</si>
  <si>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</si>
  <si>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</si>
  <si>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</si>
  <si>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</si>
  <si>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</si>
  <si>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</si>
  <si>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</si>
  <si>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</si>
  <si>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</si>
  <si>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</si>
  <si>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</si>
  <si>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</si>
  <si>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</si>
  <si>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</si>
  <si>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</si>
  <si>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</si>
  <si>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</si>
  <si>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</si>
  <si>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</si>
  <si>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</si>
  <si>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</si>
  <si>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</si>
  <si>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</si>
  <si>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</si>
  <si>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</si>
  <si>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</si>
  <si>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</si>
  <si>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</si>
  <si>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</si>
  <si>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</si>
  <si>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</si>
  <si>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</si>
  <si>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</si>
  <si>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</si>
  <si>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</si>
  <si>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</si>
  <si>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</si>
  <si>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</si>
  <si>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</si>
  <si>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</si>
  <si>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</si>
  <si>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</si>
  <si>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</si>
  <si>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</si>
  <si>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</si>
  <si>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</si>
  <si>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</si>
  <si>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</si>
  <si>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</si>
  <si>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</si>
  <si>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</si>
  <si>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</si>
  <si>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</si>
  <si>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</si>
  <si>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</si>
  <si>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</si>
  <si>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</si>
  <si>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</si>
  <si>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</si>
  <si>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</si>
  <si>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</si>
  <si>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05999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</si>
  <si>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</si>
  <si>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</si>
  <si>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</si>
  <si>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</si>
  <si>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</si>
  <si>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</si>
  <si>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</si>
  <si>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</si>
  <si>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</si>
  <si>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</si>
  <si>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</si>
  <si>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</si>
  <si>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</si>
  <si>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</si>
  <si>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</si>
  <si>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</si>
  <si>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</si>
  <si>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</si>
  <si>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</si>
  <si>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</si>
  <si>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</si>
  <si>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</si>
  <si>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</si>
  <si>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</si>
  <si>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</si>
  <si>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</si>
  <si>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</si>
  <si>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</si>
  <si>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</si>
  <si>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</si>
  <si>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</si>
  <si>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</si>
  <si>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</si>
  <si>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</si>
  <si>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</si>
  <si>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</si>
  <si>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</si>
  <si>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</si>
  <si>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</si>
  <si>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</si>
  <si>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</si>
  <si>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</si>
  <si>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</si>
  <si>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</si>
  <si>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</si>
  <si>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</si>
  <si>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</si>
  <si>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</si>
  <si>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</si>
  <si>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</si>
  <si>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</si>
  <si>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</si>
  <si>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</si>
  <si>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</si>
  <si>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</si>
  <si>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</si>
  <si>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</si>
  <si>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</si>
  <si>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</si>
  <si>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</si>
  <si>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</si>
  <si>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</si>
  <si>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</si>
  <si>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</si>
  <si>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</si>
  <si>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</si>
  <si>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</si>
  <si>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</si>
  <si>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</si>
  <si>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</si>
  <si>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</si>
  <si>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</si>
  <si>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</si>
  <si>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</si>
  <si>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</si>
  <si>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</si>
  <si>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</si>
  <si>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</si>
  <si>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</si>
  <si>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</si>
  <si>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</si>
  <si>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</si>
  <si>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</si>
  <si>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</si>
  <si>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</si>
  <si>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</si>
  <si>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</si>
  <si>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</si>
  <si>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</si>
  <si>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</si>
  <si>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</si>
  <si>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</si>
  <si>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</si>
  <si>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</si>
  <si>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</si>
  <si>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</si>
  <si>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</si>
  <si>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</si>
  <si>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</si>
  <si>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</si>
  <si>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</si>
  <si>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</si>
  <si>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</si>
  <si>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</si>
  <si>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</si>
  <si>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</si>
  <si>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</si>
  <si>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</si>
  <si>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</si>
  <si>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</si>
  <si>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</si>
  <si>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</si>
  <si>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</si>
  <si>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</si>
  <si>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</si>
  <si>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</si>
  <si>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</si>
  <si>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</si>
  <si>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</si>
  <si>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</si>
  <si>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</si>
  <si>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</si>
  <si>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</si>
  <si>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</si>
  <si>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</si>
  <si>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</si>
  <si>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</si>
  <si>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</si>
  <si>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</si>
  <si>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</si>
  <si>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</si>
  <si>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</si>
  <si>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</si>
  <si>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08016</t>
  </si>
  <si>
    <t>08017</t>
  </si>
  <si>
    <t>08019</t>
  </si>
  <si>
    <t>08020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</si>
  <si>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</si>
  <si>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</si>
  <si>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</si>
  <si>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</si>
  <si>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</si>
  <si>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</si>
  <si>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</si>
  <si>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</si>
  <si>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</si>
  <si>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</si>
  <si>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</si>
  <si>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</si>
  <si>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</si>
  <si>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</si>
  <si>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</si>
  <si>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</si>
  <si>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</si>
  <si>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</si>
  <si>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08043</t>
  </si>
  <si>
    <t>08045</t>
  </si>
  <si>
    <t>08046</t>
  </si>
  <si>
    <t>08047</t>
  </si>
  <si>
    <t>08048</t>
  </si>
  <si>
    <t>08050</t>
  </si>
  <si>
    <t>08051</t>
  </si>
  <si>
    <t>08052</t>
  </si>
  <si>
    <t>08053</t>
  </si>
  <si>
    <t>08054</t>
  </si>
  <si>
    <t>08055</t>
  </si>
  <si>
    <t>08059</t>
  </si>
  <si>
    <t>08060</t>
  </si>
  <si>
    <t>08061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</si>
  <si>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</si>
  <si>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</si>
  <si>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</si>
  <si>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</si>
  <si>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</si>
  <si>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</si>
  <si>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</si>
  <si>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</si>
  <si>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</si>
  <si>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</si>
  <si>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</si>
  <si>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</si>
  <si>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</si>
  <si>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</si>
  <si>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</si>
  <si>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</si>
  <si>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</si>
  <si>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</si>
  <si>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</si>
  <si>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</si>
  <si>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</si>
  <si>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</si>
  <si>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</si>
  <si>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</si>
  <si>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</si>
  <si>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</si>
  <si>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</si>
  <si>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</si>
  <si>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</si>
  <si>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</si>
  <si>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</si>
  <si>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</si>
  <si>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</si>
  <si>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</si>
  <si>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</si>
  <si>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</si>
  <si>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</si>
  <si>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</si>
  <si>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</si>
  <si>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</si>
  <si>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</si>
  <si>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</si>
  <si>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</si>
  <si>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</si>
  <si>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</si>
  <si>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</si>
  <si>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</si>
  <si>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</si>
  <si>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</si>
  <si>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</si>
  <si>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</si>
  <si>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</si>
  <si>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</si>
  <si>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</si>
  <si>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</si>
  <si>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</si>
  <si>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</si>
  <si>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</si>
  <si>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</si>
  <si>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</si>
  <si>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</si>
  <si>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</si>
  <si>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</si>
  <si>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</si>
  <si>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</si>
  <si>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</si>
  <si>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</si>
  <si>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</si>
  <si>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</si>
  <si>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</si>
  <si>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</si>
  <si>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</si>
  <si>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</si>
  <si>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</si>
  <si>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</si>
  <si>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</si>
  <si>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</si>
  <si>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</si>
  <si>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</si>
  <si>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</si>
  <si>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</si>
  <si>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</si>
  <si>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</si>
  <si>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</si>
  <si>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</si>
  <si>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</si>
  <si>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</si>
  <si>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</si>
  <si>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</si>
  <si>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</si>
  <si>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</si>
  <si>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</si>
  <si>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</si>
  <si>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</si>
  <si>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</si>
  <si>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</si>
  <si>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</si>
  <si>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</si>
  <si>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</si>
  <si>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</si>
  <si>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</si>
  <si>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11999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</si>
  <si>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</si>
  <si>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</si>
  <si>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</si>
  <si>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</si>
  <si>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</si>
  <si>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</si>
  <si>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</si>
  <si>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</si>
  <si>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</si>
  <si>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</si>
  <si>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</si>
  <si>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</si>
  <si>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</si>
  <si>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</si>
  <si>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</si>
  <si>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</si>
  <si>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</si>
  <si>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</si>
  <si>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</si>
  <si>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</si>
  <si>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</si>
  <si>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</si>
  <si>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</si>
  <si>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</si>
  <si>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</si>
  <si>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</si>
  <si>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</si>
  <si>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</si>
  <si>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</si>
  <si>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</si>
  <si>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</si>
  <si>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</si>
  <si>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</si>
  <si>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</si>
  <si>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</si>
  <si>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</si>
  <si>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</si>
  <si>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</si>
  <si>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</si>
  <si>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</si>
  <si>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</si>
  <si>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</si>
  <si>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</si>
  <si>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</si>
  <si>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</si>
  <si>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</si>
  <si>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</si>
  <si>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</si>
  <si>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</si>
  <si>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</si>
  <si>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</si>
  <si>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</si>
  <si>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</si>
  <si>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</si>
  <si>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</si>
  <si>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</si>
  <si>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</si>
  <si>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</si>
  <si>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</si>
  <si>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</si>
  <si>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</si>
  <si>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</si>
  <si>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</si>
  <si>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</si>
  <si>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</si>
  <si>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</si>
  <si>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</si>
  <si>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</si>
  <si>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</si>
  <si>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</si>
  <si>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</si>
  <si>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</si>
  <si>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</si>
  <si>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</si>
  <si>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</si>
  <si>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</si>
  <si>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</si>
  <si>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</si>
  <si>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</si>
  <si>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</si>
  <si>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</si>
  <si>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</si>
  <si>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</si>
  <si>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</si>
  <si>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</si>
  <si>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</si>
  <si>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</si>
  <si>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</si>
  <si>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</si>
  <si>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</si>
  <si>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</si>
  <si>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</si>
  <si>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</si>
  <si>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</si>
  <si>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</si>
  <si>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</si>
  <si>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</si>
  <si>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</si>
  <si>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</si>
  <si>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</si>
  <si>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</si>
  <si>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</si>
  <si>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</si>
  <si>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</si>
  <si>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</si>
  <si>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</si>
  <si>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</si>
  <si>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</si>
  <si>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</si>
  <si>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</si>
  <si>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</si>
  <si>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</si>
  <si>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</si>
  <si>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</si>
  <si>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</si>
  <si>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</si>
  <si>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</si>
  <si>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</si>
  <si>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</si>
  <si>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</si>
  <si>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</si>
  <si>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</si>
  <si>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</si>
  <si>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</si>
  <si>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</si>
  <si>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</si>
  <si>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</si>
  <si>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</si>
  <si>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</si>
  <si>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</si>
  <si>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</si>
  <si>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</si>
  <si>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</si>
  <si>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</si>
  <si>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</si>
  <si>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</si>
  <si>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</si>
  <si>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</si>
  <si>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</si>
  <si>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</si>
  <si>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</si>
  <si>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</si>
  <si>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</si>
  <si>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</si>
  <si>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</si>
  <si>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</si>
  <si>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</si>
  <si>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</si>
  <si>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</si>
  <si>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</si>
  <si>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</si>
  <si>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</si>
  <si>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</si>
  <si>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</si>
  <si>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</si>
  <si>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</si>
  <si>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</si>
  <si>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</si>
  <si>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</si>
  <si>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</si>
  <si>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</si>
  <si>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</si>
  <si>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</si>
  <si>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</si>
  <si>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</si>
  <si>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</si>
  <si>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</si>
  <si>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</si>
  <si>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</si>
  <si>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</si>
  <si>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</si>
  <si>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</si>
  <si>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</si>
  <si>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</si>
  <si>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</si>
  <si>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</si>
  <si>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</si>
  <si>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</si>
  <si>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</si>
  <si>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</si>
  <si>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</si>
  <si>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</si>
  <si>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</si>
  <si>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</si>
  <si>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</si>
  <si>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</si>
  <si>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</si>
  <si>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</si>
  <si>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</si>
  <si>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</si>
  <si>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</si>
  <si>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</si>
  <si>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</si>
  <si>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</si>
  <si>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</si>
  <si>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</si>
  <si>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</si>
  <si>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</si>
  <si>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</si>
  <si>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</si>
  <si>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</si>
  <si>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</si>
  <si>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</si>
  <si>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</si>
  <si>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</si>
  <si>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</si>
  <si>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</si>
  <si>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</si>
  <si>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</si>
  <si>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</si>
  <si>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</si>
  <si>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</si>
  <si>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</si>
  <si>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</si>
  <si>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</si>
  <si>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</si>
  <si>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</si>
  <si>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</si>
  <si>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</si>
  <si>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</si>
  <si>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</si>
  <si>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</si>
  <si>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</si>
  <si>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</si>
  <si>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</si>
  <si>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</si>
  <si>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</si>
  <si>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</si>
  <si>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</si>
  <si>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</si>
  <si>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</si>
  <si>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</si>
  <si>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</si>
  <si>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</si>
  <si>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</si>
  <si>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</si>
  <si>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</si>
  <si>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</si>
  <si>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</si>
  <si>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</si>
  <si>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</si>
  <si>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</si>
  <si>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</si>
  <si>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</si>
  <si>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</si>
  <si>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</si>
  <si>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</si>
  <si>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</si>
  <si>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</si>
  <si>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</si>
  <si>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</si>
  <si>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</si>
  <si>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</si>
  <si>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</si>
  <si>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</si>
  <si>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</si>
  <si>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</si>
  <si>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</si>
  <si>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</si>
  <si>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</si>
  <si>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</si>
  <si>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</si>
  <si>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</si>
  <si>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</si>
  <si>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</si>
  <si>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</si>
  <si>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</si>
  <si>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</si>
  <si>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</si>
  <si>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</si>
  <si>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</si>
  <si>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</si>
  <si>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</si>
  <si>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</si>
  <si>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</si>
  <si>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</si>
  <si>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</si>
  <si>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</si>
  <si>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</si>
  <si>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</si>
  <si>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</si>
  <si>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</si>
  <si>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</si>
  <si>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</si>
  <si>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</si>
  <si>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</si>
  <si>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</si>
  <si>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</si>
  <si>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</si>
  <si>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</si>
  <si>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</si>
  <si>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</si>
  <si>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</si>
  <si>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</si>
  <si>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</si>
  <si>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</si>
  <si>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</si>
  <si>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</si>
  <si>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</si>
  <si>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</si>
  <si>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</si>
  <si>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</si>
  <si>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</si>
  <si>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</si>
  <si>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</si>
  <si>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</si>
  <si>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</si>
  <si>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</si>
  <si>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</si>
  <si>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</si>
  <si>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</si>
  <si>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</si>
  <si>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</si>
  <si>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</si>
  <si>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</si>
  <si>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</si>
  <si>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</si>
  <si>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</si>
  <si>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</si>
  <si>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</si>
  <si>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</si>
  <si>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</si>
  <si>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</si>
  <si>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</si>
  <si>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</si>
  <si>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</si>
  <si>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</si>
  <si>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</si>
  <si>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</si>
  <si>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</si>
  <si>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</si>
  <si>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</si>
  <si>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</si>
  <si>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</si>
  <si>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</si>
  <si>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</si>
  <si>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</si>
  <si>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</si>
  <si>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</si>
  <si>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</si>
  <si>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</si>
  <si>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</si>
  <si>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</si>
  <si>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</si>
  <si>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</si>
  <si>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</si>
  <si>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</si>
  <si>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</si>
  <si>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</si>
  <si>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</si>
  <si>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</si>
  <si>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</si>
  <si>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</si>
  <si>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</si>
  <si>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</si>
  <si>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</si>
  <si>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</si>
  <si>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</si>
  <si>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</si>
  <si>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</si>
  <si>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</si>
  <si>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</si>
  <si>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</si>
  <si>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</si>
  <si>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</si>
  <si>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</si>
  <si>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</si>
  <si>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</si>
  <si>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</si>
  <si>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</si>
  <si>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</si>
  <si>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</si>
  <si>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</si>
  <si>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</si>
  <si>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</si>
  <si>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</si>
  <si>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</si>
  <si>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</si>
  <si>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</si>
  <si>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</si>
  <si>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</si>
  <si>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</si>
  <si>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</si>
  <si>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</si>
  <si>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</si>
  <si>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</si>
  <si>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</si>
  <si>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</si>
  <si>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</si>
  <si>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</si>
  <si>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</si>
  <si>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</si>
  <si>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</si>
  <si>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</si>
  <si>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</si>
  <si>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</si>
  <si>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</si>
  <si>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</si>
  <si>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</si>
  <si>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</si>
  <si>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</si>
  <si>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</si>
  <si>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</si>
  <si>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</si>
  <si>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</si>
  <si>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</si>
  <si>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</si>
  <si>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</si>
  <si>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</si>
  <si>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</si>
  <si>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</si>
  <si>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</si>
  <si>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</si>
  <si>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</si>
  <si>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</si>
  <si>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</si>
  <si>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</si>
  <si>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</si>
  <si>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</si>
  <si>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</si>
  <si>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</si>
  <si>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</si>
  <si>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</si>
  <si>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</si>
  <si>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</si>
  <si>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</si>
  <si>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</si>
  <si>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</si>
  <si>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</si>
  <si>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</si>
  <si>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</si>
  <si>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</si>
  <si>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</si>
  <si>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</si>
  <si>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</si>
  <si>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</si>
  <si>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</si>
  <si>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</si>
  <si>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</si>
  <si>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</si>
  <si>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</si>
  <si>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</si>
  <si>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</si>
  <si>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</si>
  <si>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</si>
  <si>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</si>
  <si>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</si>
  <si>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</si>
  <si>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</si>
  <si>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</si>
  <si>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</si>
  <si>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</si>
  <si>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</si>
  <si>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</si>
  <si>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</si>
  <si>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</si>
  <si>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</si>
  <si>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</si>
  <si>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</si>
  <si>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</si>
  <si>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</si>
  <si>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</si>
  <si>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</si>
  <si>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</si>
  <si>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</si>
  <si>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</si>
  <si>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</si>
  <si>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</si>
  <si>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</si>
  <si>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</si>
  <si>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</si>
  <si>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</si>
  <si>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</si>
  <si>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</si>
  <si>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</si>
  <si>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</si>
  <si>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</si>
  <si>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</si>
  <si>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</si>
  <si>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</si>
  <si>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</si>
  <si>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</si>
  <si>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</si>
  <si>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</si>
  <si>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</si>
  <si>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</si>
  <si>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</si>
  <si>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</si>
  <si>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</si>
  <si>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</si>
  <si>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</si>
  <si>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</si>
  <si>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</si>
  <si>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</si>
  <si>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</si>
  <si>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</si>
  <si>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</si>
  <si>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</si>
  <si>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</si>
  <si>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</si>
  <si>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</si>
  <si>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</si>
  <si>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</si>
  <si>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</si>
  <si>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</si>
  <si>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</si>
  <si>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</si>
  <si>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</si>
  <si>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</si>
  <si>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</si>
  <si>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</si>
  <si>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</si>
  <si>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</si>
  <si>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</si>
  <si>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</si>
  <si>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</si>
  <si>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</si>
  <si>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</si>
  <si>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</si>
  <si>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</si>
  <si>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</si>
  <si>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</si>
  <si>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</si>
  <si>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</si>
  <si>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</si>
  <si>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</si>
  <si>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</si>
  <si>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</si>
  <si>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</si>
  <si>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</si>
  <si>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</si>
  <si>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</si>
  <si>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</si>
  <si>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</si>
  <si>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</si>
  <si>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</si>
  <si>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</si>
  <si>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</si>
  <si>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</si>
  <si>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</si>
  <si>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</si>
  <si>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</si>
  <si>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</si>
  <si>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</si>
  <si>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</si>
  <si>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</si>
  <si>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</si>
  <si>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</si>
  <si>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</si>
  <si>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</si>
  <si>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</si>
  <si>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</si>
  <si>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</si>
  <si>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</si>
  <si>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</si>
  <si>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</si>
  <si>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</si>
  <si>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</si>
  <si>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</si>
  <si>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</si>
  <si>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</si>
  <si>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</si>
  <si>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</si>
  <si>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</si>
  <si>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</si>
  <si>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</si>
  <si>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</si>
  <si>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</si>
  <si>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</si>
  <si>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</si>
  <si>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</si>
  <si>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</si>
  <si>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</si>
  <si>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</si>
  <si>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</si>
  <si>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</si>
  <si>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</si>
  <si>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</si>
  <si>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</si>
  <si>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</si>
  <si>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</si>
  <si>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</si>
  <si>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</si>
  <si>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</si>
  <si>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</si>
  <si>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</si>
  <si>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</si>
  <si>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</si>
  <si>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</si>
  <si>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</si>
  <si>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</si>
  <si>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</si>
  <si>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</si>
  <si>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</si>
  <si>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</si>
  <si>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</si>
  <si>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</si>
  <si>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</si>
  <si>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</si>
  <si>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</si>
  <si>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</si>
  <si>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</si>
  <si>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</si>
  <si>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</si>
  <si>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</si>
  <si>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</si>
  <si>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</si>
  <si>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</si>
  <si>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</si>
  <si>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</si>
  <si>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</si>
  <si>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</si>
  <si>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</si>
  <si>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</si>
  <si>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</si>
  <si>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</si>
  <si>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</si>
  <si>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</si>
  <si>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</si>
  <si>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</si>
  <si>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</si>
  <si>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</si>
  <si>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</si>
  <si>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</si>
  <si>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</si>
  <si>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</si>
  <si>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</si>
  <si>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</si>
  <si>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</si>
  <si>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</si>
  <si>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</si>
  <si>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</si>
  <si>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</si>
  <si>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</si>
  <si>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</si>
  <si>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</si>
  <si>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</si>
  <si>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</si>
  <si>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</si>
  <si>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</si>
  <si>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</si>
  <si>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20020</t>
  </si>
  <si>
    <t>20021</t>
  </si>
  <si>
    <t>20023</t>
  </si>
  <si>
    <t>20024</t>
  </si>
  <si>
    <t>20025</t>
  </si>
  <si>
    <t>20026</t>
  </si>
  <si>
    <t>20027</t>
  </si>
  <si>
    <t>20028</t>
  </si>
  <si>
    <t>20030</t>
  </si>
  <si>
    <t>20031</t>
  </si>
  <si>
    <t>20033</t>
  </si>
  <si>
    <t>20035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</si>
  <si>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</si>
  <si>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</si>
  <si>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</si>
  <si>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</si>
  <si>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</si>
  <si>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</si>
  <si>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</si>
  <si>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</si>
  <si>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</si>
  <si>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</si>
  <si>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</si>
  <si>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</si>
  <si>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</si>
  <si>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</si>
  <si>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</si>
  <si>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20058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</si>
  <si>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</si>
  <si>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</si>
  <si>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</si>
  <si>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</si>
  <si>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</si>
  <si>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</si>
  <si>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</si>
  <si>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</si>
  <si>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20071</t>
  </si>
  <si>
    <t>20072</t>
  </si>
  <si>
    <t>20073</t>
  </si>
  <si>
    <t>20077</t>
  </si>
  <si>
    <t>20079</t>
  </si>
  <si>
    <t>20080</t>
  </si>
  <si>
    <t>20083</t>
  </si>
  <si>
    <t>20084</t>
  </si>
  <si>
    <t>20085</t>
  </si>
  <si>
    <t>20086</t>
  </si>
  <si>
    <t>20087</t>
  </si>
  <si>
    <t>20090</t>
  </si>
  <si>
    <t>20091</t>
  </si>
  <si>
    <t>20092</t>
  </si>
  <si>
    <t>20094</t>
  </si>
  <si>
    <t>20095</t>
  </si>
  <si>
    <t>20102</t>
  </si>
  <si>
    <t>20103</t>
  </si>
  <si>
    <t>20104</t>
  </si>
  <si>
    <t>20107</t>
  </si>
  <si>
    <t>20112</t>
  </si>
  <si>
    <t>20115</t>
  </si>
  <si>
    <t>20116</t>
  </si>
  <si>
    <t>20118</t>
  </si>
  <si>
    <t>20123</t>
  </si>
  <si>
    <t>20124</t>
  </si>
  <si>
    <t>20126</t>
  </si>
  <si>
    <t>20130</t>
  </si>
  <si>
    <t>20131</t>
  </si>
  <si>
    <t>20132</t>
  </si>
  <si>
    <t>20133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</si>
  <si>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</si>
  <si>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</si>
  <si>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</si>
  <si>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</si>
  <si>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</si>
  <si>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</si>
  <si>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</si>
  <si>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</si>
  <si>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</si>
  <si>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</si>
  <si>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20159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</si>
  <si>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</si>
  <si>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</si>
  <si>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</si>
  <si>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</si>
  <si>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</si>
  <si>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</si>
  <si>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</si>
  <si>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</si>
  <si>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</si>
  <si>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</si>
  <si>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</si>
  <si>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</si>
  <si>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</si>
  <si>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</si>
  <si>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</si>
  <si>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</si>
  <si>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</si>
  <si>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</si>
  <si>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</si>
  <si>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</si>
  <si>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</si>
  <si>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</si>
  <si>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</si>
  <si>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20204</t>
  </si>
  <si>
    <t>20205</t>
  </si>
  <si>
    <t>20206</t>
  </si>
  <si>
    <t>20207</t>
  </si>
  <si>
    <t>20219</t>
  </si>
  <si>
    <t>20221</t>
  </si>
  <si>
    <t>20224</t>
  </si>
  <si>
    <t>20227</t>
  </si>
  <si>
    <t>20229</t>
  </si>
  <si>
    <t>20230</t>
  </si>
  <si>
    <t>20231</t>
  </si>
  <si>
    <t>20232</t>
  </si>
  <si>
    <t>20236</t>
  </si>
  <si>
    <t>20237</t>
  </si>
  <si>
    <t>20238</t>
  </si>
  <si>
    <t>20241</t>
  </si>
  <si>
    <t>20242</t>
  </si>
  <si>
    <t>20243</t>
  </si>
  <si>
    <t>20244</t>
  </si>
  <si>
    <t>20247</t>
  </si>
  <si>
    <t>20248</t>
  </si>
  <si>
    <t>20249</t>
  </si>
  <si>
    <t>20254</t>
  </si>
  <si>
    <t>20256</t>
  </si>
  <si>
    <t>20259</t>
  </si>
  <si>
    <t>20263</t>
  </si>
  <si>
    <t>20265</t>
  </si>
  <si>
    <t>20266</t>
  </si>
  <si>
    <t>20268</t>
  </si>
  <si>
    <t>20269</t>
  </si>
  <si>
    <t>20270</t>
  </si>
  <si>
    <t>20271</t>
  </si>
  <si>
    <t>20272</t>
  </si>
  <si>
    <t>20277</t>
  </si>
  <si>
    <t>20278</t>
  </si>
  <si>
    <t>20279</t>
  </si>
  <si>
    <t>20283</t>
  </si>
  <si>
    <t>20284</t>
  </si>
  <si>
    <t>20285</t>
  </si>
  <si>
    <t>20286</t>
  </si>
  <si>
    <t>20287</t>
  </si>
  <si>
    <t>20289</t>
  </si>
  <si>
    <t>20291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</si>
  <si>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</si>
  <si>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</si>
  <si>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</si>
  <si>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</si>
  <si>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</si>
  <si>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</si>
  <si>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</si>
  <si>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</si>
  <si>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</si>
  <si>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</si>
  <si>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</si>
  <si>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</si>
  <si>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</si>
  <si>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</si>
  <si>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</si>
  <si>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</si>
  <si>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</si>
  <si>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</si>
  <si>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</si>
  <si>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</si>
  <si>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</si>
  <si>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</si>
  <si>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</si>
  <si>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</si>
  <si>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</si>
  <si>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20326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</si>
  <si>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</si>
  <si>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</si>
  <si>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</si>
  <si>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</si>
  <si>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</si>
  <si>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</si>
  <si>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</si>
  <si>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</si>
  <si>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</si>
  <si>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20344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</si>
  <si>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</si>
  <si>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</si>
  <si>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</si>
  <si>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</si>
  <si>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</si>
  <si>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</si>
  <si>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</si>
  <si>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</si>
  <si>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</si>
  <si>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</si>
  <si>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</si>
  <si>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</si>
  <si>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</si>
  <si>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</si>
  <si>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</si>
  <si>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</si>
  <si>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</si>
  <si>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20374</t>
  </si>
  <si>
    <t>20375</t>
  </si>
  <si>
    <t>20378</t>
  </si>
  <si>
    <t>20380</t>
  </si>
  <si>
    <t>20381</t>
  </si>
  <si>
    <t>20384</t>
  </si>
  <si>
    <t>20385</t>
  </si>
  <si>
    <t>20386</t>
  </si>
  <si>
    <t>20387</t>
  </si>
  <si>
    <t>20390</t>
  </si>
  <si>
    <t>20393</t>
  </si>
  <si>
    <t>20394</t>
  </si>
  <si>
    <t>20397</t>
  </si>
  <si>
    <t>20398</t>
  </si>
  <si>
    <t>20399</t>
  </si>
  <si>
    <t>20400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</si>
  <si>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</si>
  <si>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</si>
  <si>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</si>
  <si>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</si>
  <si>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</si>
  <si>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</si>
  <si>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</si>
  <si>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</si>
  <si>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</si>
  <si>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</si>
  <si>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</si>
  <si>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</si>
  <si>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20420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</si>
  <si>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</si>
  <si>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</si>
  <si>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</si>
  <si>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</si>
  <si>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</si>
  <si>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</si>
  <si>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</si>
  <si>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</si>
  <si>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</si>
  <si>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</si>
  <si>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20452</t>
  </si>
  <si>
    <t>20453</t>
  </si>
  <si>
    <t>20454</t>
  </si>
  <si>
    <t>20456</t>
  </si>
  <si>
    <t>20457</t>
  </si>
  <si>
    <t>20459</t>
  </si>
  <si>
    <t>20460</t>
  </si>
  <si>
    <t>20462</t>
  </si>
  <si>
    <t>20465</t>
  </si>
  <si>
    <t>20467</t>
  </si>
  <si>
    <t>20468</t>
  </si>
  <si>
    <t>20469</t>
  </si>
  <si>
    <t>20470</t>
  </si>
  <si>
    <t>20472</t>
  </si>
  <si>
    <t>20475</t>
  </si>
  <si>
    <t>20482</t>
  </si>
  <si>
    <t>20483</t>
  </si>
  <si>
    <t>20484</t>
  </si>
  <si>
    <t>20489</t>
  </si>
  <si>
    <t>20492</t>
  </si>
  <si>
    <t>20494</t>
  </si>
  <si>
    <t>20497</t>
  </si>
  <si>
    <t>20498</t>
  </si>
  <si>
    <t>20499</t>
  </si>
  <si>
    <t>20500</t>
  </si>
  <si>
    <t>20505</t>
  </si>
  <si>
    <t>20507</t>
  </si>
  <si>
    <t>20508</t>
  </si>
  <si>
    <t>20513</t>
  </si>
  <si>
    <t>20515</t>
  </si>
  <si>
    <t>20516</t>
  </si>
  <si>
    <t>20517</t>
  </si>
  <si>
    <t>20519</t>
  </si>
  <si>
    <t>20520</t>
  </si>
  <si>
    <t>20523</t>
  </si>
  <si>
    <t>20525</t>
  </si>
  <si>
    <t>20526</t>
  </si>
  <si>
    <t>20529</t>
  </si>
  <si>
    <t>20530</t>
  </si>
  <si>
    <t>20531</t>
  </si>
  <si>
    <t>20533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</si>
  <si>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</si>
  <si>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</si>
  <si>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</si>
  <si>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</si>
  <si>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</si>
  <si>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</si>
  <si>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</si>
  <si>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</si>
  <si>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</si>
  <si>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</si>
  <si>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</si>
  <si>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</si>
  <si>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</si>
  <si>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</si>
  <si>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</si>
  <si>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</si>
  <si>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</si>
  <si>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</si>
  <si>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20560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</si>
  <si>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</si>
  <si>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</si>
  <si>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</si>
  <si>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</si>
  <si>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</si>
  <si>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</si>
  <si>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</si>
  <si>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</si>
  <si>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</si>
  <si>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</si>
  <si>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</si>
  <si>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</si>
  <si>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</si>
  <si>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</si>
  <si>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</si>
  <si>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</si>
  <si>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</si>
  <si>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</si>
  <si>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</si>
  <si>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</si>
  <si>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</si>
  <si>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</si>
  <si>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</si>
  <si>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</si>
  <si>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</si>
  <si>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</si>
  <si>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</si>
  <si>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</si>
  <si>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</si>
  <si>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</si>
  <si>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</si>
  <si>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</si>
  <si>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</si>
  <si>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</si>
  <si>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</si>
  <si>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</si>
  <si>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</si>
  <si>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</si>
  <si>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</si>
  <si>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</si>
  <si>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</si>
  <si>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</si>
  <si>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</si>
  <si>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</si>
  <si>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</si>
  <si>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</si>
  <si>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</si>
  <si>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</si>
  <si>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</si>
  <si>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</si>
  <si>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</si>
  <si>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</si>
  <si>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</si>
  <si>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</si>
  <si>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</si>
  <si>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</si>
  <si>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</si>
  <si>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</si>
  <si>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</si>
  <si>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</si>
  <si>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</si>
  <si>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</si>
  <si>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</si>
  <si>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</si>
  <si>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</si>
  <si>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</si>
  <si>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</si>
  <si>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</si>
  <si>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</si>
  <si>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</si>
  <si>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</si>
  <si>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</si>
  <si>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</si>
  <si>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</si>
  <si>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</si>
  <si>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</si>
  <si>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</si>
  <si>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</si>
  <si>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</si>
  <si>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</si>
  <si>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</si>
  <si>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</si>
  <si>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</si>
  <si>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</si>
  <si>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</si>
  <si>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</si>
  <si>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</si>
  <si>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</si>
  <si>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</si>
  <si>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</si>
  <si>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</si>
  <si>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</si>
  <si>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</si>
  <si>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</si>
  <si>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</si>
  <si>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</si>
  <si>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</si>
  <si>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</si>
  <si>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</si>
  <si>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</si>
  <si>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</si>
  <si>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</si>
  <si>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</si>
  <si>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</si>
  <si>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</si>
  <si>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</si>
  <si>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</si>
  <si>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</si>
  <si>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</si>
  <si>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</si>
  <si>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</si>
  <si>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</si>
  <si>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</si>
  <si>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</si>
  <si>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</si>
  <si>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</si>
  <si>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</si>
  <si>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</si>
  <si>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</si>
  <si>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</si>
  <si>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</si>
  <si>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</si>
  <si>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</si>
  <si>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</si>
  <si>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</si>
  <si>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</si>
  <si>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</si>
  <si>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</si>
  <si>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</si>
  <si>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</si>
  <si>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</si>
  <si>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</si>
  <si>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</si>
  <si>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</si>
  <si>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</si>
  <si>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</si>
  <si>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</si>
  <si>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</si>
  <si>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</si>
  <si>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</si>
  <si>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</si>
  <si>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</si>
  <si>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</si>
  <si>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</si>
  <si>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</si>
  <si>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</si>
  <si>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</si>
  <si>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</si>
  <si>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</si>
  <si>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</si>
  <si>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</si>
  <si>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</si>
  <si>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</si>
  <si>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</si>
  <si>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</si>
  <si>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</si>
  <si>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</si>
  <si>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</si>
  <si>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</si>
  <si>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</si>
  <si>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</si>
  <si>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</si>
  <si>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</si>
  <si>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</si>
  <si>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</si>
  <si>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</si>
  <si>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</si>
  <si>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</si>
  <si>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</si>
  <si>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</si>
  <si>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</si>
  <si>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</si>
  <si>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</si>
  <si>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</si>
  <si>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</si>
  <si>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</si>
  <si>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</si>
  <si>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</si>
  <si>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</si>
  <si>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</si>
  <si>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</si>
  <si>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</si>
  <si>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</si>
  <si>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</si>
  <si>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</si>
  <si>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</si>
  <si>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</si>
  <si>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</si>
  <si>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</si>
  <si>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</si>
  <si>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</si>
  <si>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</si>
  <si>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</si>
  <si>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</si>
  <si>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</si>
  <si>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</si>
  <si>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</si>
  <si>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</si>
  <si>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</si>
  <si>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</si>
  <si>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</si>
  <si>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</si>
  <si>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</si>
  <si>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</si>
  <si>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</si>
  <si>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</si>
  <si>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</si>
  <si>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</si>
  <si>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</si>
  <si>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</si>
  <si>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</si>
  <si>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</si>
  <si>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</si>
  <si>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</si>
  <si>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</si>
  <si>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</si>
  <si>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</si>
  <si>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</si>
  <si>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</si>
  <si>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</si>
  <si>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</si>
  <si>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</si>
  <si>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</si>
  <si>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</si>
  <si>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</si>
  <si>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</si>
  <si>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</si>
  <si>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</si>
  <si>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</si>
  <si>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</si>
  <si>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</si>
  <si>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</si>
  <si>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</si>
  <si>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</si>
  <si>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</si>
  <si>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</si>
  <si>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</si>
  <si>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</si>
  <si>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</si>
  <si>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</si>
  <si>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</si>
  <si>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</si>
  <si>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</si>
  <si>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</si>
  <si>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</si>
  <si>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</si>
  <si>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</si>
  <si>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</si>
  <si>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</si>
  <si>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</si>
  <si>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</si>
  <si>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</si>
  <si>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</si>
  <si>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</si>
  <si>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</si>
  <si>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</si>
  <si>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</si>
  <si>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</si>
  <si>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</si>
  <si>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</si>
  <si>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</si>
  <si>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</si>
  <si>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</si>
  <si>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</si>
  <si>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</si>
  <si>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</si>
  <si>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</si>
  <si>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</si>
  <si>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</si>
  <si>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</si>
  <si>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</si>
  <si>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</si>
  <si>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</si>
  <si>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</si>
  <si>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</si>
  <si>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</si>
  <si>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</si>
  <si>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</si>
  <si>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</si>
  <si>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</si>
  <si>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</si>
  <si>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</si>
  <si>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</si>
  <si>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</si>
  <si>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</si>
  <si>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</si>
  <si>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</si>
  <si>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</si>
  <si>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</si>
  <si>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</si>
  <si>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</si>
  <si>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</si>
  <si>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24999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</si>
  <si>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</si>
  <si>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</si>
  <si>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</si>
  <si>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</si>
  <si>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</si>
  <si>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</si>
  <si>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</si>
  <si>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</si>
  <si>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</si>
  <si>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</si>
  <si>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</si>
  <si>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</si>
  <si>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</si>
  <si>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</si>
  <si>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</si>
  <si>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</si>
  <si>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</si>
  <si>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</si>
  <si>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</si>
  <si>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</si>
  <si>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</si>
  <si>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</si>
  <si>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</si>
  <si>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</si>
  <si>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</si>
  <si>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</si>
  <si>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</si>
  <si>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</si>
  <si>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</si>
  <si>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</si>
  <si>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</si>
  <si>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</si>
  <si>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</si>
  <si>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</si>
  <si>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</si>
  <si>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</si>
  <si>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</si>
  <si>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</si>
  <si>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</si>
  <si>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</si>
  <si>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</si>
  <si>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</si>
  <si>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</si>
  <si>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</si>
  <si>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</si>
  <si>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</si>
  <si>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</si>
  <si>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</si>
  <si>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</si>
  <si>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</si>
  <si>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</si>
  <si>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</si>
  <si>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</si>
  <si>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</si>
  <si>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</si>
  <si>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</si>
  <si>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</si>
  <si>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</si>
  <si>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</si>
  <si>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</si>
  <si>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</si>
  <si>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</si>
  <si>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</si>
  <si>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</si>
  <si>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</si>
  <si>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</si>
  <si>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</si>
  <si>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</si>
  <si>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</si>
  <si>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</si>
  <si>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</si>
  <si>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</si>
  <si>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26058</t>
  </si>
  <si>
    <t>26059</t>
  </si>
  <si>
    <t>26060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</si>
  <si>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</si>
  <si>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</si>
  <si>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</si>
  <si>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</si>
  <si>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</si>
  <si>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</si>
  <si>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</si>
  <si>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</si>
  <si>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</si>
  <si>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</si>
  <si>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</si>
  <si>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</si>
  <si>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</si>
  <si>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</si>
  <si>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</si>
  <si>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</si>
  <si>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</si>
  <si>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</si>
  <si>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</si>
  <si>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</si>
  <si>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</si>
  <si>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</si>
  <si>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</si>
  <si>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</si>
  <si>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</si>
  <si>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</si>
  <si>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</si>
  <si>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</si>
  <si>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</si>
  <si>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</si>
  <si>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</si>
  <si>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</si>
  <si>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</si>
  <si>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</si>
  <si>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</si>
  <si>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</si>
  <si>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</si>
  <si>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</si>
  <si>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</si>
  <si>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</si>
  <si>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</si>
  <si>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</si>
  <si>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</si>
  <si>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</si>
  <si>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</si>
  <si>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</si>
  <si>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</si>
  <si>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</si>
  <si>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</si>
  <si>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</si>
  <si>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</si>
  <si>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</si>
  <si>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</si>
  <si>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</si>
  <si>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</si>
  <si>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</si>
  <si>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</si>
  <si>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</si>
  <si>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</si>
  <si>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</si>
  <si>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</si>
  <si>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</si>
  <si>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</si>
  <si>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</si>
  <si>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</si>
  <si>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</si>
  <si>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</si>
  <si>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</si>
  <si>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</si>
  <si>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28999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</si>
  <si>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</si>
  <si>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</si>
  <si>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</si>
  <si>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</si>
  <si>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</si>
  <si>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</si>
  <si>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</si>
  <si>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</si>
  <si>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</si>
  <si>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</si>
  <si>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</si>
  <si>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</si>
  <si>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</si>
  <si>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</si>
  <si>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</si>
  <si>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</si>
  <si>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</si>
  <si>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</si>
  <si>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</si>
  <si>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</si>
  <si>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</si>
  <si>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</si>
  <si>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</si>
  <si>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</si>
  <si>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</si>
  <si>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</si>
  <si>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</si>
  <si>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</si>
  <si>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</si>
  <si>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</si>
  <si>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</si>
  <si>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</si>
  <si>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</si>
  <si>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</si>
  <si>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</si>
  <si>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</si>
  <si>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</si>
  <si>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</si>
  <si>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</si>
  <si>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</si>
  <si>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</si>
  <si>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</si>
  <si>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</si>
  <si>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</si>
  <si>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</si>
  <si>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</si>
  <si>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</si>
  <si>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</si>
  <si>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</si>
  <si>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</si>
  <si>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</si>
  <si>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</si>
  <si>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</si>
  <si>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</si>
  <si>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</si>
  <si>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</si>
  <si>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</si>
  <si>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</si>
  <si>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</si>
  <si>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</si>
  <si>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</si>
  <si>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</si>
  <si>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</si>
  <si>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</si>
  <si>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</si>
  <si>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</si>
  <si>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</si>
  <si>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</si>
  <si>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</si>
  <si>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</si>
  <si>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</si>
  <si>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</si>
  <si>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</si>
  <si>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</si>
  <si>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</si>
  <si>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</si>
  <si>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</si>
  <si>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</si>
  <si>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</si>
  <si>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</si>
  <si>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</si>
  <si>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</si>
  <si>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</si>
  <si>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</si>
  <si>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</si>
  <si>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</si>
  <si>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</si>
  <si>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</si>
  <si>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</si>
  <si>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</si>
  <si>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</si>
  <si>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</si>
  <si>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</si>
  <si>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</si>
  <si>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</si>
  <si>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</si>
  <si>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</si>
  <si>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</si>
  <si>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</si>
  <si>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</si>
  <si>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</si>
  <si>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</si>
  <si>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</si>
  <si>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</si>
  <si>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</si>
  <si>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</si>
  <si>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</si>
  <si>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</si>
  <si>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</si>
  <si>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</si>
  <si>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</si>
  <si>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</si>
  <si>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</si>
  <si>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</si>
  <si>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</si>
  <si>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</si>
  <si>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</si>
  <si>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</si>
  <si>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</si>
  <si>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</si>
  <si>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</si>
  <si>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</si>
  <si>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</si>
  <si>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</si>
  <si>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</si>
  <si>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</si>
  <si>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</si>
  <si>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</si>
  <si>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</si>
  <si>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</si>
  <si>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</si>
  <si>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</si>
  <si>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</si>
  <si>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</si>
  <si>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</si>
  <si>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</si>
  <si>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</si>
  <si>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</si>
  <si>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</si>
  <si>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</si>
  <si>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</si>
  <si>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</si>
  <si>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</si>
  <si>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</si>
  <si>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</si>
  <si>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</si>
  <si>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</si>
  <si>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</si>
  <si>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</si>
  <si>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</si>
  <si>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</si>
  <si>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</si>
  <si>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</si>
  <si>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</si>
  <si>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</si>
  <si>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</si>
  <si>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</si>
  <si>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</si>
  <si>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</si>
  <si>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</si>
  <si>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</si>
  <si>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</si>
  <si>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</si>
  <si>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</si>
  <si>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</si>
  <si>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</si>
  <si>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</si>
  <si>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</si>
  <si>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</si>
  <si>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</si>
  <si>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</si>
  <si>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</si>
  <si>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</si>
  <si>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</si>
  <si>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</si>
  <si>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</si>
  <si>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</si>
  <si>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</si>
  <si>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</si>
  <si>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</si>
  <si>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</si>
  <si>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</si>
  <si>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</si>
  <si>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</si>
  <si>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</si>
  <si>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</si>
  <si>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</si>
  <si>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</si>
  <si>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</si>
  <si>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</si>
  <si>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</si>
  <si>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</si>
  <si>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</si>
  <si>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</si>
  <si>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</si>
  <si>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</si>
  <si>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</si>
  <si>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</si>
  <si>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</si>
  <si>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</si>
  <si>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</si>
  <si>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</si>
  <si>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</si>
  <si>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</si>
  <si>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</si>
  <si>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</si>
  <si>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</si>
  <si>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</si>
  <si>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</si>
  <si>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30156</t>
  </si>
  <si>
    <t>30157</t>
  </si>
  <si>
    <t>30158</t>
  </si>
  <si>
    <t>30160</t>
  </si>
  <si>
    <t>30161</t>
  </si>
  <si>
    <t>30162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</si>
  <si>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</si>
  <si>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</si>
  <si>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</si>
  <si>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</si>
  <si>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</si>
  <si>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</si>
  <si>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</si>
  <si>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</si>
  <si>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</si>
  <si>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</si>
  <si>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</si>
  <si>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</si>
  <si>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</si>
  <si>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</si>
  <si>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</si>
  <si>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</si>
  <si>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</si>
  <si>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</si>
  <si>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</si>
  <si>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</si>
  <si>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</si>
  <si>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</si>
  <si>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</si>
  <si>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</si>
  <si>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</si>
  <si>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</si>
  <si>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</si>
  <si>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</si>
  <si>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</si>
  <si>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</si>
  <si>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</si>
  <si>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</si>
  <si>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</si>
  <si>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</si>
  <si>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</si>
  <si>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</si>
  <si>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</si>
  <si>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</si>
  <si>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</si>
  <si>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</si>
  <si>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</si>
  <si>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</si>
  <si>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</si>
  <si>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</si>
  <si>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</si>
  <si>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</si>
  <si>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</si>
  <si>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</si>
  <si>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</si>
  <si>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</si>
  <si>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</si>
  <si>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</si>
  <si>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</si>
  <si>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</si>
  <si>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</si>
  <si>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</si>
  <si>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</si>
  <si>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</si>
  <si>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</si>
  <si>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</si>
  <si>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</si>
  <si>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</si>
  <si>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</si>
  <si>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</si>
  <si>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</si>
  <si>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</si>
  <si>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</si>
  <si>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</si>
  <si>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</si>
  <si>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</si>
  <si>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</si>
  <si>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</si>
  <si>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</si>
  <si>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</si>
  <si>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</si>
  <si>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</si>
  <si>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</si>
  <si>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</si>
  <si>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</si>
  <si>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</si>
  <si>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</si>
  <si>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</si>
  <si>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</si>
  <si>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</si>
  <si>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</si>
  <si>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</si>
  <si>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</si>
  <si>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</si>
  <si>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</si>
  <si>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</si>
  <si>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</si>
  <si>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</si>
  <si>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</si>
  <si>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</si>
  <si>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</si>
  <si>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</si>
  <si>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</si>
  <si>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</si>
  <si>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</si>
  <si>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</si>
  <si>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</si>
  <si>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</si>
  <si>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</si>
  <si>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</si>
  <si>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</si>
  <si>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</si>
  <si>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</si>
  <si>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</si>
  <si>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</si>
  <si>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</si>
  <si>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</si>
  <si>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</si>
  <si>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</si>
  <si>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</si>
  <si>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</si>
  <si>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</si>
  <si>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</si>
  <si>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</si>
  <si>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</si>
  <si>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</si>
  <si>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</si>
  <si>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</si>
  <si>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</si>
  <si>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</si>
  <si>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</si>
  <si>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</si>
  <si>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</si>
  <si>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</si>
  <si>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</si>
  <si>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</si>
  <si>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</si>
  <si>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</si>
  <si>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</si>
  <si>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</si>
  <si>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</si>
  <si>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</si>
  <si>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</si>
  <si>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</si>
  <si>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</si>
  <si>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</si>
  <si>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</si>
  <si>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</si>
  <si>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</si>
  <si>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</si>
  <si>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</si>
  <si>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</si>
  <si>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</si>
  <si>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</si>
  <si>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</si>
  <si>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</si>
  <si>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</si>
  <si>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</si>
  <si>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</si>
  <si>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</si>
  <si>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</si>
  <si>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</si>
  <si>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</si>
  <si>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</si>
  <si>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</si>
  <si>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</si>
  <si>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</si>
  <si>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</si>
  <si>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</si>
  <si>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</si>
  <si>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</si>
  <si>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</si>
  <si>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</si>
  <si>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</si>
  <si>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</si>
  <si>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</si>
  <si>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</si>
  <si>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</si>
  <si>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</si>
  <si>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</si>
  <si>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</si>
  <si>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</si>
  <si>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</si>
  <si>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</si>
  <si>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</si>
  <si>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</si>
  <si>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</si>
  <si>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</si>
  <si>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</si>
  <si>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</si>
  <si>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</si>
  <si>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</si>
  <si>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</si>
  <si>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</si>
  <si>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</si>
  <si>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</si>
  <si>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</si>
  <si>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</si>
  <si>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</si>
  <si>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</si>
  <si>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</si>
  <si>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</si>
  <si>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</si>
  <si>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</si>
  <si>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</si>
  <si>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</si>
  <si>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</si>
  <si>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</si>
  <si>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</si>
  <si>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</si>
  <si>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</si>
  <si>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</si>
  <si>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</si>
  <si>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</si>
  <si>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</si>
  <si>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</si>
  <si>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</si>
  <si>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</si>
  <si>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</si>
  <si>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</si>
  <si>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</si>
  <si>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</si>
  <si>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</si>
  <si>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</si>
  <si>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</si>
  <si>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</si>
  <si>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</si>
  <si>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</si>
  <si>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</si>
  <si>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</si>
  <si>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</si>
  <si>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</si>
  <si>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</si>
  <si>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</si>
  <si>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</si>
  <si>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</si>
  <si>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</si>
  <si>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</si>
  <si>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</si>
  <si>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</si>
  <si>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</si>
  <si>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</si>
  <si>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</si>
  <si>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</si>
  <si>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</si>
  <si>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</si>
  <si>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</si>
  <si>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</si>
  <si>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</si>
  <si>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</si>
  <si>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</si>
  <si>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</si>
  <si>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</si>
  <si>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</si>
  <si>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</si>
  <si>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</si>
  <si>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</si>
  <si>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</si>
  <si>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Proyección de Poblacion 2020***</t>
  </si>
  <si>
    <t>Total*</t>
  </si>
  <si>
    <t>Total**</t>
  </si>
  <si>
    <t>Notas:</t>
  </si>
  <si>
    <t>Fuentes:</t>
  </si>
  <si>
    <t>a) No especificado: Casos de pacientes que no especificaron claramente la entidad o municipio de residencia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</si>
  <si>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</si>
  <si>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</si>
  <si>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</si>
  <si>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</si>
  <si>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</si>
  <si>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</si>
  <si>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</si>
  <si>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</si>
  <si>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</si>
  <si>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</si>
  <si>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</si>
  <si>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</si>
  <si>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</si>
  <si>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</si>
  <si>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</si>
  <si>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b) Sin dato: No hay proyecciones de población para el año 2020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</si>
  <si>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</si>
  <si>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</si>
  <si>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</si>
  <si>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</si>
  <si>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</si>
  <si>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</si>
  <si>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</si>
  <si>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</si>
  <si>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</si>
  <si>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</si>
  <si>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</si>
  <si>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</si>
  <si>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</si>
  <si>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</si>
  <si>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</si>
  <si>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</si>
  <si>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</si>
  <si>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</si>
  <si>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</si>
  <si>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</si>
  <si>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</si>
  <si>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</si>
  <si>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</si>
  <si>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</si>
  <si>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</si>
  <si>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</si>
  <si>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</si>
  <si>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</si>
  <si>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</si>
  <si>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</si>
  <si>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</si>
  <si>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</si>
  <si>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</si>
  <si>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</si>
  <si>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</si>
  <si>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</si>
  <si>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</si>
  <si>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</si>
  <si>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</si>
  <si>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</si>
  <si>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</si>
  <si>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</si>
  <si>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</si>
  <si>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</si>
  <si>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</si>
  <si>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</si>
  <si>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</si>
  <si>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</si>
  <si>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</si>
  <si>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</si>
  <si>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</si>
  <si>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</si>
  <si>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</si>
  <si>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</si>
  <si>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</si>
  <si>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</si>
  <si>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</si>
  <si>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</si>
  <si>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</si>
  <si>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</si>
  <si>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</si>
  <si>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</si>
  <si>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</si>
  <si>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</si>
  <si>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</si>
  <si>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</si>
  <si>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</si>
  <si>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</si>
  <si>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</si>
  <si>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</si>
  <si>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</si>
  <si>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</si>
  <si>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</si>
  <si>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</si>
  <si>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</si>
  <si>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</si>
  <si>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</si>
  <si>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</si>
  <si>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</si>
  <si>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</si>
  <si>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</si>
  <si>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</si>
  <si>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</si>
  <si>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</si>
  <si>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</si>
  <si>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</si>
  <si>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</si>
  <si>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</si>
  <si>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</si>
  <si>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</si>
  <si>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</si>
  <si>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</si>
  <si>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</si>
  <si>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</si>
  <si>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 xml:space="preserve">e) La Tasa por 100 K indica cuánta población registra cierta condición (caso confirmado, recuperado, defunción) por cada 100 mil habitantes. Permite comparaciones simples entre munucipios y respecto al total Nacional. Por ejemplo: ¿Cuál tasa es más alta o más baja? 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</si>
  <si>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Participación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</si>
  <si>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</si>
  <si>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</si>
  <si>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</si>
  <si>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</si>
  <si>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</si>
  <si>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</si>
  <si>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</si>
  <si>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</si>
  <si>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</si>
  <si>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</si>
  <si>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</si>
  <si>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Corodinador General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</si>
  <si>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</si>
  <si>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</si>
  <si>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</si>
  <si>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</si>
  <si>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</si>
  <si>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</si>
  <si>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</si>
  <si>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</si>
  <si>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</si>
  <si>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</si>
  <si>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</si>
  <si>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</si>
  <si>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</si>
  <si>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</si>
  <si>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</si>
  <si>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</si>
  <si>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</si>
  <si>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01001</t>
  </si>
  <si>
    <t>01005</t>
  </si>
  <si>
    <t>01003</t>
  </si>
  <si>
    <t>01002</t>
  </si>
  <si>
    <t>01004</t>
  </si>
  <si>
    <t>07093</t>
  </si>
  <si>
    <t>20447</t>
  </si>
  <si>
    <t>07022</t>
  </si>
  <si>
    <t>30076</t>
  </si>
  <si>
    <t>30154</t>
  </si>
  <si>
    <t>21061</t>
  </si>
  <si>
    <t>30212</t>
  </si>
  <si>
    <t>20125</t>
  </si>
  <si>
    <t>30180</t>
  </si>
  <si>
    <t>07024</t>
  </si>
  <si>
    <t>13040</t>
  </si>
  <si>
    <t>10009</t>
  </si>
  <si>
    <t>20426</t>
  </si>
  <si>
    <t>30037</t>
  </si>
  <si>
    <t>20208</t>
  </si>
  <si>
    <t>20275</t>
  </si>
  <si>
    <t>12024</t>
  </si>
  <si>
    <t>20105</t>
  </si>
  <si>
    <t>10027</t>
  </si>
  <si>
    <t>21210</t>
  </si>
  <si>
    <t>20554</t>
  </si>
  <si>
    <t>16048</t>
  </si>
  <si>
    <t>08018</t>
  </si>
  <si>
    <t>16026</t>
  </si>
  <si>
    <t>21105</t>
  </si>
  <si>
    <t>21033</t>
  </si>
  <si>
    <t>21055</t>
  </si>
  <si>
    <t>21215</t>
  </si>
  <si>
    <t>32033</t>
  </si>
  <si>
    <t>10003</t>
  </si>
  <si>
    <t>31073</t>
  </si>
  <si>
    <t>20169</t>
  </si>
  <si>
    <t>20347</t>
  </si>
  <si>
    <t>20055</t>
  </si>
  <si>
    <t>14089</t>
  </si>
  <si>
    <t>14076</t>
  </si>
  <si>
    <t>20076</t>
  </si>
  <si>
    <t>20474</t>
  </si>
  <si>
    <t>07119</t>
  </si>
  <si>
    <t>20019</t>
  </si>
  <si>
    <t>08058</t>
  </si>
  <si>
    <t>20212</t>
  </si>
  <si>
    <t>13020</t>
  </si>
  <si>
    <t>20455</t>
  </si>
  <si>
    <t>32003</t>
  </si>
  <si>
    <t>21216</t>
  </si>
  <si>
    <t>20351</t>
  </si>
  <si>
    <t>20260</t>
  </si>
  <si>
    <t>20486</t>
  </si>
  <si>
    <t>20496</t>
  </si>
  <si>
    <t>14034</t>
  </si>
  <si>
    <t>20487</t>
  </si>
  <si>
    <t>05013</t>
  </si>
  <si>
    <t>21196</t>
  </si>
  <si>
    <t>20065</t>
  </si>
  <si>
    <t>20168</t>
  </si>
  <si>
    <t>21146</t>
  </si>
  <si>
    <t>06999</t>
  </si>
  <si>
    <t>07007</t>
  </si>
  <si>
    <t>07088</t>
  </si>
  <si>
    <t>08022</t>
  </si>
  <si>
    <t>08024</t>
  </si>
  <si>
    <t>08041</t>
  </si>
  <si>
    <t>08044</t>
  </si>
  <si>
    <t>08049</t>
  </si>
  <si>
    <t>08057</t>
  </si>
  <si>
    <t>08064</t>
  </si>
  <si>
    <t>20038</t>
  </si>
  <si>
    <t>20053</t>
  </si>
  <si>
    <t>20066</t>
  </si>
  <si>
    <t>20078</t>
  </si>
  <si>
    <t>20082</t>
  </si>
  <si>
    <t>20089</t>
  </si>
  <si>
    <t>20111</t>
  </si>
  <si>
    <t>20139</t>
  </si>
  <si>
    <t>20144</t>
  </si>
  <si>
    <t>20152</t>
  </si>
  <si>
    <t>20170</t>
  </si>
  <si>
    <t>20172</t>
  </si>
  <si>
    <t>20179</t>
  </si>
  <si>
    <t>20182</t>
  </si>
  <si>
    <t>20194</t>
  </si>
  <si>
    <t>20214</t>
  </si>
  <si>
    <t>20222</t>
  </si>
  <si>
    <t>20234</t>
  </si>
  <si>
    <t>20240</t>
  </si>
  <si>
    <t>20252</t>
  </si>
  <si>
    <t>20262</t>
  </si>
  <si>
    <t>20281</t>
  </si>
  <si>
    <t>20290</t>
  </si>
  <si>
    <t>20314</t>
  </si>
  <si>
    <t>20319</t>
  </si>
  <si>
    <t>20329</t>
  </si>
  <si>
    <t>20341</t>
  </si>
  <si>
    <t>20377</t>
  </si>
  <si>
    <t>20392</t>
  </si>
  <si>
    <t>20405</t>
  </si>
  <si>
    <t>20410</t>
  </si>
  <si>
    <t>20440</t>
  </si>
  <si>
    <t>20449</t>
  </si>
  <si>
    <t>20463</t>
  </si>
  <si>
    <t>20502</t>
  </si>
  <si>
    <t>20528</t>
  </si>
  <si>
    <t>20543</t>
  </si>
  <si>
    <t>20563</t>
  </si>
  <si>
    <t>21030</t>
  </si>
  <si>
    <t>21150</t>
  </si>
  <si>
    <t>26061</t>
  </si>
  <si>
    <t>28020</t>
  </si>
  <si>
    <t>30079</t>
  </si>
  <si>
    <t>31010</t>
  </si>
  <si>
    <t>31028</t>
  </si>
  <si>
    <t>32043</t>
  </si>
  <si>
    <t>No especificado en el estado</t>
  </si>
  <si>
    <t>Análista de Sistemas y experto en Sistemas de Información Geográfica</t>
  </si>
  <si>
    <t>Colaborador en la Estación de Inteligencia Territorial Christaller</t>
  </si>
  <si>
    <t>No tiene que cumplir con la licencia para elementos del material en el dominio público o cuando su uso esté permitido por una excepción o limitación aplicable.</t>
  </si>
  <si>
    <t>** Estimaciones con los datos de Dirección General de Epidemiología. Secretaría de Salud https://www.gob.mx/salud/documentos/datos-abiertos-152127 &lt;&lt;Fecha de consulta: 16 de octubre de 2020&gt;&gt;</t>
  </si>
  <si>
    <t>Actualizaciones:</t>
  </si>
  <si>
    <t>La variable para hacer el conteo de latentes, recuperados y positivos cambia a Resultado_lab [1: Caso de COVID-19 confirmado por Asociación Clinica Epidemiológica, 2: Caso de COVID-19 confirmado por Comité de Dictaminación, 3: Caso de SARS-COV-2  confirmado por laboratorio, 4: Inválido por laboratorio, 5: No realizado por laboratorio, 6: Casos sospechosos, negativo a SARS-COV-2 por laboratorio]</t>
  </si>
  <si>
    <t>A partir del 7 de octubre de 2020, los datos disponibles incluyen la variable clasificacion_final [1: Positivo a SARS-COV-2, 2: No positivo a SARS-COV-2, 3: Resultado pendiente, 4: Resultado no adecuado, 97: No aplica (caso sin muestra)]</t>
  </si>
  <si>
    <t>05001</t>
  </si>
  <si>
    <t>07112</t>
  </si>
  <si>
    <t>07113</t>
  </si>
  <si>
    <t>07999</t>
  </si>
  <si>
    <t>08015</t>
  </si>
  <si>
    <t>08033</t>
  </si>
  <si>
    <t>08056</t>
  </si>
  <si>
    <t>14056</t>
  </si>
  <si>
    <t>20032</t>
  </si>
  <si>
    <t>20040</t>
  </si>
  <si>
    <t>20060</t>
  </si>
  <si>
    <t>20117</t>
  </si>
  <si>
    <t>20137</t>
  </si>
  <si>
    <t>20138</t>
  </si>
  <si>
    <t>20162</t>
  </si>
  <si>
    <t>20250</t>
  </si>
  <si>
    <t>20261</t>
  </si>
  <si>
    <t>20346</t>
  </si>
  <si>
    <t>20388</t>
  </si>
  <si>
    <t>20389</t>
  </si>
  <si>
    <t>20412</t>
  </si>
  <si>
    <t>20435</t>
  </si>
  <si>
    <t>20438</t>
  </si>
  <si>
    <t>20446</t>
  </si>
  <si>
    <t>20481</t>
  </si>
  <si>
    <t>20511</t>
  </si>
  <si>
    <t>20524</t>
  </si>
  <si>
    <t>20552</t>
  </si>
  <si>
    <t>21029</t>
  </si>
  <si>
    <t>21080</t>
  </si>
  <si>
    <t>30159</t>
  </si>
  <si>
    <t>30179</t>
  </si>
  <si>
    <t>32021</t>
  </si>
  <si>
    <t xml:space="preserve"> </t>
  </si>
  <si>
    <t>08066</t>
  </si>
  <si>
    <t>20047</t>
  </si>
  <si>
    <t>20048</t>
  </si>
  <si>
    <t>20062</t>
  </si>
  <si>
    <t>20081</t>
  </si>
  <si>
    <t>20127</t>
  </si>
  <si>
    <t>20183</t>
  </si>
  <si>
    <t>20226</t>
  </si>
  <si>
    <t>20245</t>
  </si>
  <si>
    <t>20258</t>
  </si>
  <si>
    <t>20372</t>
  </si>
  <si>
    <t>20391</t>
  </si>
  <si>
    <t>20419</t>
  </si>
  <si>
    <t>20422</t>
  </si>
  <si>
    <t>20451</t>
  </si>
  <si>
    <t>20461</t>
  </si>
  <si>
    <t>20477</t>
  </si>
  <si>
    <t>20493</t>
  </si>
  <si>
    <t>20501</t>
  </si>
  <si>
    <t>20518</t>
  </si>
  <si>
    <t>20535</t>
  </si>
  <si>
    <t>20538</t>
  </si>
  <si>
    <t>20568</t>
  </si>
  <si>
    <t>21999</t>
  </si>
  <si>
    <t>28036</t>
  </si>
  <si>
    <t>10002</t>
  </si>
  <si>
    <t>15999</t>
  </si>
  <si>
    <t>18999</t>
  </si>
  <si>
    <t>20075</t>
  </si>
  <si>
    <t>20096</t>
  </si>
  <si>
    <t>20108</t>
  </si>
  <si>
    <t>20140</t>
  </si>
  <si>
    <t>20156</t>
  </si>
  <si>
    <t>20235</t>
  </si>
  <si>
    <t>20239</t>
  </si>
  <si>
    <t>20288</t>
  </si>
  <si>
    <t>20432</t>
  </si>
  <si>
    <t>20506</t>
  </si>
  <si>
    <t>20536</t>
  </si>
  <si>
    <t>21131</t>
  </si>
  <si>
    <t>25999</t>
  </si>
  <si>
    <t>26008</t>
  </si>
  <si>
    <t>26057</t>
  </si>
  <si>
    <t>28031</t>
  </si>
  <si>
    <t>30202</t>
  </si>
  <si>
    <t>20022</t>
  </si>
  <si>
    <t>20215</t>
  </si>
  <si>
    <t>20255</t>
  </si>
  <si>
    <t>20328</t>
  </si>
  <si>
    <t>20379</t>
  </si>
  <si>
    <t>20396</t>
  </si>
  <si>
    <t>20428</t>
  </si>
  <si>
    <t>20567</t>
  </si>
  <si>
    <t>30107</t>
  </si>
  <si>
    <t>32999</t>
  </si>
  <si>
    <t>No especificado</t>
  </si>
  <si>
    <t>No especificado en la entidad</t>
  </si>
  <si>
    <t>No Especificado</t>
  </si>
  <si>
    <t>10030</t>
  </si>
  <si>
    <t>16999</t>
  </si>
  <si>
    <t>20018</t>
  </si>
  <si>
    <t>20099</t>
  </si>
  <si>
    <t>20121</t>
  </si>
  <si>
    <t>20141</t>
  </si>
  <si>
    <t>20148</t>
  </si>
  <si>
    <t>20165</t>
  </si>
  <si>
    <t>20202</t>
  </si>
  <si>
    <t>20210</t>
  </si>
  <si>
    <t>20217</t>
  </si>
  <si>
    <t>20233</t>
  </si>
  <si>
    <t>20251</t>
  </si>
  <si>
    <t>20264</t>
  </si>
  <si>
    <t>20273</t>
  </si>
  <si>
    <t>20296</t>
  </si>
  <si>
    <t>20359</t>
  </si>
  <si>
    <t>20404</t>
  </si>
  <si>
    <t>20424</t>
  </si>
  <si>
    <t>20466</t>
  </si>
  <si>
    <t>20478</t>
  </si>
  <si>
    <t>20485</t>
  </si>
  <si>
    <t>20488</t>
  </si>
  <si>
    <t>20509</t>
  </si>
  <si>
    <t>20527</t>
  </si>
  <si>
    <t>20562</t>
  </si>
  <si>
    <t>21024</t>
  </si>
  <si>
    <t>Fecha de Corte: 15 de Febrero de 2021</t>
  </si>
  <si>
    <t>Fecha: 15 de Febrero de 2021</t>
  </si>
  <si>
    <t>* Dirección General de Epidemiología. Secretaría de Salud https://www.gob.mx/salud/documentos/datos-abiertos-152127 &lt;&lt;Fecha de consulta: 15 de febrero de 2021&gt;&gt;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</si>
</sst>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70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3" fontId="0" fillId="0" borderId="10" xfId="0" applyNumberFormat="1" applyBorder="1"/>
    <xf numFmtId="0" fontId="0" fillId="0" borderId="0" xfId="0"/>
    <xf numFmtId="0" fontId="0" fillId="0" borderId="15" xfId="0" applyBorder="1"/>
    <xf numFmtId="0" fontId="0" fillId="0" borderId="15" xfId="0" applyFill="1" applyBorder="1" applyAlignment="1">
      <alignment horizontal="center"/>
    </xf>
    <xf numFmtId="0" fontId="0" fillId="0" borderId="15" xfId="0" applyBorder="1" applyAlignment="1"/>
    <xf numFmtId="3" fontId="0" fillId="0" borderId="15" xfId="0" applyNumberFormat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right"/>
    </xf>
    <xf numFmtId="0" fontId="40" fillId="0" borderId="0" xfId="0" applyFont="1" applyAlignment="1">
      <alignment horizontal="left" vertical="center" wrapText="1" indent="3"/>
    </xf>
    <xf numFmtId="0" fontId="28" fillId="0" borderId="0" xfId="0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0" fillId="0" borderId="10" xfId="0" applyBorder="1" applyAlignment="1">
      <alignment horizontal="left"/>
    </xf>
    <xf numFmtId="0" fontId="0" fillId="0" borderId="10" xfId="0" applyFill="1" applyBorder="1"/>
    <xf numFmtId="0" fontId="37" fillId="0" borderId="0" xfId="0" applyFont="1" applyAlignment="1">
      <alignment horizontal="center"/>
    </xf>
    <xf numFmtId="0" fontId="44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indice_entidad!$B$8:$B$40</c:f>
              <c:strCache>
                <c:ptCount val="33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  <c:pt idx="32">
                  <c:v>No Especificado</c:v>
                </c:pt>
              </c:strCache>
            </c:strRef>
          </c:cat>
          <c:val>
            <c:numRef>
              <c:f>indice_entidad!$O$8:$O$40</c:f>
              <c:numCache>
                <c:formatCode>0.0</c:formatCode>
                <c:ptCount val="33"/>
                <c:pt idx="0">
                  <c:v>0.99131994600799678</c:v>
                </c:pt>
                <c:pt idx="1">
                  <c:v>0.76964565565761744</c:v>
                </c:pt>
                <c:pt idx="2">
                  <c:v>2.0152558023899796</c:v>
                </c:pt>
                <c:pt idx="3">
                  <c:v>0.53027000706187277</c:v>
                </c:pt>
                <c:pt idx="4">
                  <c:v>1.2566943242911346</c:v>
                </c:pt>
                <c:pt idx="5">
                  <c:v>0.82339014263885191</c:v>
                </c:pt>
                <c:pt idx="6">
                  <c:v>0.10904116490291539</c:v>
                </c:pt>
                <c:pt idx="7">
                  <c:v>0.70731306079225387</c:v>
                </c:pt>
                <c:pt idx="8">
                  <c:v>3.7178040158343166</c:v>
                </c:pt>
                <c:pt idx="9">
                  <c:v>1.0329406150858906</c:v>
                </c:pt>
                <c:pt idx="10">
                  <c:v>1.1763363333794605</c:v>
                </c:pt>
                <c:pt idx="11">
                  <c:v>0.59560520475287582</c:v>
                </c:pt>
                <c:pt idx="12">
                  <c:v>0.69462555152206007</c:v>
                </c:pt>
                <c:pt idx="13">
                  <c:v>0.56814627586741506</c:v>
                </c:pt>
                <c:pt idx="14">
                  <c:v>0.75776401961331508</c:v>
                </c:pt>
                <c:pt idx="15">
                  <c:v>0.55871263403437876</c:v>
                </c:pt>
                <c:pt idx="16">
                  <c:v>0.76383076547020601</c:v>
                </c:pt>
                <c:pt idx="17">
                  <c:v>0.52223017785655357</c:v>
                </c:pt>
                <c:pt idx="18">
                  <c:v>1.2835540024965051</c:v>
                </c:pt>
                <c:pt idx="19">
                  <c:v>0.59110871776387541</c:v>
                </c:pt>
                <c:pt idx="20">
                  <c:v>0.64516739789098443</c:v>
                </c:pt>
                <c:pt idx="21">
                  <c:v>1.4891889973878087</c:v>
                </c:pt>
                <c:pt idx="22">
                  <c:v>0.72834909711533546</c:v>
                </c:pt>
                <c:pt idx="23">
                  <c:v>1.2239041815059488</c:v>
                </c:pt>
                <c:pt idx="24">
                  <c:v>0.66512883153544888</c:v>
                </c:pt>
                <c:pt idx="25">
                  <c:v>1.3772397709834947</c:v>
                </c:pt>
                <c:pt idx="26">
                  <c:v>1.3851778661921295</c:v>
                </c:pt>
                <c:pt idx="27">
                  <c:v>0.88497936959709023</c:v>
                </c:pt>
                <c:pt idx="28">
                  <c:v>0.75848969109704534</c:v>
                </c:pt>
                <c:pt idx="29">
                  <c:v>0.40122896604252312</c:v>
                </c:pt>
                <c:pt idx="30">
                  <c:v>0.89419429376171022</c:v>
                </c:pt>
                <c:pt idx="31">
                  <c:v>1.0210299919484542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9786496"/>
        <c:axId val="459800576"/>
      </c:barChart>
      <c:catAx>
        <c:axId val="459786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459800576"/>
        <c:crosses val="autoZero"/>
        <c:auto val="1"/>
        <c:lblAlgn val="ctr"/>
        <c:lblOffset val="100"/>
        <c:noMultiLvlLbl val="0"/>
      </c:catAx>
      <c:valAx>
        <c:axId val="459800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459786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1.6028541345636695</c:v>
                </c:pt>
                <c:pt idx="1">
                  <c:v>0.54449354608489331</c:v>
                </c:pt>
                <c:pt idx="2">
                  <c:v>1.8879016922490812</c:v>
                </c:pt>
                <c:pt idx="3">
                  <c:v>0.68960825689548266</c:v>
                </c:pt>
                <c:pt idx="4">
                  <c:v>0.51871301089071997</c:v>
                </c:pt>
                <c:pt idx="5">
                  <c:v>0.55823294882167152</c:v>
                </c:pt>
                <c:pt idx="6">
                  <c:v>0.61775142699313801</c:v>
                </c:pt>
                <c:pt idx="7">
                  <c:v>3.0947239338874351</c:v>
                </c:pt>
                <c:pt idx="8">
                  <c:v>0.271100216292671</c:v>
                </c:pt>
                <c:pt idx="9">
                  <c:v>2.9337340251147492</c:v>
                </c:pt>
                <c:pt idx="10">
                  <c:v>1.8528945976708409</c:v>
                </c:pt>
                <c:pt idx="11">
                  <c:v>0.27947190280410039</c:v>
                </c:pt>
                <c:pt idx="12">
                  <c:v>0.39512836620033603</c:v>
                </c:pt>
                <c:pt idx="13">
                  <c:v>0.37043431633999507</c:v>
                </c:pt>
                <c:pt idx="14">
                  <c:v>0.40592345371078525</c:v>
                </c:pt>
                <c:pt idx="15">
                  <c:v>1.8463825054104173</c:v>
                </c:pt>
                <c:pt idx="16">
                  <c:v>0.38987340915381408</c:v>
                </c:pt>
                <c:pt idx="17">
                  <c:v>0.36241284911126054</c:v>
                </c:pt>
                <c:pt idx="18">
                  <c:v>1.5559588538690539</c:v>
                </c:pt>
                <c:pt idx="19">
                  <c:v>2.1767900221119558</c:v>
                </c:pt>
                <c:pt idx="20">
                  <c:v>0.19714443089252257</c:v>
                </c:pt>
                <c:pt idx="21">
                  <c:v>2.6175678243886602</c:v>
                </c:pt>
                <c:pt idx="22">
                  <c:v>2.4414740412694513</c:v>
                </c:pt>
                <c:pt idx="23">
                  <c:v>0.74752905463872588</c:v>
                </c:pt>
                <c:pt idx="24">
                  <c:v>1.9448496034056102</c:v>
                </c:pt>
                <c:pt idx="25">
                  <c:v>1.9640277782935118</c:v>
                </c:pt>
                <c:pt idx="26">
                  <c:v>2.9638169854906429</c:v>
                </c:pt>
                <c:pt idx="27">
                  <c:v>0.49022148527682513</c:v>
                </c:pt>
                <c:pt idx="28">
                  <c:v>0.33966645517816385</c:v>
                </c:pt>
                <c:pt idx="29">
                  <c:v>0.55493006852058391</c:v>
                </c:pt>
                <c:pt idx="30">
                  <c:v>0.30001571059299592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2.8577147995739116</c:v>
                </c:pt>
                <c:pt idx="1">
                  <c:v>0.97077284287185439</c:v>
                </c:pt>
                <c:pt idx="2">
                  <c:v>3.3659236294446013</c:v>
                </c:pt>
                <c:pt idx="3">
                  <c:v>1.2294966080460312</c:v>
                </c:pt>
                <c:pt idx="4">
                  <c:v>0.92480894922947954</c:v>
                </c:pt>
                <c:pt idx="5">
                  <c:v>0.99526870540327905</c:v>
                </c:pt>
                <c:pt idx="6">
                  <c:v>1.1013836863307342</c:v>
                </c:pt>
                <c:pt idx="7">
                  <c:v>5.5175565859417368</c:v>
                </c:pt>
                <c:pt idx="8">
                  <c:v>0.48334223530461878</c:v>
                </c:pt>
                <c:pt idx="9">
                  <c:v>5.230529067366569</c:v>
                </c:pt>
                <c:pt idx="10">
                  <c:v>3.3035097827263815</c:v>
                </c:pt>
                <c:pt idx="11">
                  <c:v>0.4982680429156886</c:v>
                </c:pt>
                <c:pt idx="12">
                  <c:v>0.70447095307867336</c:v>
                </c:pt>
                <c:pt idx="13">
                  <c:v>0.66044414475869939</c:v>
                </c:pt>
                <c:pt idx="14">
                  <c:v>0.72371742141043083</c:v>
                </c:pt>
                <c:pt idx="15">
                  <c:v>3.2918994296521333</c:v>
                </c:pt>
                <c:pt idx="16">
                  <c:v>0.69510193552483401</c:v>
                </c:pt>
                <c:pt idx="17">
                  <c:v>0.64614274008341244</c:v>
                </c:pt>
                <c:pt idx="18">
                  <c:v>2.7741056084558084</c:v>
                </c:pt>
                <c:pt idx="19">
                  <c:v>3.8809801388743015</c:v>
                </c:pt>
                <c:pt idx="20">
                  <c:v>0.35148710395191546</c:v>
                </c:pt>
                <c:pt idx="21">
                  <c:v>4.666839077456193</c:v>
                </c:pt>
                <c:pt idx="22">
                  <c:v>4.352882991695644</c:v>
                </c:pt>
                <c:pt idx="23">
                  <c:v>1.3327630983302838</c:v>
                </c:pt>
                <c:pt idx="24">
                  <c:v>3.467455568632027</c:v>
                </c:pt>
                <c:pt idx="25">
                  <c:v>3.501648171080467</c:v>
                </c:pt>
                <c:pt idx="26">
                  <c:v>5.2841637177239393</c:v>
                </c:pt>
                <c:pt idx="27">
                  <c:v>0.87401165417091775</c:v>
                </c:pt>
                <c:pt idx="28">
                  <c:v>0.60558839070261639</c:v>
                </c:pt>
                <c:pt idx="29">
                  <c:v>0.9893800286272052</c:v>
                </c:pt>
                <c:pt idx="30">
                  <c:v>0.53489542047422745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324416"/>
        <c:axId val="775325952"/>
      </c:barChart>
      <c:catAx>
        <c:axId val="77532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775325952"/>
        <c:crosses val="autoZero"/>
        <c:auto val="1"/>
        <c:lblAlgn val="ctr"/>
        <c:lblOffset val="100"/>
        <c:noMultiLvlLbl val="0"/>
      </c:catAx>
      <c:valAx>
        <c:axId val="77532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53244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1.3491746047299433</c:v>
                </c:pt>
                <c:pt idx="1">
                  <c:v>1.1608332505983088</c:v>
                </c:pt>
                <c:pt idx="2">
                  <c:v>1.720108043358102</c:v>
                </c:pt>
                <c:pt idx="3">
                  <c:v>1.1912935607666792</c:v>
                </c:pt>
                <c:pt idx="4">
                  <c:v>0.96944557535146114</c:v>
                </c:pt>
                <c:pt idx="5">
                  <c:v>1.0174184880089492</c:v>
                </c:pt>
                <c:pt idx="6">
                  <c:v>1.1000385079483685</c:v>
                </c:pt>
                <c:pt idx="7">
                  <c:v>1.388782494188846</c:v>
                </c:pt>
                <c:pt idx="8">
                  <c:v>0.57389144506838907</c:v>
                </c:pt>
                <c:pt idx="9">
                  <c:v>0.99014852724314506</c:v>
                </c:pt>
                <c:pt idx="10">
                  <c:v>1.4660956288838891</c:v>
                </c:pt>
                <c:pt idx="11">
                  <c:v>0.82064921473008445</c:v>
                </c:pt>
                <c:pt idx="12">
                  <c:v>0.69001620611105063</c:v>
                </c:pt>
                <c:pt idx="13">
                  <c:v>0.92043081131729643</c:v>
                </c:pt>
                <c:pt idx="14">
                  <c:v>0.60834864226965979</c:v>
                </c:pt>
                <c:pt idx="15">
                  <c:v>1.6315997753991085</c:v>
                </c:pt>
                <c:pt idx="16">
                  <c:v>0.81453114905035684</c:v>
                </c:pt>
                <c:pt idx="17">
                  <c:v>0.63929699059010925</c:v>
                </c:pt>
                <c:pt idx="18">
                  <c:v>1.0874642679210744</c:v>
                </c:pt>
                <c:pt idx="19">
                  <c:v>1.6645987012758621</c:v>
                </c:pt>
                <c:pt idx="20">
                  <c:v>0.34800300875667933</c:v>
                </c:pt>
                <c:pt idx="21">
                  <c:v>1.0699400618307986</c:v>
                </c:pt>
                <c:pt idx="22">
                  <c:v>2.3814899452599438</c:v>
                </c:pt>
                <c:pt idx="23">
                  <c:v>1.4116204709457187</c:v>
                </c:pt>
                <c:pt idx="24">
                  <c:v>2.1041789023319799</c:v>
                </c:pt>
                <c:pt idx="25">
                  <c:v>1.273118180247145</c:v>
                </c:pt>
                <c:pt idx="26">
                  <c:v>0.97254326378839673</c:v>
                </c:pt>
                <c:pt idx="27">
                  <c:v>1.0249148124058483</c:v>
                </c:pt>
                <c:pt idx="28">
                  <c:v>0.71256321081885943</c:v>
                </c:pt>
                <c:pt idx="29">
                  <c:v>0.47179077649089751</c:v>
                </c:pt>
                <c:pt idx="30">
                  <c:v>0.90389962454450612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1.946513053774714</c:v>
                </c:pt>
                <c:pt idx="1">
                  <c:v>1.6747847666445135</c:v>
                </c:pt>
                <c:pt idx="2">
                  <c:v>2.4816749059471217</c:v>
                </c:pt>
                <c:pt idx="3">
                  <c:v>1.71873118481522</c:v>
                </c:pt>
                <c:pt idx="4">
                  <c:v>1.3986614191596609</c:v>
                </c:pt>
                <c:pt idx="5">
                  <c:v>1.4678740328480768</c:v>
                </c:pt>
                <c:pt idx="6">
                  <c:v>1.5870735395326823</c:v>
                </c:pt>
                <c:pt idx="7">
                  <c:v>2.0036570836089043</c:v>
                </c:pt>
                <c:pt idx="8">
                  <c:v>0.82797822117238451</c:v>
                </c:pt>
                <c:pt idx="9">
                  <c:v>1.4285304709247577</c:v>
                </c:pt>
                <c:pt idx="10">
                  <c:v>2.1152001154630113</c:v>
                </c:pt>
                <c:pt idx="11">
                  <c:v>1.1839864191349949</c:v>
                </c:pt>
                <c:pt idx="12">
                  <c:v>0.99551647933671972</c:v>
                </c:pt>
                <c:pt idx="13">
                  <c:v>1.3279456810441439</c:v>
                </c:pt>
                <c:pt idx="14">
                  <c:v>0.87769112261125226</c:v>
                </c:pt>
                <c:pt idx="15">
                  <c:v>2.3539801669969651</c:v>
                </c:pt>
                <c:pt idx="16">
                  <c:v>1.1751596189064026</c:v>
                </c:pt>
                <c:pt idx="17">
                  <c:v>0.92234165471238072</c:v>
                </c:pt>
                <c:pt idx="18">
                  <c:v>1.5689321349519731</c:v>
                </c:pt>
                <c:pt idx="19">
                  <c:v>2.4015891567855787</c:v>
                </c:pt>
                <c:pt idx="20">
                  <c:v>0.50207912076238814</c:v>
                </c:pt>
                <c:pt idx="21">
                  <c:v>1.543649198412719</c:v>
                </c:pt>
                <c:pt idx="22">
                  <c:v>3.435879425561521</c:v>
                </c:pt>
                <c:pt idx="23">
                  <c:v>2.0366064288776395</c:v>
                </c:pt>
                <c:pt idx="24">
                  <c:v>3.0357906875117791</c:v>
                </c:pt>
                <c:pt idx="25">
                  <c:v>1.8367831325620101</c:v>
                </c:pt>
                <c:pt idx="26">
                  <c:v>1.403130589390025</c:v>
                </c:pt>
                <c:pt idx="27">
                  <c:v>1.4786893070481235</c:v>
                </c:pt>
                <c:pt idx="28">
                  <c:v>1.0280460265379543</c:v>
                </c:pt>
                <c:pt idx="29">
                  <c:v>0.6806731329440201</c:v>
                </c:pt>
                <c:pt idx="30">
                  <c:v>1.3040954167901222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793280"/>
        <c:axId val="775807360"/>
      </c:barChart>
      <c:catAx>
        <c:axId val="77579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775807360"/>
        <c:crosses val="autoZero"/>
        <c:auto val="1"/>
        <c:lblAlgn val="ctr"/>
        <c:lblOffset val="100"/>
        <c:noMultiLvlLbl val="0"/>
      </c:catAx>
      <c:valAx>
        <c:axId val="77580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579328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-15.606426471745383</c:v>
                </c:pt>
                <c:pt idx="1">
                  <c:v>96.302356109281789</c:v>
                </c:pt>
                <c:pt idx="2">
                  <c:v>-8.5151286752106365</c:v>
                </c:pt>
                <c:pt idx="3">
                  <c:v>65.535172806039782</c:v>
                </c:pt>
                <c:pt idx="4">
                  <c:v>76.388054486651839</c:v>
                </c:pt>
                <c:pt idx="5">
                  <c:v>74.226501480056868</c:v>
                </c:pt>
                <c:pt idx="6">
                  <c:v>68.090241680627457</c:v>
                </c:pt>
                <c:pt idx="7">
                  <c:v>-53.999037306240602</c:v>
                </c:pt>
                <c:pt idx="8">
                  <c:v>94.307285631645726</c:v>
                </c:pt>
                <c:pt idx="9">
                  <c:v>-64.407588457019486</c:v>
                </c:pt>
                <c:pt idx="10">
                  <c:v>-19.418852421685695</c:v>
                </c:pt>
                <c:pt idx="11">
                  <c:v>150.59338125668162</c:v>
                </c:pt>
                <c:pt idx="12">
                  <c:v>60.707905960657229</c:v>
                </c:pt>
                <c:pt idx="13">
                  <c:v>122.00455010536308</c:v>
                </c:pt>
                <c:pt idx="14">
                  <c:v>44.701283771899284</c:v>
                </c:pt>
                <c:pt idx="15">
                  <c:v>-10.10081921586038</c:v>
                </c:pt>
                <c:pt idx="16">
                  <c:v>94.938692060350121</c:v>
                </c:pt>
                <c:pt idx="17">
                  <c:v>64.708698441919282</c:v>
                </c:pt>
                <c:pt idx="18">
                  <c:v>-27.535807213106889</c:v>
                </c:pt>
                <c:pt idx="19">
                  <c:v>-20.993419335368834</c:v>
                </c:pt>
                <c:pt idx="20">
                  <c:v>59.905425247891642</c:v>
                </c:pt>
                <c:pt idx="21">
                  <c:v>-57.414286660385457</c:v>
                </c:pt>
                <c:pt idx="22">
                  <c:v>-2.0154850565086702</c:v>
                </c:pt>
                <c:pt idx="23">
                  <c:v>73.592603059833678</c:v>
                </c:pt>
                <c:pt idx="24">
                  <c:v>8.221588846368121</c:v>
                </c:pt>
                <c:pt idx="25">
                  <c:v>-32.301030436468778</c:v>
                </c:pt>
                <c:pt idx="26">
                  <c:v>-65.615746321989448</c:v>
                </c:pt>
                <c:pt idx="27">
                  <c:v>93.746747718878638</c:v>
                </c:pt>
                <c:pt idx="28">
                  <c:v>92.25814609067649</c:v>
                </c:pt>
                <c:pt idx="29">
                  <c:v>-12.698896169019648</c:v>
                </c:pt>
                <c:pt idx="30">
                  <c:v>159.70315256577439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2237056"/>
        <c:axId val="782730368"/>
      </c:barChart>
      <c:catAx>
        <c:axId val="78223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782730368"/>
        <c:crosses val="autoZero"/>
        <c:auto val="1"/>
        <c:lblAlgn val="ctr"/>
        <c:lblOffset val="100"/>
        <c:noMultiLvlLbl val="0"/>
      </c:catAx>
      <c:valAx>
        <c:axId val="782730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223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-31.100374477300228</c:v>
                </c:pt>
                <c:pt idx="1">
                  <c:v>60.262899883306908</c:v>
                </c:pt>
                <c:pt idx="2">
                  <c:v>-25.310979121413169</c:v>
                </c:pt>
                <c:pt idx="3">
                  <c:v>35.14431182787969</c:v>
                </c:pt>
                <c:pt idx="4">
                  <c:v>44.004696006136989</c:v>
                </c:pt>
                <c:pt idx="5">
                  <c:v>42.239985892848566</c:v>
                </c:pt>
                <c:pt idx="6">
                  <c:v>37.230291616196865</c:v>
                </c:pt>
                <c:pt idx="7">
                  <c:v>-62.444425910906752</c:v>
                </c:pt>
                <c:pt idx="8">
                  <c:v>58.634107511403165</c:v>
                </c:pt>
                <c:pt idx="9">
                  <c:v>-70.942054895445878</c:v>
                </c:pt>
                <c:pt idx="10">
                  <c:v>-34.21287119123506</c:v>
                </c:pt>
                <c:pt idx="11">
                  <c:v>104.58655090925828</c:v>
                </c:pt>
                <c:pt idx="12">
                  <c:v>31.203290443903708</c:v>
                </c:pt>
                <c:pt idx="13">
                  <c:v>81.246387931113119</c:v>
                </c:pt>
                <c:pt idx="14">
                  <c:v>18.135349028678171</c:v>
                </c:pt>
                <c:pt idx="15">
                  <c:v>-26.605550258504284</c:v>
                </c:pt>
                <c:pt idx="16">
                  <c:v>59.149593047464698</c:v>
                </c:pt>
                <c:pt idx="17">
                  <c:v>34.469571183404568</c:v>
                </c:pt>
                <c:pt idx="18">
                  <c:v>-40.839621572013385</c:v>
                </c:pt>
                <c:pt idx="19">
                  <c:v>-35.498360905411943</c:v>
                </c:pt>
                <c:pt idx="20">
                  <c:v>30.548138418847827</c:v>
                </c:pt>
                <c:pt idx="21">
                  <c:v>-65.232664300746265</c:v>
                </c:pt>
                <c:pt idx="22">
                  <c:v>-20.004615228555366</c:v>
                </c:pt>
                <c:pt idx="23">
                  <c:v>41.722465873884261</c:v>
                </c:pt>
                <c:pt idx="24">
                  <c:v>-11.646981716090432</c:v>
                </c:pt>
                <c:pt idx="25">
                  <c:v>-44.729990019461411</c:v>
                </c:pt>
                <c:pt idx="26">
                  <c:v>-71.928405170575132</c:v>
                </c:pt>
                <c:pt idx="27">
                  <c:v>58.176479629725677</c:v>
                </c:pt>
                <c:pt idx="28">
                  <c:v>56.961172699971499</c:v>
                </c:pt>
                <c:pt idx="29">
                  <c:v>-28.726642205059903</c:v>
                </c:pt>
                <c:pt idx="30">
                  <c:v>112.02384507222898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2777728"/>
        <c:axId val="782791808"/>
      </c:barChart>
      <c:catAx>
        <c:axId val="782777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782791808"/>
        <c:crosses val="autoZero"/>
        <c:auto val="1"/>
        <c:lblAlgn val="ctr"/>
        <c:lblOffset val="100"/>
        <c:noMultiLvlLbl val="0"/>
      </c:catAx>
      <c:valAx>
        <c:axId val="7827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277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1.3790881446360683</c:v>
                </c:pt>
                <c:pt idx="1">
                  <c:v>1.6783255482853572</c:v>
                </c:pt>
                <c:pt idx="2">
                  <c:v>1.2817459698716864</c:v>
                </c:pt>
                <c:pt idx="3">
                  <c:v>1.3618620160673889</c:v>
                </c:pt>
                <c:pt idx="4">
                  <c:v>1.5262057470380561</c:v>
                </c:pt>
                <c:pt idx="5">
                  <c:v>0.6887924272485898</c:v>
                </c:pt>
                <c:pt idx="6">
                  <c:v>0.76372263102096793</c:v>
                </c:pt>
                <c:pt idx="7">
                  <c:v>1.0013127508889901</c:v>
                </c:pt>
                <c:pt idx="8">
                  <c:v>0.96688978144011284</c:v>
                </c:pt>
                <c:pt idx="9">
                  <c:v>0.98045543170070271</c:v>
                </c:pt>
                <c:pt idx="10">
                  <c:v>0.9744450350377325</c:v>
                </c:pt>
                <c:pt idx="11">
                  <c:v>0.90517765097042868</c:v>
                </c:pt>
                <c:pt idx="12">
                  <c:v>0.50753675422149758</c:v>
                </c:pt>
                <c:pt idx="13">
                  <c:v>1.8964195775514952</c:v>
                </c:pt>
                <c:pt idx="14">
                  <c:v>1.2336758026335188</c:v>
                </c:pt>
                <c:pt idx="15">
                  <c:v>0.8643434473796342</c:v>
                </c:pt>
                <c:pt idx="16">
                  <c:v>1.2603100780662613</c:v>
                </c:pt>
                <c:pt idx="17">
                  <c:v>0.81169090973660885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1.0450233758804961</c:v>
                </c:pt>
                <c:pt idx="1">
                  <c:v>1.2717747136884332</c:v>
                </c:pt>
                <c:pt idx="2">
                  <c:v>0.97126097825313618</c:v>
                </c:pt>
                <c:pt idx="3">
                  <c:v>1.0319700354539179</c:v>
                </c:pt>
                <c:pt idx="4">
                  <c:v>1.1565038016324998</c:v>
                </c:pt>
                <c:pt idx="5">
                  <c:v>0.52194211835110327</c:v>
                </c:pt>
                <c:pt idx="6">
                  <c:v>0.57872153075210531</c:v>
                </c:pt>
                <c:pt idx="7">
                  <c:v>0.75875877500370714</c:v>
                </c:pt>
                <c:pt idx="8">
                  <c:v>0.7326742873070996</c:v>
                </c:pt>
                <c:pt idx="9">
                  <c:v>0.7429538489772326</c:v>
                </c:pt>
                <c:pt idx="10">
                  <c:v>0.73839938664242988</c:v>
                </c:pt>
                <c:pt idx="11">
                  <c:v>0.68591105526349039</c:v>
                </c:pt>
                <c:pt idx="12">
                  <c:v>0.38459309098037714</c:v>
                </c:pt>
                <c:pt idx="13">
                  <c:v>1.437038521958806</c:v>
                </c:pt>
                <c:pt idx="14">
                  <c:v>0.934835135103258</c:v>
                </c:pt>
                <c:pt idx="15">
                  <c:v>0.65496836501282152</c:v>
                </c:pt>
                <c:pt idx="16">
                  <c:v>0.95501763071466117</c:v>
                </c:pt>
                <c:pt idx="17">
                  <c:v>0.6150701664456012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3701888"/>
        <c:axId val="783703424"/>
      </c:barChart>
      <c:catAx>
        <c:axId val="78370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783703424"/>
        <c:crosses val="autoZero"/>
        <c:auto val="1"/>
        <c:lblAlgn val="ctr"/>
        <c:lblOffset val="100"/>
        <c:noMultiLvlLbl val="0"/>
      </c:catAx>
      <c:valAx>
        <c:axId val="78370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370188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1.3584754459341282</c:v>
                </c:pt>
                <c:pt idx="1">
                  <c:v>1.7205270678449627</c:v>
                </c:pt>
                <c:pt idx="2">
                  <c:v>1.2941547128489566</c:v>
                </c:pt>
                <c:pt idx="3">
                  <c:v>1.392754348583974</c:v>
                </c:pt>
                <c:pt idx="4">
                  <c:v>1.541249021765458</c:v>
                </c:pt>
                <c:pt idx="5">
                  <c:v>0.67637713958064971</c:v>
                </c:pt>
                <c:pt idx="6">
                  <c:v>0.69726394466513386</c:v>
                </c:pt>
                <c:pt idx="7">
                  <c:v>0.98581918433159088</c:v>
                </c:pt>
                <c:pt idx="8">
                  <c:v>0.92420916041642032</c:v>
                </c:pt>
                <c:pt idx="9">
                  <c:v>1.0127522148975197</c:v>
                </c:pt>
                <c:pt idx="10">
                  <c:v>0.97270841347219561</c:v>
                </c:pt>
                <c:pt idx="11">
                  <c:v>0.90419612931815607</c:v>
                </c:pt>
                <c:pt idx="12">
                  <c:v>0.49186233812290897</c:v>
                </c:pt>
                <c:pt idx="13">
                  <c:v>1.8650356338488745</c:v>
                </c:pt>
                <c:pt idx="14">
                  <c:v>1.2230702376664997</c:v>
                </c:pt>
                <c:pt idx="15">
                  <c:v>0.84744537834260814</c:v>
                </c:pt>
                <c:pt idx="16">
                  <c:v>1.38451388031369</c:v>
                </c:pt>
                <c:pt idx="17">
                  <c:v>0.74851938864215695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0.97077284287185439</c:v>
                </c:pt>
                <c:pt idx="1">
                  <c:v>1.2294966080460312</c:v>
                </c:pt>
                <c:pt idx="2">
                  <c:v>0.92480894922947954</c:v>
                </c:pt>
                <c:pt idx="3">
                  <c:v>0.99526870540327905</c:v>
                </c:pt>
                <c:pt idx="4">
                  <c:v>1.1013836863307342</c:v>
                </c:pt>
                <c:pt idx="5">
                  <c:v>0.48334223530461878</c:v>
                </c:pt>
                <c:pt idx="6">
                  <c:v>0.4982680429156886</c:v>
                </c:pt>
                <c:pt idx="7">
                  <c:v>0.70447095307867336</c:v>
                </c:pt>
                <c:pt idx="8">
                  <c:v>0.66044414475869939</c:v>
                </c:pt>
                <c:pt idx="9">
                  <c:v>0.72371742141043083</c:v>
                </c:pt>
                <c:pt idx="10">
                  <c:v>0.69510193552483401</c:v>
                </c:pt>
                <c:pt idx="11">
                  <c:v>0.64614274008341244</c:v>
                </c:pt>
                <c:pt idx="12">
                  <c:v>0.35148710395191546</c:v>
                </c:pt>
                <c:pt idx="13">
                  <c:v>1.3327630983302838</c:v>
                </c:pt>
                <c:pt idx="14">
                  <c:v>0.87401165417091775</c:v>
                </c:pt>
                <c:pt idx="15">
                  <c:v>0.60558839070261639</c:v>
                </c:pt>
                <c:pt idx="16">
                  <c:v>0.9893800286272052</c:v>
                </c:pt>
                <c:pt idx="17">
                  <c:v>0.53489542047422745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272768"/>
        <c:axId val="784274560"/>
      </c:barChart>
      <c:catAx>
        <c:axId val="78427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784274560"/>
        <c:crosses val="autoZero"/>
        <c:auto val="1"/>
        <c:lblAlgn val="ctr"/>
        <c:lblOffset val="100"/>
        <c:noMultiLvlLbl val="0"/>
      </c:catAx>
      <c:valAx>
        <c:axId val="78427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427276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1.4853929185163715</c:v>
                </c:pt>
                <c:pt idx="1">
                  <c:v>1.5243696871406243</c:v>
                </c:pt>
                <c:pt idx="2">
                  <c:v>1.2404947840457627</c:v>
                </c:pt>
                <c:pt idx="3">
                  <c:v>1.3018805383781007</c:v>
                </c:pt>
                <c:pt idx="4">
                  <c:v>1.4076004533464577</c:v>
                </c:pt>
                <c:pt idx="5">
                  <c:v>0.73434689096159678</c:v>
                </c:pt>
                <c:pt idx="6">
                  <c:v>1.0500961542218117</c:v>
                </c:pt>
                <c:pt idx="7">
                  <c:v>0.88293920396458081</c:v>
                </c:pt>
                <c:pt idx="8">
                  <c:v>1.1777758850466393</c:v>
                </c:pt>
                <c:pt idx="9">
                  <c:v>0.77843804418132889</c:v>
                </c:pt>
                <c:pt idx="10">
                  <c:v>1.0422675264399992</c:v>
                </c:pt>
                <c:pt idx="11">
                  <c:v>0.81803930251130852</c:v>
                </c:pt>
                <c:pt idx="12">
                  <c:v>0.44530185930075167</c:v>
                </c:pt>
                <c:pt idx="13">
                  <c:v>1.8062982345610721</c:v>
                </c:pt>
                <c:pt idx="14">
                  <c:v>1.3114727749618791</c:v>
                </c:pt>
                <c:pt idx="15">
                  <c:v>0.91179017037984567</c:v>
                </c:pt>
                <c:pt idx="16">
                  <c:v>0.60369969421509984</c:v>
                </c:pt>
                <c:pt idx="17">
                  <c:v>1.1566227110190017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1.6747847666445135</c:v>
                </c:pt>
                <c:pt idx="1">
                  <c:v>1.71873118481522</c:v>
                </c:pt>
                <c:pt idx="2">
                  <c:v>1.3986614191596609</c:v>
                </c:pt>
                <c:pt idx="3">
                  <c:v>1.4678740328480768</c:v>
                </c:pt>
                <c:pt idx="4">
                  <c:v>1.5870735395326823</c:v>
                </c:pt>
                <c:pt idx="5">
                  <c:v>0.82797822117238451</c:v>
                </c:pt>
                <c:pt idx="6">
                  <c:v>1.1839864191349949</c:v>
                </c:pt>
                <c:pt idx="7">
                  <c:v>0.99551647933671972</c:v>
                </c:pt>
                <c:pt idx="8">
                  <c:v>1.3279456810441439</c:v>
                </c:pt>
                <c:pt idx="9">
                  <c:v>0.87769112261125226</c:v>
                </c:pt>
                <c:pt idx="10">
                  <c:v>1.1751596189064026</c:v>
                </c:pt>
                <c:pt idx="11">
                  <c:v>0.92234165471238072</c:v>
                </c:pt>
                <c:pt idx="12">
                  <c:v>0.50207912076238814</c:v>
                </c:pt>
                <c:pt idx="13">
                  <c:v>2.0366064288776395</c:v>
                </c:pt>
                <c:pt idx="14">
                  <c:v>1.4786893070481235</c:v>
                </c:pt>
                <c:pt idx="15">
                  <c:v>1.0280460265379543</c:v>
                </c:pt>
                <c:pt idx="16">
                  <c:v>0.6806731329440201</c:v>
                </c:pt>
                <c:pt idx="17">
                  <c:v>1.3040954167901222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012416"/>
        <c:axId val="784013952"/>
      </c:barChart>
      <c:catAx>
        <c:axId val="784012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784013952"/>
        <c:crosses val="autoZero"/>
        <c:auto val="1"/>
        <c:lblAlgn val="ctr"/>
        <c:lblOffset val="100"/>
        <c:noMultiLvlLbl val="0"/>
      </c:catAx>
      <c:valAx>
        <c:axId val="78401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40124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7.7083378820833826</c:v>
                </c:pt>
                <c:pt idx="1">
                  <c:v>-9.1731822411938992</c:v>
                </c:pt>
                <c:pt idx="2">
                  <c:v>-3.2183589256811529</c:v>
                </c:pt>
                <c:pt idx="3">
                  <c:v>-4.4043726149654354</c:v>
                </c:pt>
                <c:pt idx="4">
                  <c:v>-7.7712519378058005</c:v>
                </c:pt>
                <c:pt idx="5">
                  <c:v>6.6136708115354992</c:v>
                </c:pt>
                <c:pt idx="6">
                  <c:v>37.497058692369833</c:v>
                </c:pt>
                <c:pt idx="7">
                  <c:v>-11.821835567290472</c:v>
                </c:pt>
                <c:pt idx="8">
                  <c:v>21.810769712802937</c:v>
                </c:pt>
                <c:pt idx="9">
                  <c:v>-20.604443709282492</c:v>
                </c:pt>
                <c:pt idx="10">
                  <c:v>6.9601146256176527</c:v>
                </c:pt>
                <c:pt idx="11">
                  <c:v>-9.6266570839105832</c:v>
                </c:pt>
                <c:pt idx="12">
                  <c:v>-12.26214543145886</c:v>
                </c:pt>
                <c:pt idx="13">
                  <c:v>-4.7521837496942947</c:v>
                </c:pt>
                <c:pt idx="14">
                  <c:v>6.306111553966387</c:v>
                </c:pt>
                <c:pt idx="15">
                  <c:v>5.4893368074984794</c:v>
                </c:pt>
                <c:pt idx="16">
                  <c:v>-52.099113962384735</c:v>
                </c:pt>
                <c:pt idx="17">
                  <c:v>42.495461898707497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099200"/>
        <c:axId val="784100736"/>
      </c:barChart>
      <c:catAx>
        <c:axId val="78409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84100736"/>
        <c:crosses val="autoZero"/>
        <c:auto val="1"/>
        <c:lblAlgn val="ctr"/>
        <c:lblOffset val="100"/>
        <c:noMultiLvlLbl val="0"/>
      </c:catAx>
      <c:valAx>
        <c:axId val="784100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4099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60.262899883306908</c:v>
                </c:pt>
                <c:pt idx="1">
                  <c:v>35.14431182787969</c:v>
                </c:pt>
                <c:pt idx="2">
                  <c:v>44.004696006136989</c:v>
                </c:pt>
                <c:pt idx="3">
                  <c:v>42.239985892848566</c:v>
                </c:pt>
                <c:pt idx="4">
                  <c:v>37.230291616196865</c:v>
                </c:pt>
                <c:pt idx="5">
                  <c:v>58.634107511403165</c:v>
                </c:pt>
                <c:pt idx="6">
                  <c:v>104.58655090925828</c:v>
                </c:pt>
                <c:pt idx="7">
                  <c:v>31.203290443903708</c:v>
                </c:pt>
                <c:pt idx="8">
                  <c:v>81.246387931113119</c:v>
                </c:pt>
                <c:pt idx="9">
                  <c:v>18.135349028678171</c:v>
                </c:pt>
                <c:pt idx="10">
                  <c:v>59.149593047464698</c:v>
                </c:pt>
                <c:pt idx="11">
                  <c:v>34.469571183404568</c:v>
                </c:pt>
                <c:pt idx="12">
                  <c:v>30.548138418847827</c:v>
                </c:pt>
                <c:pt idx="13">
                  <c:v>41.722465873884261</c:v>
                </c:pt>
                <c:pt idx="14">
                  <c:v>58.176479629725677</c:v>
                </c:pt>
                <c:pt idx="15">
                  <c:v>56.961172699971499</c:v>
                </c:pt>
                <c:pt idx="16">
                  <c:v>-28.726642205059903</c:v>
                </c:pt>
                <c:pt idx="17">
                  <c:v>112.02384507222898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185216"/>
        <c:axId val="784186752"/>
      </c:barChart>
      <c:catAx>
        <c:axId val="784185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784186752"/>
        <c:crosses val="autoZero"/>
        <c:auto val="1"/>
        <c:lblAlgn val="ctr"/>
        <c:lblOffset val="100"/>
        <c:noMultiLvlLbl val="0"/>
      </c:catAx>
      <c:valAx>
        <c:axId val="78418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4185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indice_entidad!$B$8:$B$40</c:f>
              <c:strCache>
                <c:ptCount val="33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  <c:pt idx="32">
                  <c:v>No Especificado</c:v>
                </c:pt>
              </c:strCache>
            </c:strRef>
          </c:cat>
          <c:val>
            <c:numRef>
              <c:f>indice_entidad!$L$8:$L$40</c:f>
              <c:numCache>
                <c:formatCode>0.0</c:formatCode>
                <c:ptCount val="33"/>
                <c:pt idx="0">
                  <c:v>0.99568858346765221</c:v>
                </c:pt>
                <c:pt idx="1">
                  <c:v>0.72206339251123819</c:v>
                </c:pt>
                <c:pt idx="2">
                  <c:v>2.0863527332071148</c:v>
                </c:pt>
                <c:pt idx="3">
                  <c:v>0.52403203242223173</c:v>
                </c:pt>
                <c:pt idx="4">
                  <c:v>1.2834239782905421</c:v>
                </c:pt>
                <c:pt idx="5">
                  <c:v>0.81287646318262641</c:v>
                </c:pt>
                <c:pt idx="6">
                  <c:v>0.10490890648555416</c:v>
                </c:pt>
                <c:pt idx="7">
                  <c:v>0.70678345761971961</c:v>
                </c:pt>
                <c:pt idx="8">
                  <c:v>3.8472676593724118</c:v>
                </c:pt>
                <c:pt idx="9">
                  <c:v>1.0849039063746901</c:v>
                </c:pt>
                <c:pt idx="10">
                  <c:v>1.1904670137940805</c:v>
                </c:pt>
                <c:pt idx="11">
                  <c:v>0.58521078631453127</c:v>
                </c:pt>
                <c:pt idx="12">
                  <c:v>0.64187378489176472</c:v>
                </c:pt>
                <c:pt idx="13">
                  <c:v>0.53642481058178693</c:v>
                </c:pt>
                <c:pt idx="14">
                  <c:v>0.71460462960692084</c:v>
                </c:pt>
                <c:pt idx="15">
                  <c:v>0.55930806459618998</c:v>
                </c:pt>
                <c:pt idx="16">
                  <c:v>0.69216680964140764</c:v>
                </c:pt>
                <c:pt idx="17">
                  <c:v>0.48236395243704072</c:v>
                </c:pt>
                <c:pt idx="18">
                  <c:v>1.3202970364095032</c:v>
                </c:pt>
                <c:pt idx="19">
                  <c:v>0.60977417055785943</c:v>
                </c:pt>
                <c:pt idx="20">
                  <c:v>0.61119476933255734</c:v>
                </c:pt>
                <c:pt idx="21">
                  <c:v>1.4910132390750315</c:v>
                </c:pt>
                <c:pt idx="22">
                  <c:v>0.71502848635196725</c:v>
                </c:pt>
                <c:pt idx="23">
                  <c:v>1.251266626645128</c:v>
                </c:pt>
                <c:pt idx="24">
                  <c:v>0.62327235867936082</c:v>
                </c:pt>
                <c:pt idx="25">
                  <c:v>1.420061922747865</c:v>
                </c:pt>
                <c:pt idx="26">
                  <c:v>1.4386831140431002</c:v>
                </c:pt>
                <c:pt idx="27">
                  <c:v>0.91612620943262113</c:v>
                </c:pt>
                <c:pt idx="28">
                  <c:v>0.71419326412803164</c:v>
                </c:pt>
                <c:pt idx="29">
                  <c:v>0.37739993183286652</c:v>
                </c:pt>
                <c:pt idx="30">
                  <c:v>0.9010545719430525</c:v>
                </c:pt>
                <c:pt idx="31">
                  <c:v>1.0241033712615335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9562368"/>
        <c:axId val="459588736"/>
      </c:barChart>
      <c:catAx>
        <c:axId val="459562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459588736"/>
        <c:crosses val="autoZero"/>
        <c:auto val="1"/>
        <c:lblAlgn val="ctr"/>
        <c:lblOffset val="100"/>
        <c:noMultiLvlLbl val="0"/>
      </c:catAx>
      <c:valAx>
        <c:axId val="45958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459562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indice_entidad!$B$8:$B$40</c:f>
              <c:strCache>
                <c:ptCount val="33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  <c:pt idx="32">
                  <c:v>No Especificado</c:v>
                </c:pt>
              </c:strCache>
            </c:strRef>
          </c:cat>
          <c:val>
            <c:numRef>
              <c:f>indice_entidad!$F$8:$F$40</c:f>
              <c:numCache>
                <c:formatCode>0.0</c:formatCode>
                <c:ptCount val="33"/>
                <c:pt idx="0">
                  <c:v>0.96595566900787211</c:v>
                </c:pt>
                <c:pt idx="1">
                  <c:v>1.443275217432525</c:v>
                </c:pt>
                <c:pt idx="2">
                  <c:v>1.0138067800297823</c:v>
                </c:pt>
                <c:pt idx="3">
                  <c:v>0.75974231071772214</c:v>
                </c:pt>
                <c:pt idx="4">
                  <c:v>1.2534361214646426</c:v>
                </c:pt>
                <c:pt idx="5">
                  <c:v>0.94027635398782705</c:v>
                </c:pt>
                <c:pt idx="6">
                  <c:v>0.17875748729044708</c:v>
                </c:pt>
                <c:pt idx="7">
                  <c:v>0.97294052511555751</c:v>
                </c:pt>
                <c:pt idx="8">
                  <c:v>2.0519204688972272</c:v>
                </c:pt>
                <c:pt idx="9">
                  <c:v>0.78178680437658887</c:v>
                </c:pt>
                <c:pt idx="10">
                  <c:v>0.99410179251412067</c:v>
                </c:pt>
                <c:pt idx="11">
                  <c:v>0.68024741364094965</c:v>
                </c:pt>
                <c:pt idx="12">
                  <c:v>1.2301218515419541</c:v>
                </c:pt>
                <c:pt idx="13">
                  <c:v>0.84759156505717959</c:v>
                </c:pt>
                <c:pt idx="14">
                  <c:v>1.1275028618806862</c:v>
                </c:pt>
                <c:pt idx="15">
                  <c:v>0.63002279213168932</c:v>
                </c:pt>
                <c:pt idx="16">
                  <c:v>0.74776282099260771</c:v>
                </c:pt>
                <c:pt idx="17">
                  <c:v>0.865924711179199</c:v>
                </c:pt>
                <c:pt idx="18">
                  <c:v>0.99601694707235089</c:v>
                </c:pt>
                <c:pt idx="19">
                  <c:v>0.48135712391656521</c:v>
                </c:pt>
                <c:pt idx="20">
                  <c:v>0.89049179513410381</c:v>
                </c:pt>
                <c:pt idx="21">
                  <c:v>1.015201235209924</c:v>
                </c:pt>
                <c:pt idx="22">
                  <c:v>0.98971547531540072</c:v>
                </c:pt>
                <c:pt idx="23">
                  <c:v>1.0811211268215581</c:v>
                </c:pt>
                <c:pt idx="24">
                  <c:v>1.1607888553652772</c:v>
                </c:pt>
                <c:pt idx="25">
                  <c:v>1.3616246102909673</c:v>
                </c:pt>
                <c:pt idx="26">
                  <c:v>1.0359508746437864</c:v>
                </c:pt>
                <c:pt idx="27">
                  <c:v>0.84098768248127698</c:v>
                </c:pt>
                <c:pt idx="28">
                  <c:v>1.0784177892961131</c:v>
                </c:pt>
                <c:pt idx="29">
                  <c:v>0.66460190456381063</c:v>
                </c:pt>
                <c:pt idx="30">
                  <c:v>0.9590074459160185</c:v>
                </c:pt>
                <c:pt idx="31">
                  <c:v>1.0116145906699694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75614464"/>
        <c:axId val="775616000"/>
      </c:barChart>
      <c:catAx>
        <c:axId val="775614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75616000"/>
        <c:crosses val="autoZero"/>
        <c:auto val="1"/>
        <c:lblAlgn val="ctr"/>
        <c:lblOffset val="100"/>
        <c:noMultiLvlLbl val="0"/>
      </c:catAx>
      <c:valAx>
        <c:axId val="77561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5614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indice_entidad!$B$8:$B$40</c:f>
              <c:strCache>
                <c:ptCount val="33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  <c:pt idx="32">
                  <c:v>No Especificado</c:v>
                </c:pt>
              </c:strCache>
            </c:strRef>
          </c:cat>
          <c:val>
            <c:numRef>
              <c:f>indice_entidad!$R$8:$R$40</c:f>
              <c:numCache>
                <c:formatCode>0.0</c:formatCode>
                <c:ptCount val="33"/>
                <c:pt idx="0">
                  <c:v>-2.5586368056312647</c:v>
                </c:pt>
                <c:pt idx="1">
                  <c:v>87.524636411977141</c:v>
                </c:pt>
                <c:pt idx="2">
                  <c:v>-49.693394812337743</c:v>
                </c:pt>
                <c:pt idx="3">
                  <c:v>43.274614931987699</c:v>
                </c:pt>
                <c:pt idx="4">
                  <c:v>-0.25926772831810219</c:v>
                </c:pt>
                <c:pt idx="5">
                  <c:v>14.195726338716064</c:v>
                </c:pt>
                <c:pt idx="6">
                  <c:v>63.935782829909705</c:v>
                </c:pt>
                <c:pt idx="7">
                  <c:v>37.554440748736795</c:v>
                </c:pt>
                <c:pt idx="8">
                  <c:v>-44.80826691891253</c:v>
                </c:pt>
                <c:pt idx="9">
                  <c:v>-24.314448192011294</c:v>
                </c:pt>
                <c:pt idx="10">
                  <c:v>-15.491703834549064</c:v>
                </c:pt>
                <c:pt idx="11">
                  <c:v>14.211126466430525</c:v>
                </c:pt>
                <c:pt idx="12">
                  <c:v>77.0913622233615</c:v>
                </c:pt>
                <c:pt idx="13">
                  <c:v>49.185447667173833</c:v>
                </c:pt>
                <c:pt idx="14">
                  <c:v>48.793401731590237</c:v>
                </c:pt>
                <c:pt idx="15">
                  <c:v>12.763297937687712</c:v>
                </c:pt>
                <c:pt idx="16">
                  <c:v>-2.1036000648267938</c:v>
                </c:pt>
                <c:pt idx="17">
                  <c:v>65.81284420086719</c:v>
                </c:pt>
                <c:pt idx="18">
                  <c:v>-22.401632877533494</c:v>
                </c:pt>
                <c:pt idx="19">
                  <c:v>-18.567074135278038</c:v>
                </c:pt>
                <c:pt idx="20">
                  <c:v>38.024921600978409</c:v>
                </c:pt>
                <c:pt idx="21">
                  <c:v>-31.828583410789925</c:v>
                </c:pt>
                <c:pt idx="22">
                  <c:v>35.884767240766834</c:v>
                </c:pt>
                <c:pt idx="23">
                  <c:v>-11.66619551121264</c:v>
                </c:pt>
                <c:pt idx="24">
                  <c:v>74.520904872759445</c:v>
                </c:pt>
                <c:pt idx="25">
                  <c:v>-1.1338011740233633</c:v>
                </c:pt>
                <c:pt idx="26">
                  <c:v>-25.211707468902322</c:v>
                </c:pt>
                <c:pt idx="27">
                  <c:v>-4.9709279817270353</c:v>
                </c:pt>
                <c:pt idx="28">
                  <c:v>42.179623791107602</c:v>
                </c:pt>
                <c:pt idx="29">
                  <c:v>65.641556520466835</c:v>
                </c:pt>
                <c:pt idx="30">
                  <c:v>7.2482180446098887</c:v>
                </c:pt>
                <c:pt idx="31">
                  <c:v>-0.92214737595683882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8862976"/>
        <c:axId val="778864512"/>
      </c:barChart>
      <c:catAx>
        <c:axId val="778862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78864512"/>
        <c:crosses val="autoZero"/>
        <c:auto val="1"/>
        <c:lblAlgn val="ctr"/>
        <c:lblOffset val="100"/>
        <c:noMultiLvlLbl val="0"/>
      </c:catAx>
      <c:valAx>
        <c:axId val="77886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8862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2.8251431542736221</c:v>
                </c:pt>
                <c:pt idx="1">
                  <c:v>0.55969112564017209</c:v>
                </c:pt>
                <c:pt idx="2">
                  <c:v>1.0450233758804961</c:v>
                </c:pt>
                <c:pt idx="3">
                  <c:v>1.610088162467296</c:v>
                </c:pt>
                <c:pt idx="4">
                  <c:v>1.4493432842784899</c:v>
                </c:pt>
                <c:pt idx="5">
                  <c:v>1.1378871125205627</c:v>
                </c:pt>
                <c:pt idx="6">
                  <c:v>0.92247936994998148</c:v>
                </c:pt>
                <c:pt idx="7">
                  <c:v>0.60446938546741802</c:v>
                </c:pt>
                <c:pt idx="8">
                  <c:v>3.3226769835171472</c:v>
                </c:pt>
                <c:pt idx="9">
                  <c:v>1.2717747136884332</c:v>
                </c:pt>
                <c:pt idx="10">
                  <c:v>1.9307881466227472</c:v>
                </c:pt>
                <c:pt idx="11">
                  <c:v>1.0281724810277779</c:v>
                </c:pt>
                <c:pt idx="12">
                  <c:v>2.5445536892580174</c:v>
                </c:pt>
                <c:pt idx="13">
                  <c:v>1.3079069649514898</c:v>
                </c:pt>
                <c:pt idx="14">
                  <c:v>0.93999605602392478</c:v>
                </c:pt>
                <c:pt idx="15">
                  <c:v>1.2170870135675387</c:v>
                </c:pt>
                <c:pt idx="16">
                  <c:v>0.76457273722902652</c:v>
                </c:pt>
                <c:pt idx="17">
                  <c:v>0.97126097825313618</c:v>
                </c:pt>
                <c:pt idx="18">
                  <c:v>2.1274106262170123</c:v>
                </c:pt>
                <c:pt idx="19">
                  <c:v>1.0319700354539179</c:v>
                </c:pt>
                <c:pt idx="20">
                  <c:v>2.3942212037022936</c:v>
                </c:pt>
                <c:pt idx="21">
                  <c:v>0.97995350256588698</c:v>
                </c:pt>
                <c:pt idx="22">
                  <c:v>0.7123633644872025</c:v>
                </c:pt>
                <c:pt idx="23">
                  <c:v>1.0773889881950687</c:v>
                </c:pt>
                <c:pt idx="24">
                  <c:v>0.79376812462001578</c:v>
                </c:pt>
                <c:pt idx="25">
                  <c:v>1.1565038016324998</c:v>
                </c:pt>
                <c:pt idx="26">
                  <c:v>5.3351789506815166</c:v>
                </c:pt>
                <c:pt idx="27">
                  <c:v>1.324003486529757</c:v>
                </c:pt>
                <c:pt idx="28">
                  <c:v>2.4225571551096161</c:v>
                </c:pt>
                <c:pt idx="29">
                  <c:v>0.52194211835110327</c:v>
                </c:pt>
                <c:pt idx="30">
                  <c:v>1.3930987689952867</c:v>
                </c:pt>
                <c:pt idx="31">
                  <c:v>0.46437056596122867</c:v>
                </c:pt>
                <c:pt idx="33">
                  <c:v>0.73009822032902871</c:v>
                </c:pt>
                <c:pt idx="34">
                  <c:v>4.916144158799689</c:v>
                </c:pt>
                <c:pt idx="35">
                  <c:v>1.1075632073029931</c:v>
                </c:pt>
                <c:pt idx="36">
                  <c:v>0.37870176790793592</c:v>
                </c:pt>
                <c:pt idx="37">
                  <c:v>0.33814116513166453</c:v>
                </c:pt>
                <c:pt idx="38">
                  <c:v>1.1264009262353361</c:v>
                </c:pt>
                <c:pt idx="39">
                  <c:v>3.2152187726745707</c:v>
                </c:pt>
                <c:pt idx="40">
                  <c:v>1.222784590885851</c:v>
                </c:pt>
                <c:pt idx="41">
                  <c:v>0.46219510983289375</c:v>
                </c:pt>
                <c:pt idx="42">
                  <c:v>0.57872153075210531</c:v>
                </c:pt>
                <c:pt idx="43">
                  <c:v>0.75875877500370714</c:v>
                </c:pt>
                <c:pt idx="44">
                  <c:v>0.7326742873070996</c:v>
                </c:pt>
                <c:pt idx="45">
                  <c:v>0.7429538489772326</c:v>
                </c:pt>
                <c:pt idx="46">
                  <c:v>3.2072999733467213</c:v>
                </c:pt>
                <c:pt idx="47">
                  <c:v>0.89783981057995133</c:v>
                </c:pt>
                <c:pt idx="48">
                  <c:v>0.97413113367436832</c:v>
                </c:pt>
                <c:pt idx="49">
                  <c:v>0.60844705169640867</c:v>
                </c:pt>
                <c:pt idx="50">
                  <c:v>1.2530034446753782</c:v>
                </c:pt>
                <c:pt idx="52">
                  <c:v>0.73839938664242988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187712"/>
        <c:axId val="781017472"/>
      </c:barChart>
      <c:catAx>
        <c:axId val="781187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81017472"/>
        <c:crosses val="autoZero"/>
        <c:auto val="1"/>
        <c:lblAlgn val="ctr"/>
        <c:lblOffset val="100"/>
        <c:noMultiLvlLbl val="0"/>
      </c:catAx>
      <c:valAx>
        <c:axId val="78101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1187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2.8577147995739116</c:v>
                </c:pt>
                <c:pt idx="1">
                  <c:v>0.49984768848027511</c:v>
                </c:pt>
                <c:pt idx="2">
                  <c:v>0.97077284287185439</c:v>
                </c:pt>
                <c:pt idx="3">
                  <c:v>1.5660553464259028</c:v>
                </c:pt>
                <c:pt idx="4">
                  <c:v>1.4595101406080557</c:v>
                </c:pt>
                <c:pt idx="5">
                  <c:v>1.0667110762274219</c:v>
                </c:pt>
                <c:pt idx="6">
                  <c:v>0.92871032609398141</c:v>
                </c:pt>
                <c:pt idx="7">
                  <c:v>0.58765271865616953</c:v>
                </c:pt>
                <c:pt idx="8">
                  <c:v>3.3659236294446013</c:v>
                </c:pt>
                <c:pt idx="9">
                  <c:v>1.2294966080460312</c:v>
                </c:pt>
                <c:pt idx="10">
                  <c:v>1.9792531525572508</c:v>
                </c:pt>
                <c:pt idx="11">
                  <c:v>0.98543141649026966</c:v>
                </c:pt>
                <c:pt idx="12">
                  <c:v>2.5749468483579037</c:v>
                </c:pt>
                <c:pt idx="13">
                  <c:v>1.3317376810831847</c:v>
                </c:pt>
                <c:pt idx="14">
                  <c:v>0.90989225316575983</c:v>
                </c:pt>
                <c:pt idx="15">
                  <c:v>1.2134918377863224</c:v>
                </c:pt>
                <c:pt idx="16">
                  <c:v>0.77259946470267093</c:v>
                </c:pt>
                <c:pt idx="17">
                  <c:v>0.92480894922947954</c:v>
                </c:pt>
                <c:pt idx="18">
                  <c:v>2.2713056019797944</c:v>
                </c:pt>
                <c:pt idx="19">
                  <c:v>0.99526870540327905</c:v>
                </c:pt>
                <c:pt idx="20">
                  <c:v>2.4611236523103104</c:v>
                </c:pt>
                <c:pt idx="21">
                  <c:v>0.96746343878088892</c:v>
                </c:pt>
                <c:pt idx="22">
                  <c:v>0.66939948664563453</c:v>
                </c:pt>
                <c:pt idx="23">
                  <c:v>1.0561641935129713</c:v>
                </c:pt>
                <c:pt idx="24">
                  <c:v>0.7798283656101761</c:v>
                </c:pt>
                <c:pt idx="25">
                  <c:v>1.1013836863307342</c:v>
                </c:pt>
                <c:pt idx="26">
                  <c:v>5.5175565859417368</c:v>
                </c:pt>
                <c:pt idx="27">
                  <c:v>1.3720872639265806</c:v>
                </c:pt>
                <c:pt idx="28">
                  <c:v>2.550448231387092</c:v>
                </c:pt>
                <c:pt idx="29">
                  <c:v>0.48334223530461878</c:v>
                </c:pt>
                <c:pt idx="30">
                  <c:v>1.4194137316248261</c:v>
                </c:pt>
                <c:pt idx="31">
                  <c:v>0.42678583987747404</c:v>
                </c:pt>
                <c:pt idx="33">
                  <c:v>0.71983029546163491</c:v>
                </c:pt>
                <c:pt idx="34">
                  <c:v>5.230529067366569</c:v>
                </c:pt>
                <c:pt idx="35">
                  <c:v>1.1317570636534002</c:v>
                </c:pt>
                <c:pt idx="36">
                  <c:v>0.36473838479208553</c:v>
                </c:pt>
                <c:pt idx="37">
                  <c:v>0.31439048241357537</c:v>
                </c:pt>
                <c:pt idx="38">
                  <c:v>1.1016284665602498</c:v>
                </c:pt>
                <c:pt idx="39">
                  <c:v>3.3035097827263815</c:v>
                </c:pt>
                <c:pt idx="40">
                  <c:v>1.2072997706049209</c:v>
                </c:pt>
                <c:pt idx="41">
                  <c:v>0.44335445489317726</c:v>
                </c:pt>
                <c:pt idx="42">
                  <c:v>0.4982680429156886</c:v>
                </c:pt>
                <c:pt idx="43">
                  <c:v>0.70447095307867336</c:v>
                </c:pt>
                <c:pt idx="44">
                  <c:v>0.66044414475869939</c:v>
                </c:pt>
                <c:pt idx="45">
                  <c:v>0.72371742141043083</c:v>
                </c:pt>
                <c:pt idx="46">
                  <c:v>3.2918994296521333</c:v>
                </c:pt>
                <c:pt idx="47">
                  <c:v>0.94257429889886302</c:v>
                </c:pt>
                <c:pt idx="48">
                  <c:v>0.94205862403575447</c:v>
                </c:pt>
                <c:pt idx="49">
                  <c:v>0.57383957810553665</c:v>
                </c:pt>
                <c:pt idx="50">
                  <c:v>1.2731608788275175</c:v>
                </c:pt>
                <c:pt idx="52">
                  <c:v>0.69510193552483401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052928"/>
        <c:axId val="459481856"/>
      </c:barChart>
      <c:catAx>
        <c:axId val="781052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459481856"/>
        <c:crosses val="autoZero"/>
        <c:auto val="1"/>
        <c:lblAlgn val="ctr"/>
        <c:lblOffset val="100"/>
        <c:noMultiLvlLbl val="0"/>
      </c:catAx>
      <c:valAx>
        <c:axId val="45948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105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1.946513053774714</c:v>
                </c:pt>
                <c:pt idx="1">
                  <c:v>1.2633913415110203</c:v>
                </c:pt>
                <c:pt idx="2">
                  <c:v>1.6747847666445135</c:v>
                </c:pt>
                <c:pt idx="3">
                  <c:v>1.8471644729356131</c:v>
                </c:pt>
                <c:pt idx="4">
                  <c:v>1.4636912228511578</c:v>
                </c:pt>
                <c:pt idx="5">
                  <c:v>1.8127588881556582</c:v>
                </c:pt>
                <c:pt idx="6">
                  <c:v>1.337057674390441</c:v>
                </c:pt>
                <c:pt idx="7">
                  <c:v>0.71311532274935407</c:v>
                </c:pt>
                <c:pt idx="8">
                  <c:v>2.4816749059471217</c:v>
                </c:pt>
                <c:pt idx="9">
                  <c:v>1.71873118481522</c:v>
                </c:pt>
                <c:pt idx="10">
                  <c:v>1.6268350224295851</c:v>
                </c:pt>
                <c:pt idx="11">
                  <c:v>1.8139196724899092</c:v>
                </c:pt>
                <c:pt idx="12">
                  <c:v>1.6357006626088955</c:v>
                </c:pt>
                <c:pt idx="13">
                  <c:v>1.2335523928017911</c:v>
                </c:pt>
                <c:pt idx="14">
                  <c:v>1.3564030465861201</c:v>
                </c:pt>
                <c:pt idx="15">
                  <c:v>1.2747586527866459</c:v>
                </c:pt>
                <c:pt idx="16">
                  <c:v>0.89013050952657247</c:v>
                </c:pt>
                <c:pt idx="17">
                  <c:v>1.3986614191596609</c:v>
                </c:pt>
                <c:pt idx="18">
                  <c:v>1.4965239993420854</c:v>
                </c:pt>
                <c:pt idx="19">
                  <c:v>1.4678740328480768</c:v>
                </c:pt>
                <c:pt idx="20">
                  <c:v>1.9859791118943519</c:v>
                </c:pt>
                <c:pt idx="21">
                  <c:v>1.2214461700002639</c:v>
                </c:pt>
                <c:pt idx="22">
                  <c:v>1.2733110608533489</c:v>
                </c:pt>
                <c:pt idx="23">
                  <c:v>1.3227327617497961</c:v>
                </c:pt>
                <c:pt idx="24">
                  <c:v>0.9465163097265229</c:v>
                </c:pt>
                <c:pt idx="25">
                  <c:v>1.5870735395326823</c:v>
                </c:pt>
                <c:pt idx="26">
                  <c:v>2.0036570836089043</c:v>
                </c:pt>
                <c:pt idx="27">
                  <c:v>1.2544467321386545</c:v>
                </c:pt>
                <c:pt idx="28">
                  <c:v>1.61943663831752</c:v>
                </c:pt>
                <c:pt idx="29">
                  <c:v>0.82797822117238451</c:v>
                </c:pt>
                <c:pt idx="30">
                  <c:v>1.3111009932221316</c:v>
                </c:pt>
                <c:pt idx="31">
                  <c:v>0.80337202518912554</c:v>
                </c:pt>
                <c:pt idx="33">
                  <c:v>0.94407020368328121</c:v>
                </c:pt>
                <c:pt idx="34">
                  <c:v>1.4285304709247577</c:v>
                </c:pt>
                <c:pt idx="35">
                  <c:v>0.92540106880623052</c:v>
                </c:pt>
                <c:pt idx="36">
                  <c:v>0.61397106147542224</c:v>
                </c:pt>
                <c:pt idx="37">
                  <c:v>0.52816270298113899</c:v>
                </c:pt>
                <c:pt idx="38">
                  <c:v>1.5592450052090681</c:v>
                </c:pt>
                <c:pt idx="39">
                  <c:v>2.1152001154630113</c:v>
                </c:pt>
                <c:pt idx="40">
                  <c:v>1.0087947521543263</c:v>
                </c:pt>
                <c:pt idx="41">
                  <c:v>0.63456784011901635</c:v>
                </c:pt>
                <c:pt idx="42">
                  <c:v>1.1839864191349949</c:v>
                </c:pt>
                <c:pt idx="43">
                  <c:v>0.99551647933671972</c:v>
                </c:pt>
                <c:pt idx="44">
                  <c:v>1.3279456810441439</c:v>
                </c:pt>
                <c:pt idx="45">
                  <c:v>0.87769112261125226</c:v>
                </c:pt>
                <c:pt idx="46">
                  <c:v>2.3539801669969651</c:v>
                </c:pt>
                <c:pt idx="47">
                  <c:v>0.750278608843996</c:v>
                </c:pt>
                <c:pt idx="48">
                  <c:v>1.4793375630469501</c:v>
                </c:pt>
                <c:pt idx="49">
                  <c:v>1.039115428070442</c:v>
                </c:pt>
                <c:pt idx="50">
                  <c:v>1.0613584706579509</c:v>
                </c:pt>
                <c:pt idx="52">
                  <c:v>1.1751596189064026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87136"/>
        <c:axId val="781161216"/>
      </c:barChart>
      <c:catAx>
        <c:axId val="778587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81161216"/>
        <c:crosses val="autoZero"/>
        <c:auto val="1"/>
        <c:lblAlgn val="ctr"/>
        <c:lblOffset val="100"/>
        <c:noMultiLvlLbl val="0"/>
      </c:catAx>
      <c:valAx>
        <c:axId val="78116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8587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-31.100374477300228</c:v>
                </c:pt>
                <c:pt idx="1">
                  <c:v>125.73010069901662</c:v>
                </c:pt>
                <c:pt idx="2">
                  <c:v>60.262899883306908</c:v>
                </c:pt>
                <c:pt idx="3">
                  <c:v>14.724430375602626</c:v>
                </c:pt>
                <c:pt idx="4">
                  <c:v>0.98996136583409111</c:v>
                </c:pt>
                <c:pt idx="5">
                  <c:v>59.309202838247302</c:v>
                </c:pt>
                <c:pt idx="6">
                  <c:v>44.941742649804596</c:v>
                </c:pt>
                <c:pt idx="7">
                  <c:v>17.97377003599998</c:v>
                </c:pt>
                <c:pt idx="8">
                  <c:v>-25.310979121413169</c:v>
                </c:pt>
                <c:pt idx="9">
                  <c:v>35.14431182787969</c:v>
                </c:pt>
                <c:pt idx="10">
                  <c:v>-15.742437860146596</c:v>
                </c:pt>
                <c:pt idx="11">
                  <c:v>76.421729423908118</c:v>
                </c:pt>
                <c:pt idx="12">
                  <c:v>-35.717581062875517</c:v>
                </c:pt>
                <c:pt idx="13">
                  <c:v>-5.6850046786360409</c:v>
                </c:pt>
                <c:pt idx="14">
                  <c:v>44.2988018825897</c:v>
                </c:pt>
                <c:pt idx="15">
                  <c:v>4.7384976239340126</c:v>
                </c:pt>
                <c:pt idx="16">
                  <c:v>16.421952573484866</c:v>
                </c:pt>
                <c:pt idx="17">
                  <c:v>44.004696006136989</c:v>
                </c:pt>
                <c:pt idx="18">
                  <c:v>-29.655141283033704</c:v>
                </c:pt>
                <c:pt idx="19">
                  <c:v>42.239985892848566</c:v>
                </c:pt>
                <c:pt idx="20">
                  <c:v>-17.051143443916484</c:v>
                </c:pt>
                <c:pt idx="21">
                  <c:v>24.643278155755155</c:v>
                </c:pt>
                <c:pt idx="22">
                  <c:v>78.744602029042653</c:v>
                </c:pt>
                <c:pt idx="23">
                  <c:v>22.772069906315618</c:v>
                </c:pt>
                <c:pt idx="24">
                  <c:v>19.243426432578037</c:v>
                </c:pt>
                <c:pt idx="25">
                  <c:v>37.230291616196865</c:v>
                </c:pt>
                <c:pt idx="26">
                  <c:v>-62.444425910906752</c:v>
                </c:pt>
                <c:pt idx="27">
                  <c:v>-5.2535174641731626</c:v>
                </c:pt>
                <c:pt idx="28">
                  <c:v>-33.151767548524823</c:v>
                </c:pt>
                <c:pt idx="29">
                  <c:v>58.634107511403165</c:v>
                </c:pt>
                <c:pt idx="30">
                  <c:v>-5.8859987244330503</c:v>
                </c:pt>
                <c:pt idx="31">
                  <c:v>73.002357185619047</c:v>
                </c:pt>
                <c:pt idx="33">
                  <c:v>29.307287347971211</c:v>
                </c:pt>
                <c:pt idx="34">
                  <c:v>-70.942054895445878</c:v>
                </c:pt>
                <c:pt idx="35">
                  <c:v>-16.447109952337836</c:v>
                </c:pt>
                <c:pt idx="36">
                  <c:v>62.125216596475255</c:v>
                </c:pt>
                <c:pt idx="37">
                  <c:v>56.195919764895883</c:v>
                </c:pt>
                <c:pt idx="38">
                  <c:v>38.427177117155424</c:v>
                </c:pt>
                <c:pt idx="39">
                  <c:v>-34.21287119123506</c:v>
                </c:pt>
                <c:pt idx="40">
                  <c:v>-17.500207340403197</c:v>
                </c:pt>
                <c:pt idx="41">
                  <c:v>37.294364786430513</c:v>
                </c:pt>
                <c:pt idx="42">
                  <c:v>104.58655090925828</c:v>
                </c:pt>
                <c:pt idx="43">
                  <c:v>31.203290443903708</c:v>
                </c:pt>
                <c:pt idx="44">
                  <c:v>81.246387931113119</c:v>
                </c:pt>
                <c:pt idx="45">
                  <c:v>18.135349028678171</c:v>
                </c:pt>
                <c:pt idx="46">
                  <c:v>-26.605550258504284</c:v>
                </c:pt>
                <c:pt idx="47">
                  <c:v>-16.435136869308508</c:v>
                </c:pt>
                <c:pt idx="48">
                  <c:v>51.862260830014861</c:v>
                </c:pt>
                <c:pt idx="49">
                  <c:v>70.781570092794183</c:v>
                </c:pt>
                <c:pt idx="50">
                  <c:v>-15.294848137235395</c:v>
                </c:pt>
                <c:pt idx="52">
                  <c:v>59.149593047464698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5941504"/>
        <c:axId val="775943296"/>
      </c:barChart>
      <c:catAx>
        <c:axId val="775941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775943296"/>
        <c:crosses val="autoZero"/>
        <c:auto val="1"/>
        <c:lblAlgn val="ctr"/>
        <c:lblOffset val="100"/>
        <c:noMultiLvlLbl val="0"/>
      </c:catAx>
      <c:valAx>
        <c:axId val="77594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75941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1.5986698374352466</c:v>
                </c:pt>
                <c:pt idx="1">
                  <c:v>0.59134962697649507</c:v>
                </c:pt>
                <c:pt idx="2">
                  <c:v>1.8802103762614242</c:v>
                </c:pt>
                <c:pt idx="3">
                  <c:v>0.7196618945524873</c:v>
                </c:pt>
                <c:pt idx="4">
                  <c:v>0.5496095402678326</c:v>
                </c:pt>
                <c:pt idx="5">
                  <c:v>0.58396310513381344</c:v>
                </c:pt>
                <c:pt idx="6">
                  <c:v>0.65443329544284246</c:v>
                </c:pt>
                <c:pt idx="7">
                  <c:v>3.0190291960503948</c:v>
                </c:pt>
                <c:pt idx="8">
                  <c:v>0.2953525099189192</c:v>
                </c:pt>
                <c:pt idx="9">
                  <c:v>2.7819090764543053</c:v>
                </c:pt>
                <c:pt idx="10">
                  <c:v>1.8194027672031305</c:v>
                </c:pt>
                <c:pt idx="11">
                  <c:v>0.32748239822403663</c:v>
                </c:pt>
                <c:pt idx="12">
                  <c:v>0.42936046113373727</c:v>
                </c:pt>
                <c:pt idx="13">
                  <c:v>0.41459997593763787</c:v>
                </c:pt>
                <c:pt idx="14">
                  <c:v>0.42041689362523815</c:v>
                </c:pt>
                <c:pt idx="15">
                  <c:v>1.8149217391833699</c:v>
                </c:pt>
                <c:pt idx="16">
                  <c:v>0.41783965022099867</c:v>
                </c:pt>
                <c:pt idx="17">
                  <c:v>0.38813796516978888</c:v>
                </c:pt>
                <c:pt idx="18">
                  <c:v>1.5006918949875732</c:v>
                </c:pt>
                <c:pt idx="19">
                  <c:v>2.1069114588590874</c:v>
                </c:pt>
                <c:pt idx="20">
                  <c:v>0.21763052017602999</c:v>
                </c:pt>
                <c:pt idx="21">
                  <c:v>2.5124389799419133</c:v>
                </c:pt>
                <c:pt idx="22">
                  <c:v>2.4304758222596439</c:v>
                </c:pt>
                <c:pt idx="23">
                  <c:v>0.81318008144573029</c:v>
                </c:pt>
                <c:pt idx="24">
                  <c:v>1.9443245333600507</c:v>
                </c:pt>
                <c:pt idx="25">
                  <c:v>1.8805576930567665</c:v>
                </c:pt>
                <c:pt idx="26">
                  <c:v>2.8284553531268251</c:v>
                </c:pt>
                <c:pt idx="27">
                  <c:v>0.52899717000306634</c:v>
                </c:pt>
                <c:pt idx="28">
                  <c:v>0.37062835843781972</c:v>
                </c:pt>
                <c:pt idx="29">
                  <c:v>0.54041788223469667</c:v>
                </c:pt>
                <c:pt idx="30">
                  <c:v>0.34805107893928156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2.8251431542736221</c:v>
                </c:pt>
                <c:pt idx="1">
                  <c:v>1.0450233758804961</c:v>
                </c:pt>
                <c:pt idx="2">
                  <c:v>3.3226769835171472</c:v>
                </c:pt>
                <c:pt idx="3">
                  <c:v>1.2717747136884332</c:v>
                </c:pt>
                <c:pt idx="4">
                  <c:v>0.97126097825313618</c:v>
                </c:pt>
                <c:pt idx="5">
                  <c:v>1.0319700354539179</c:v>
                </c:pt>
                <c:pt idx="6">
                  <c:v>1.1565038016324998</c:v>
                </c:pt>
                <c:pt idx="7">
                  <c:v>5.3351789506815166</c:v>
                </c:pt>
                <c:pt idx="8">
                  <c:v>0.52194211835110327</c:v>
                </c:pt>
                <c:pt idx="9">
                  <c:v>4.916144158799689</c:v>
                </c:pt>
                <c:pt idx="10">
                  <c:v>3.2152187726745707</c:v>
                </c:pt>
                <c:pt idx="11">
                  <c:v>0.57872153075210531</c:v>
                </c:pt>
                <c:pt idx="12">
                  <c:v>0.75875877500370714</c:v>
                </c:pt>
                <c:pt idx="13">
                  <c:v>0.7326742873070996</c:v>
                </c:pt>
                <c:pt idx="14">
                  <c:v>0.7429538489772326</c:v>
                </c:pt>
                <c:pt idx="15">
                  <c:v>3.2072999733467213</c:v>
                </c:pt>
                <c:pt idx="16">
                  <c:v>0.73839938664242988</c:v>
                </c:pt>
                <c:pt idx="17">
                  <c:v>0.68591105526349039</c:v>
                </c:pt>
                <c:pt idx="18">
                  <c:v>2.6519981390277385</c:v>
                </c:pt>
                <c:pt idx="19">
                  <c:v>3.7232994238546122</c:v>
                </c:pt>
                <c:pt idx="20">
                  <c:v>0.38459309098037714</c:v>
                </c:pt>
                <c:pt idx="21">
                  <c:v>4.4399410175277039</c:v>
                </c:pt>
                <c:pt idx="22">
                  <c:v>4.2950970676348348</c:v>
                </c:pt>
                <c:pt idx="23">
                  <c:v>1.437038521958806</c:v>
                </c:pt>
                <c:pt idx="24">
                  <c:v>3.4359784719031414</c:v>
                </c:pt>
                <c:pt idx="25">
                  <c:v>3.3232907560696461</c:v>
                </c:pt>
                <c:pt idx="26">
                  <c:v>4.9983999766171188</c:v>
                </c:pt>
                <c:pt idx="27">
                  <c:v>0.934835135103258</c:v>
                </c:pt>
                <c:pt idx="28">
                  <c:v>0.65496836501282152</c:v>
                </c:pt>
                <c:pt idx="29">
                  <c:v>0.95501763071466117</c:v>
                </c:pt>
                <c:pt idx="30">
                  <c:v>0.6150701664456012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2350976"/>
        <c:axId val="782356864"/>
      </c:barChart>
      <c:catAx>
        <c:axId val="78235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782356864"/>
        <c:crosses val="autoZero"/>
        <c:auto val="1"/>
        <c:lblAlgn val="ctr"/>
        <c:lblOffset val="100"/>
        <c:noMultiLvlLbl val="0"/>
      </c:catAx>
      <c:valAx>
        <c:axId val="78235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78235097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742950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6838950" y="4867275"/>
          <a:ext cx="133349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0.58939</cdr:y>
    </cdr:from>
    <cdr:to>
      <cdr:x>1</cdr:x>
      <cdr:y>0.59172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3" y="3182700"/>
          <a:ext cx="7720107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0.46832</cdr:y>
    </cdr:from>
    <cdr:to>
      <cdr:x>0.87497</cdr:x>
      <cdr:y>0.58636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28922"/>
          <a:ext cx="535633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0.4543</cdr:y>
    </cdr:from>
    <cdr:to>
      <cdr:x>0.98155</cdr:x>
      <cdr:y>0.58034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53214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0.59242</cdr:y>
    </cdr:from>
    <cdr:to>
      <cdr:x>0.87607</cdr:x>
      <cdr:y>0.715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199062"/>
          <a:ext cx="535633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0.88532</cdr:x>
      <cdr:y>0.60418</cdr:y>
    </cdr:from>
    <cdr:to>
      <cdr:x>0.97981</cdr:x>
      <cdr:y>0.7324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0449" y="3262566"/>
          <a:ext cx="782378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0.60135</cdr:y>
    </cdr:from>
    <cdr:to>
      <cdr:x>1</cdr:x>
      <cdr:y>0.60368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47284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0.48028</cdr:y>
    </cdr:from>
    <cdr:to>
      <cdr:x>0.87497</cdr:x>
      <cdr:y>0.59832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93506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0.46097</cdr:y>
    </cdr:from>
    <cdr:to>
      <cdr:x>0.98155</cdr:x>
      <cdr:y>0.5923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89232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0.60438</cdr:y>
    </cdr:from>
    <cdr:to>
      <cdr:x>0.87607</cdr:x>
      <cdr:y>0.72696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63646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0.61497</cdr:y>
    </cdr:from>
    <cdr:to>
      <cdr:x>0.98155</cdr:x>
      <cdr:y>0.74672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320832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0.83056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877050" y="4889484"/>
          <a:ext cx="1317583" cy="42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752475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6848475" y="4886325"/>
          <a:ext cx="1352551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r>
            <a:rPr lang="es-MX" sz="9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900">
            <a:effectLst/>
          </a:endParaRP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0.50761</cdr:y>
    </cdr:from>
    <cdr:to>
      <cdr:x>1</cdr:x>
      <cdr:y>0.50994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741076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0.38654</cdr:y>
    </cdr:from>
    <cdr:to>
      <cdr:x>0.87497</cdr:x>
      <cdr:y>0.50458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087298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0.36865</cdr:y>
    </cdr:from>
    <cdr:to>
      <cdr:x>0.98155</cdr:x>
      <cdr:y>0.49856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1990692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0.51064</cdr:y>
    </cdr:from>
    <cdr:to>
      <cdr:x>0.87607</cdr:x>
      <cdr:y>0.63322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757438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0.52123</cdr:y>
    </cdr:from>
    <cdr:to>
      <cdr:x>0.98155</cdr:x>
      <cdr:y>0.64382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814624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febrero de 2021</a:t>
          </a:r>
        </a:p>
      </cdr:txBody>
    </cdr:sp>
  </cdr:relSizeAnchor>
  <cdr:relSizeAnchor xmlns:cdr="http://schemas.openxmlformats.org/drawingml/2006/chartDrawing">
    <cdr:from>
      <cdr:x>0.80909</cdr:x>
      <cdr:y>0.55866</cdr:y>
    </cdr:from>
    <cdr:to>
      <cdr:x>0.85304</cdr:x>
      <cdr:y>0.67671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699265" y="301674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0.86402</cdr:x>
      <cdr:y>0.57699</cdr:y>
    </cdr:from>
    <cdr:to>
      <cdr:x>0.95852</cdr:x>
      <cdr:y>0.67662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54086" y="3115727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0.81018</cdr:x>
      <cdr:y>0.68276</cdr:y>
    </cdr:from>
    <cdr:to>
      <cdr:x>0.85413</cdr:x>
      <cdr:y>0.80535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08290" y="368688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0.86292</cdr:x>
      <cdr:y>0.69033</cdr:y>
    </cdr:from>
    <cdr:to>
      <cdr:x>0.95742</cdr:x>
      <cdr:y>0.79571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44978" y="3727763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76200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34200" y="5057775"/>
          <a:ext cx="122287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0.68931</cdr:y>
    </cdr:from>
    <cdr:to>
      <cdr:x>1</cdr:x>
      <cdr:y>0.69164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31701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0.56824</cdr:y>
    </cdr:from>
    <cdr:to>
      <cdr:x>0.87497</cdr:x>
      <cdr:y>0.68628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58703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0.55499</cdr:y>
    </cdr:from>
    <cdr:to>
      <cdr:x>0.98155</cdr:x>
      <cdr:y>0.68026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85050"/>
          <a:ext cx="782377" cy="6963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0.69234</cdr:y>
    </cdr:from>
    <cdr:to>
      <cdr:x>0.87607</cdr:x>
      <cdr:y>0.81492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48544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0.70293</cdr:y>
    </cdr:from>
    <cdr:to>
      <cdr:x>0.98155</cdr:x>
      <cdr:y>0.83118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07411"/>
          <a:ext cx="782377" cy="7129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0.85817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05650" y="5073172"/>
          <a:ext cx="1174350" cy="35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0.68793</cdr:y>
    </cdr:from>
    <cdr:to>
      <cdr:x>1</cdr:x>
      <cdr:y>0.69026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24004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0.56686</cdr:y>
    </cdr:from>
    <cdr:to>
      <cdr:x>0.87497</cdr:x>
      <cdr:y>0.6849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5100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0.55635</cdr:y>
    </cdr:from>
    <cdr:to>
      <cdr:x>0.98155</cdr:x>
      <cdr:y>0.67888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92584"/>
          <a:ext cx="782377" cy="6811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0.69096</cdr:y>
    </cdr:from>
    <cdr:to>
      <cdr:x>0.87607</cdr:x>
      <cdr:y>0.81354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4084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0.70155</cdr:y>
    </cdr:from>
    <cdr:to>
      <cdr:x>0.98155</cdr:x>
      <cdr:y>0.82225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99714"/>
          <a:ext cx="782377" cy="6709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010400" y="5114925"/>
          <a:ext cx="1232399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0.60568</cdr:y>
    </cdr:from>
    <cdr:to>
      <cdr:x>1</cdr:x>
      <cdr:y>0.60801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2971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0.48461</cdr:y>
    </cdr:from>
    <cdr:to>
      <cdr:x>0.87497</cdr:x>
      <cdr:y>0.60265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90742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0.46489</cdr:y>
    </cdr:from>
    <cdr:to>
      <cdr:x>0.98155</cdr:x>
      <cdr:y>0.59663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81249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0.60871</cdr:y>
    </cdr:from>
    <cdr:to>
      <cdr:x>0.87607</cdr:x>
      <cdr:y>0.73129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79795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0.6193</cdr:y>
    </cdr:from>
    <cdr:to>
      <cdr:x>0.98155</cdr:x>
      <cdr:y>0.7428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38595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febrero de 2021</a:t>
          </a:r>
        </a:p>
      </cdr:txBody>
    </cdr:sp>
  </cdr:relSizeAnchor>
  <cdr:relSizeAnchor xmlns:cdr="http://schemas.openxmlformats.org/drawingml/2006/chartDrawing">
    <cdr:from>
      <cdr:x>0.82618</cdr:x>
      <cdr:y>0.47559</cdr:y>
    </cdr:from>
    <cdr:to>
      <cdr:x>0.87013</cdr:x>
      <cdr:y>0.59364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0733" y="256817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0.88111</cdr:x>
      <cdr:y>0.49349</cdr:y>
    </cdr:from>
    <cdr:to>
      <cdr:x>0.97311</cdr:x>
      <cdr:y>0.59272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295553" y="2664835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0.82727</cdr:x>
      <cdr:y>0.59969</cdr:y>
    </cdr:from>
    <cdr:to>
      <cdr:x>0.87122</cdr:x>
      <cdr:y>0.72228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49758" y="323831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0.88001</cdr:x>
      <cdr:y>0.60726</cdr:y>
    </cdr:from>
    <cdr:to>
      <cdr:x>0.97201</cdr:x>
      <cdr:y>0.71045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86445" y="3279193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6915150" y="5114925"/>
          <a:ext cx="128002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0.68946</cdr:y>
    </cdr:from>
    <cdr:to>
      <cdr:x>1</cdr:x>
      <cdr:y>0.69179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62622"/>
          <a:ext cx="7720106" cy="1305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0.56839</cdr:y>
    </cdr:from>
    <cdr:to>
      <cdr:x>0.87497</cdr:x>
      <cdr:y>0.68643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84339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0.48473</cdr:y>
    </cdr:from>
    <cdr:to>
      <cdr:x>0.98261</cdr:x>
      <cdr:y>0.67749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715642"/>
          <a:ext cx="782377" cy="107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0.69249</cdr:y>
    </cdr:from>
    <cdr:to>
      <cdr:x>0.87607</cdr:x>
      <cdr:y>0.81507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79598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0.70308</cdr:y>
    </cdr:from>
    <cdr:to>
      <cdr:x>0.98155</cdr:x>
      <cdr:y>0.89464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38927"/>
          <a:ext cx="782377" cy="10731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0.82481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829426" y="5116687"/>
          <a:ext cx="1263364" cy="359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0.68882</cdr:y>
    </cdr:from>
    <cdr:to>
      <cdr:x>1</cdr:x>
      <cdr:y>0.69115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59031"/>
          <a:ext cx="7720106" cy="1305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0.56775</cdr:y>
    </cdr:from>
    <cdr:to>
      <cdr:x>0.87497</cdr:x>
      <cdr:y>0.68579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80748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0.49026</cdr:y>
    </cdr:from>
    <cdr:to>
      <cdr:x>0.98155</cdr:x>
      <cdr:y>0.67557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46618"/>
          <a:ext cx="782377" cy="103818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0.69185</cdr:y>
    </cdr:from>
    <cdr:to>
      <cdr:x>0.87607</cdr:x>
      <cdr:y>0.81443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76007"/>
          <a:ext cx="535634" cy="68674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0.70244</cdr:y>
    </cdr:from>
    <cdr:to>
      <cdr:x>0.98155</cdr:x>
      <cdr:y>0.88487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35336"/>
          <a:ext cx="782377" cy="10220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85725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6943725" y="5124450"/>
          <a:ext cx="1213351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0.64703</cdr:y>
    </cdr:from>
    <cdr:to>
      <cdr:x>1</cdr:x>
      <cdr:y>0.64936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24934"/>
          <a:ext cx="7720106" cy="13053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0.52596</cdr:y>
    </cdr:from>
    <cdr:to>
      <cdr:x>0.87497</cdr:x>
      <cdr:y>0.644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46651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0.44646</cdr:y>
    </cdr:from>
    <cdr:to>
      <cdr:x>0.98049</cdr:x>
      <cdr:y>0.63847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501259"/>
          <a:ext cx="782377" cy="107571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0.65006</cdr:y>
    </cdr:from>
    <cdr:to>
      <cdr:x>0.87607</cdr:x>
      <cdr:y>0.77264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41909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0.66065</cdr:y>
    </cdr:from>
    <cdr:to>
      <cdr:x>0.98155</cdr:x>
      <cdr:y>0.84107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01239"/>
          <a:ext cx="782377" cy="10107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febrero de 2021</a:t>
          </a:r>
        </a:p>
      </cdr:txBody>
    </cdr:sp>
  </cdr:relSizeAnchor>
  <cdr:relSizeAnchor xmlns:cdr="http://schemas.openxmlformats.org/drawingml/2006/chartDrawing">
    <cdr:from>
      <cdr:x>0.82798</cdr:x>
      <cdr:y>0.5193</cdr:y>
    </cdr:from>
    <cdr:to>
      <cdr:x>0.87193</cdr:x>
      <cdr:y>0.63735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55704" y="280420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0.88291</cdr:x>
      <cdr:y>0.50722</cdr:y>
    </cdr:from>
    <cdr:to>
      <cdr:x>0.97491</cdr:x>
      <cdr:y>0.63801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10525" y="2738973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0.82907</cdr:x>
      <cdr:y>0.6434</cdr:y>
    </cdr:from>
    <cdr:to>
      <cdr:x>0.87302</cdr:x>
      <cdr:y>0.76599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64729" y="347434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0.88181</cdr:x>
      <cdr:y>0.65097</cdr:y>
    </cdr:from>
    <cdr:to>
      <cdr:x>0.97381</cdr:x>
      <cdr:y>0.7771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01417" y="3515223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febrero de 2021</a:t>
          </a:r>
        </a:p>
      </cdr:txBody>
    </cdr:sp>
  </cdr:relSizeAnchor>
  <cdr:relSizeAnchor xmlns:cdr="http://schemas.openxmlformats.org/drawingml/2006/chartDrawing">
    <cdr:from>
      <cdr:x>0.82594</cdr:x>
      <cdr:y>0.47599</cdr:y>
    </cdr:from>
    <cdr:to>
      <cdr:x>0.86989</cdr:x>
      <cdr:y>0.59404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38798" y="2570334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0.88087</cdr:x>
      <cdr:y>0.49566</cdr:y>
    </cdr:from>
    <cdr:to>
      <cdr:x>0.97287</cdr:x>
      <cdr:y>0.59312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293618" y="2676552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0.82703</cdr:x>
      <cdr:y>0.60009</cdr:y>
    </cdr:from>
    <cdr:to>
      <cdr:x>0.87098</cdr:x>
      <cdr:y>0.72268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47823" y="3240474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0.87977</cdr:x>
      <cdr:y>0.60766</cdr:y>
    </cdr:from>
    <cdr:to>
      <cdr:x>0.97177</cdr:x>
      <cdr:y>0.70203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84510" y="3281352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72300" y="5057775"/>
          <a:ext cx="11943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0.52853</cdr:y>
    </cdr:from>
    <cdr:to>
      <cdr:x>1</cdr:x>
      <cdr:y>0.53086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37981"/>
          <a:ext cx="7720106" cy="1295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0.40746</cdr:y>
    </cdr:from>
    <cdr:to>
      <cdr:x>0.87497</cdr:x>
      <cdr:y>0.5255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4983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0.36669</cdr:y>
    </cdr:from>
    <cdr:to>
      <cdr:x>0.97838</cdr:x>
      <cdr:y>0.51964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038353"/>
          <a:ext cx="782377" cy="8502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0.53156</cdr:y>
    </cdr:from>
    <cdr:to>
      <cdr:x>0.87607</cdr:x>
      <cdr:y>0.65414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54824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0.53872</cdr:y>
    </cdr:from>
    <cdr:to>
      <cdr:x>0.98049</cdr:x>
      <cdr:y>0.69263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994624"/>
          <a:ext cx="782377" cy="8555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0.5287</cdr:y>
    </cdr:from>
    <cdr:to>
      <cdr:x>1</cdr:x>
      <cdr:y>0.53103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38894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0.40763</cdr:y>
    </cdr:from>
    <cdr:to>
      <cdr:x>0.87497</cdr:x>
      <cdr:y>0.52567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589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0.36251</cdr:y>
    </cdr:from>
    <cdr:to>
      <cdr:x>0.98049</cdr:x>
      <cdr:y>0.51638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015085"/>
          <a:ext cx="782377" cy="85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0.53173</cdr:y>
    </cdr:from>
    <cdr:to>
      <cdr:x>0.87607</cdr:x>
      <cdr:y>0.65431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5573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0.54232</cdr:y>
    </cdr:from>
    <cdr:to>
      <cdr:x>0.98155</cdr:x>
      <cdr:y>0.69531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14604"/>
          <a:ext cx="782377" cy="8504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6953250" y="5086350"/>
          <a:ext cx="125145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febrero</a:t>
          </a:r>
          <a:r>
            <a:rPr lang="es-MX" sz="800" baseline="0">
              <a:effectLst/>
              <a:latin typeface="+mn-lt"/>
              <a:ea typeface="+mn-ea"/>
              <a:cs typeface="+mn-cs"/>
            </a:rPr>
            <a:t> </a:t>
          </a:r>
          <a:r>
            <a:rPr lang="es-MX" sz="800">
              <a:effectLst/>
              <a:latin typeface="+mn-lt"/>
              <a:ea typeface="+mn-ea"/>
              <a:cs typeface="+mn-cs"/>
            </a:rPr>
            <a:t>de 2021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0.57618</cdr:y>
    </cdr:from>
    <cdr:to>
      <cdr:x>1</cdr:x>
      <cdr:y>0.57851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02848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0.45511</cdr:y>
    </cdr:from>
    <cdr:to>
      <cdr:x>0.87497</cdr:x>
      <cdr:y>0.57315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29851"/>
          <a:ext cx="535634" cy="656154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0.41343</cdr:y>
    </cdr:from>
    <cdr:to>
      <cdr:x>0.98261</cdr:x>
      <cdr:y>0.56387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298162"/>
          <a:ext cx="782377" cy="83625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0.57921</cdr:y>
    </cdr:from>
    <cdr:to>
      <cdr:x>0.87607</cdr:x>
      <cdr:y>0.70179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19691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0.5898</cdr:y>
    </cdr:from>
    <cdr:to>
      <cdr:x>0.98155</cdr:x>
      <cdr:y>0.74108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78559"/>
          <a:ext cx="782377" cy="84092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febrer</a:t>
          </a:r>
          <a:r>
            <a:rPr lang="es-MX" sz="800" baseline="0"/>
            <a:t>o de 2021</a:t>
          </a:r>
          <a:endParaRPr lang="es-MX" sz="800"/>
        </a:p>
      </cdr:txBody>
    </cdr:sp>
  </cdr:relSizeAnchor>
  <cdr:relSizeAnchor xmlns:cdr="http://schemas.openxmlformats.org/drawingml/2006/chartDrawing">
    <cdr:from>
      <cdr:x>0.83072</cdr:x>
      <cdr:y>0.41288</cdr:y>
    </cdr:from>
    <cdr:to>
      <cdr:x>0.87467</cdr:x>
      <cdr:y>0.53093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8391" y="222954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0.88565</cdr:x>
      <cdr:y>0.41667</cdr:y>
    </cdr:from>
    <cdr:to>
      <cdr:x>0.97765</cdr:x>
      <cdr:y>0.53001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3212" y="2250011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0.83181</cdr:x>
      <cdr:y>0.53698</cdr:y>
    </cdr:from>
    <cdr:to>
      <cdr:x>0.87576</cdr:x>
      <cdr:y>0.65957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7417" y="289968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0.88455</cdr:x>
      <cdr:y>0.54455</cdr:y>
    </cdr:from>
    <cdr:to>
      <cdr:x>0.97655</cdr:x>
      <cdr:y>0.65788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4104" y="2940563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febrero de 2021</a:t>
          </a:r>
        </a:p>
      </cdr:txBody>
    </cdr:sp>
  </cdr:relSizeAnchor>
  <cdr:relSizeAnchor xmlns:cdr="http://schemas.openxmlformats.org/drawingml/2006/chartDrawing">
    <cdr:from>
      <cdr:x>0.82846</cdr:x>
      <cdr:y>0.56613</cdr:y>
    </cdr:from>
    <cdr:to>
      <cdr:x>0.87241</cdr:x>
      <cdr:y>0.68418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59633" y="305709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0.88339</cdr:x>
      <cdr:y>0.56992</cdr:y>
    </cdr:from>
    <cdr:to>
      <cdr:x>0.97539</cdr:x>
      <cdr:y>0.68326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14454" y="3077559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0.82955</cdr:x>
      <cdr:y>0.69023</cdr:y>
    </cdr:from>
    <cdr:to>
      <cdr:x>0.8735</cdr:x>
      <cdr:y>0.81282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68659" y="372723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0.88229</cdr:x>
      <cdr:y>0.6978</cdr:y>
    </cdr:from>
    <cdr:to>
      <cdr:x>0.97429</cdr:x>
      <cdr:y>0.81113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05346" y="3768111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147401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talogos_04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previo/Catalogos_04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Catalogos_04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  <sheetName val="PROY_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CLAVE_ENTIDAD</v>
          </cell>
          <cell r="B1" t="str">
            <v>ENTIDAD_FEDERATIVA</v>
          </cell>
          <cell r="C1" t="str">
            <v>ABREVIATURA</v>
          </cell>
          <cell r="D1" t="str">
            <v>PROYECCIÓN DE POBLACION 2020</v>
          </cell>
        </row>
        <row r="2">
          <cell r="A2" t="str">
            <v>01</v>
          </cell>
          <cell r="B2" t="str">
            <v>AGUASCALIENTES</v>
          </cell>
          <cell r="C2" t="str">
            <v>AS</v>
          </cell>
          <cell r="D2">
            <v>1434635</v>
          </cell>
        </row>
        <row r="3">
          <cell r="A3" t="str">
            <v>02</v>
          </cell>
          <cell r="B3" t="str">
            <v>BAJA CALIFORNIA</v>
          </cell>
          <cell r="C3" t="str">
            <v>BC</v>
          </cell>
          <cell r="D3">
            <v>3634868</v>
          </cell>
        </row>
        <row r="4">
          <cell r="A4" t="str">
            <v>03</v>
          </cell>
          <cell r="B4" t="str">
            <v>BAJA CALIFORNIA SUR</v>
          </cell>
          <cell r="C4" t="str">
            <v>BS</v>
          </cell>
          <cell r="D4">
            <v>804708</v>
          </cell>
        </row>
        <row r="5">
          <cell r="A5" t="str">
            <v>04</v>
          </cell>
          <cell r="B5" t="str">
            <v>CAMPECHE</v>
          </cell>
          <cell r="C5" t="str">
            <v>CC</v>
          </cell>
          <cell r="D5">
            <v>1000617</v>
          </cell>
        </row>
        <row r="6">
          <cell r="A6" t="str">
            <v>05</v>
          </cell>
          <cell r="B6" t="str">
            <v>COAHUILA DE ZARAGOZA</v>
          </cell>
          <cell r="C6" t="str">
            <v>CL</v>
          </cell>
          <cell r="D6">
            <v>3218720</v>
          </cell>
        </row>
        <row r="7">
          <cell r="A7" t="str">
            <v>06</v>
          </cell>
          <cell r="B7" t="str">
            <v>COLIMA</v>
          </cell>
          <cell r="C7" t="str">
            <v>CM</v>
          </cell>
          <cell r="D7">
            <v>785153</v>
          </cell>
        </row>
        <row r="8">
          <cell r="A8" t="str">
            <v>07</v>
          </cell>
          <cell r="B8" t="str">
            <v>CHIAPAS</v>
          </cell>
          <cell r="C8" t="str">
            <v>CS</v>
          </cell>
          <cell r="D8">
            <v>5730367</v>
          </cell>
        </row>
        <row r="9">
          <cell r="A9" t="str">
            <v>08</v>
          </cell>
          <cell r="B9" t="str">
            <v>CHIHUAHUA</v>
          </cell>
          <cell r="C9" t="str">
            <v>CH</v>
          </cell>
          <cell r="D9">
            <v>3801487</v>
          </cell>
        </row>
        <row r="10">
          <cell r="A10" t="str">
            <v>09</v>
          </cell>
          <cell r="B10" t="str">
            <v>CIUDAD DE MÉXICO</v>
          </cell>
          <cell r="C10" t="str">
            <v>DF</v>
          </cell>
          <cell r="D10">
            <v>9018645</v>
          </cell>
        </row>
        <row r="11">
          <cell r="A11" t="str">
            <v>10</v>
          </cell>
          <cell r="B11" t="str">
            <v>DURANGO</v>
          </cell>
          <cell r="C11" t="str">
            <v>DG</v>
          </cell>
          <cell r="D11">
            <v>1868996</v>
          </cell>
        </row>
        <row r="12">
          <cell r="A12" t="str">
            <v>11</v>
          </cell>
          <cell r="B12" t="str">
            <v>GUANAJUATO</v>
          </cell>
          <cell r="C12" t="str">
            <v>GT</v>
          </cell>
          <cell r="D12">
            <v>6228175</v>
          </cell>
        </row>
        <row r="13">
          <cell r="A13" t="str">
            <v>12</v>
          </cell>
          <cell r="B13" t="str">
            <v>GUERRERO</v>
          </cell>
          <cell r="C13" t="str">
            <v>GR</v>
          </cell>
          <cell r="D13">
            <v>3657048</v>
          </cell>
        </row>
        <row r="14">
          <cell r="A14" t="str">
            <v>13</v>
          </cell>
          <cell r="B14" t="str">
            <v>HIDALGO</v>
          </cell>
          <cell r="C14" t="str">
            <v>HG</v>
          </cell>
          <cell r="D14">
            <v>3086414</v>
          </cell>
        </row>
        <row r="15">
          <cell r="A15" t="str">
            <v>14</v>
          </cell>
          <cell r="B15" t="str">
            <v>JALISCO</v>
          </cell>
          <cell r="C15" t="str">
            <v>JC</v>
          </cell>
          <cell r="D15">
            <v>8409693</v>
          </cell>
        </row>
        <row r="16">
          <cell r="A16" t="str">
            <v>15</v>
          </cell>
          <cell r="B16" t="str">
            <v>MÉXICO</v>
          </cell>
          <cell r="C16" t="str">
            <v>MC</v>
          </cell>
          <cell r="D16">
            <v>17427790</v>
          </cell>
        </row>
        <row r="17">
          <cell r="A17" t="str">
            <v>16</v>
          </cell>
          <cell r="B17" t="str">
            <v>MICHOACÁN DE OCAMPO</v>
          </cell>
          <cell r="C17" t="str">
            <v>MN</v>
          </cell>
          <cell r="D17">
            <v>4825401</v>
          </cell>
        </row>
        <row r="18">
          <cell r="A18" t="str">
            <v>17</v>
          </cell>
          <cell r="B18" t="str">
            <v>MORELOS</v>
          </cell>
          <cell r="C18" t="str">
            <v>MS</v>
          </cell>
          <cell r="D18">
            <v>2044058</v>
          </cell>
        </row>
        <row r="19">
          <cell r="A19" t="str">
            <v>18</v>
          </cell>
          <cell r="B19" t="str">
            <v>NAYARIT</v>
          </cell>
          <cell r="C19" t="str">
            <v>NT</v>
          </cell>
          <cell r="D19">
            <v>1288571</v>
          </cell>
        </row>
        <row r="20">
          <cell r="A20" t="str">
            <v>19</v>
          </cell>
          <cell r="B20" t="str">
            <v>NUEVO LEÓN</v>
          </cell>
          <cell r="C20" t="str">
            <v>NL</v>
          </cell>
          <cell r="D20">
            <v>5610153</v>
          </cell>
        </row>
        <row r="21">
          <cell r="A21" t="str">
            <v>20</v>
          </cell>
          <cell r="B21" t="str">
            <v>OAXACA</v>
          </cell>
          <cell r="C21" t="str">
            <v>OC</v>
          </cell>
          <cell r="D21">
            <v>4143593</v>
          </cell>
        </row>
        <row r="22">
          <cell r="A22" t="str">
            <v>21</v>
          </cell>
          <cell r="B22" t="str">
            <v>PUEBLA</v>
          </cell>
          <cell r="C22" t="str">
            <v>PL</v>
          </cell>
          <cell r="D22">
            <v>6604451</v>
          </cell>
        </row>
        <row r="23">
          <cell r="A23" t="str">
            <v>22</v>
          </cell>
          <cell r="B23" t="str">
            <v>QUERÉTARO</v>
          </cell>
          <cell r="C23" t="str">
            <v>QT</v>
          </cell>
          <cell r="D23">
            <v>2279637</v>
          </cell>
        </row>
        <row r="24">
          <cell r="A24" t="str">
            <v>23</v>
          </cell>
          <cell r="B24" t="str">
            <v>QUINTANA ROO</v>
          </cell>
          <cell r="C24" t="str">
            <v>QR</v>
          </cell>
          <cell r="D24">
            <v>1723259</v>
          </cell>
        </row>
        <row r="25">
          <cell r="A25" t="str">
            <v>24</v>
          </cell>
          <cell r="B25" t="str">
            <v>SAN LUIS POTOSÍ</v>
          </cell>
          <cell r="C25" t="str">
            <v>SP</v>
          </cell>
          <cell r="D25">
            <v>2866142</v>
          </cell>
        </row>
        <row r="26">
          <cell r="A26" t="str">
            <v>25</v>
          </cell>
          <cell r="B26" t="str">
            <v>SINALOA</v>
          </cell>
          <cell r="C26" t="str">
            <v>SL</v>
          </cell>
          <cell r="D26">
            <v>3156674</v>
          </cell>
        </row>
        <row r="27">
          <cell r="A27" t="str">
            <v>26</v>
          </cell>
          <cell r="B27" t="str">
            <v>SONORA</v>
          </cell>
          <cell r="C27" t="str">
            <v>SR</v>
          </cell>
          <cell r="D27">
            <v>3074745</v>
          </cell>
        </row>
        <row r="28">
          <cell r="A28" t="str">
            <v>27</v>
          </cell>
          <cell r="B28" t="str">
            <v>TABASCO</v>
          </cell>
          <cell r="C28" t="str">
            <v>TC</v>
          </cell>
          <cell r="D28">
            <v>2572287</v>
          </cell>
        </row>
        <row r="29">
          <cell r="A29" t="str">
            <v>28</v>
          </cell>
          <cell r="B29" t="str">
            <v>TAMAULIPAS</v>
          </cell>
          <cell r="C29" t="str">
            <v>TS</v>
          </cell>
          <cell r="D29">
            <v>3650602</v>
          </cell>
        </row>
        <row r="30">
          <cell r="A30" t="str">
            <v>29</v>
          </cell>
          <cell r="B30" t="str">
            <v>TLAXCALA</v>
          </cell>
          <cell r="C30" t="str">
            <v>TL</v>
          </cell>
          <cell r="D30">
            <v>1380011</v>
          </cell>
        </row>
        <row r="31">
          <cell r="A31" t="str">
            <v>30</v>
          </cell>
          <cell r="B31" t="str">
            <v>VERACRUZ DE IGNACIO DE LA LLAVE</v>
          </cell>
          <cell r="C31" t="str">
            <v>VZ</v>
          </cell>
          <cell r="D31">
            <v>8539862</v>
          </cell>
        </row>
        <row r="32">
          <cell r="A32" t="str">
            <v>31</v>
          </cell>
          <cell r="B32" t="str">
            <v>YUCATÁN</v>
          </cell>
          <cell r="C32" t="str">
            <v>YN</v>
          </cell>
          <cell r="D32">
            <v>2259098</v>
          </cell>
        </row>
        <row r="33">
          <cell r="A33" t="str">
            <v>32</v>
          </cell>
          <cell r="B33" t="str">
            <v>ZACATECAS</v>
          </cell>
          <cell r="C33" t="str">
            <v>ZS</v>
          </cell>
          <cell r="D33">
            <v>1666426</v>
          </cell>
        </row>
        <row r="34">
          <cell r="A34" t="str">
            <v>36</v>
          </cell>
          <cell r="B34" t="str">
            <v>ESTADOS UNIDOS MEXICANOS</v>
          </cell>
          <cell r="C34" t="str">
            <v>EUM</v>
          </cell>
          <cell r="D34">
            <v>0</v>
          </cell>
        </row>
        <row r="35">
          <cell r="A35" t="str">
            <v>97</v>
          </cell>
          <cell r="B35" t="str">
            <v>NO APLICA</v>
          </cell>
          <cell r="C35" t="str">
            <v>NA</v>
          </cell>
        </row>
        <row r="36">
          <cell r="A36" t="str">
            <v>98</v>
          </cell>
          <cell r="B36" t="str">
            <v>SE IGNORA</v>
          </cell>
          <cell r="C36" t="str">
            <v>SI</v>
          </cell>
          <cell r="D36">
            <v>0</v>
          </cell>
        </row>
        <row r="37">
          <cell r="A37" t="str">
            <v>99</v>
          </cell>
          <cell r="B37" t="str">
            <v>NO ESPECIFICADO</v>
          </cell>
          <cell r="C37" t="str">
            <v>NE</v>
          </cell>
        </row>
      </sheetData>
      <sheetData sheetId="8">
        <row r="1">
          <cell r="A1" t="str">
            <v>CLAVE_ENT_MUN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CLAVE_ENT_MUN</v>
          </cell>
          <cell r="B1" t="str">
            <v>CLAVE_MUNICIPIO</v>
          </cell>
          <cell r="C1" t="str">
            <v>MUNICIPIO</v>
          </cell>
          <cell r="D1" t="str">
            <v>CLAVE_ENTIDAD</v>
          </cell>
          <cell r="E1" t="str">
            <v>desc_municipio</v>
          </cell>
          <cell r="F1" t="str">
            <v>pob2020</v>
          </cell>
        </row>
        <row r="2">
          <cell r="A2" t="str">
            <v>01001</v>
          </cell>
          <cell r="B2" t="str">
            <v>001</v>
          </cell>
          <cell r="C2" t="str">
            <v>AGUASCALIENTES</v>
          </cell>
          <cell r="D2" t="str">
            <v>01</v>
          </cell>
          <cell r="E2" t="str">
            <v>Aguascalientes</v>
          </cell>
          <cell r="F2">
            <v>797010</v>
          </cell>
        </row>
        <row r="3">
          <cell r="A3" t="str">
            <v>01002</v>
          </cell>
          <cell r="B3" t="str">
            <v>002</v>
          </cell>
          <cell r="C3" t="str">
            <v>ASIENTOS</v>
          </cell>
          <cell r="D3" t="str">
            <v>01</v>
          </cell>
          <cell r="E3" t="str">
            <v>Asientos</v>
          </cell>
          <cell r="F3">
            <v>45492</v>
          </cell>
        </row>
        <row r="4">
          <cell r="A4" t="str">
            <v>01003</v>
          </cell>
          <cell r="B4" t="str">
            <v>003</v>
          </cell>
          <cell r="C4" t="str">
            <v>CALVILLO</v>
          </cell>
          <cell r="D4" t="str">
            <v>01</v>
          </cell>
          <cell r="E4" t="str">
            <v>Calvillo</v>
          </cell>
          <cell r="F4">
            <v>54136</v>
          </cell>
        </row>
        <row r="5">
          <cell r="A5" t="str">
            <v>01004</v>
          </cell>
          <cell r="B5" t="str">
            <v>004</v>
          </cell>
          <cell r="C5" t="str">
            <v>COSÍO</v>
          </cell>
          <cell r="D5" t="str">
            <v>01</v>
          </cell>
          <cell r="E5" t="str">
            <v>Cosío</v>
          </cell>
          <cell r="F5">
            <v>15042</v>
          </cell>
        </row>
        <row r="6">
          <cell r="A6" t="str">
            <v>01005</v>
          </cell>
          <cell r="B6" t="str">
            <v>005</v>
          </cell>
          <cell r="C6" t="str">
            <v>JESÚS MARÍA</v>
          </cell>
          <cell r="D6" t="str">
            <v>01</v>
          </cell>
          <cell r="E6" t="str">
            <v>Jesús María</v>
          </cell>
          <cell r="F6">
            <v>99590</v>
          </cell>
        </row>
        <row r="7">
          <cell r="A7" t="str">
            <v>01006</v>
          </cell>
          <cell r="B7" t="str">
            <v>006</v>
          </cell>
          <cell r="C7" t="str">
            <v>PABELLÓN DE ARTEAGA</v>
          </cell>
          <cell r="D7" t="str">
            <v>01</v>
          </cell>
          <cell r="E7" t="str">
            <v>Pabellón de Arteaga</v>
          </cell>
          <cell r="F7">
            <v>41862</v>
          </cell>
        </row>
        <row r="8">
          <cell r="A8" t="str">
            <v>01007</v>
          </cell>
          <cell r="B8" t="str">
            <v>007</v>
          </cell>
          <cell r="C8" t="str">
            <v>RINCÓN DE ROMOS</v>
          </cell>
          <cell r="D8" t="str">
            <v>01</v>
          </cell>
          <cell r="E8" t="str">
            <v>Rincón de Romos</v>
          </cell>
          <cell r="F8">
            <v>49156</v>
          </cell>
        </row>
        <row r="9">
          <cell r="A9" t="str">
            <v>01008</v>
          </cell>
          <cell r="B9" t="str">
            <v>008</v>
          </cell>
          <cell r="C9" t="str">
            <v>SAN JOSÉ DE GRACIA</v>
          </cell>
          <cell r="D9" t="str">
            <v>01</v>
          </cell>
          <cell r="E9" t="str">
            <v>San José de Gracia</v>
          </cell>
          <cell r="F9">
            <v>8443</v>
          </cell>
        </row>
        <row r="10">
          <cell r="A10" t="str">
            <v>01009</v>
          </cell>
          <cell r="B10" t="str">
            <v>009</v>
          </cell>
          <cell r="C10" t="str">
            <v>TEPEZALÁ</v>
          </cell>
          <cell r="D10" t="str">
            <v>01</v>
          </cell>
          <cell r="E10" t="str">
            <v>Tepezalá</v>
          </cell>
          <cell r="F10">
            <v>19668</v>
          </cell>
        </row>
        <row r="11">
          <cell r="A11" t="str">
            <v>01010</v>
          </cell>
          <cell r="B11" t="str">
            <v>010</v>
          </cell>
          <cell r="C11" t="str">
            <v>EL LLANO</v>
          </cell>
          <cell r="D11" t="str">
            <v>01</v>
          </cell>
          <cell r="E11" t="str">
            <v>El Llano</v>
          </cell>
          <cell r="F11">
            <v>18828</v>
          </cell>
        </row>
        <row r="12">
          <cell r="A12" t="str">
            <v>01011</v>
          </cell>
          <cell r="B12" t="str">
            <v>011</v>
          </cell>
          <cell r="C12" t="str">
            <v>SAN FRANCISCO DE LOS ROMO</v>
          </cell>
          <cell r="D12" t="str">
            <v>01</v>
          </cell>
          <cell r="E12" t="str">
            <v>San Francisco de los Romo</v>
          </cell>
          <cell r="F12">
            <v>35769</v>
          </cell>
        </row>
        <row r="13">
          <cell r="A13" t="str">
            <v>01999</v>
          </cell>
          <cell r="B13" t="str">
            <v>999</v>
          </cell>
          <cell r="C13" t="str">
            <v>NO ESPECIFICADO</v>
          </cell>
          <cell r="D13" t="str">
            <v>01</v>
          </cell>
          <cell r="E13" t="e">
            <v>#N/A</v>
          </cell>
          <cell r="F13" t="e">
            <v>#N/A</v>
          </cell>
        </row>
        <row r="14">
          <cell r="A14" t="str">
            <v>02001</v>
          </cell>
          <cell r="B14" t="str">
            <v>001</v>
          </cell>
          <cell r="C14" t="str">
            <v>ENSENADA</v>
          </cell>
          <cell r="D14" t="str">
            <v>02</v>
          </cell>
          <cell r="E14" t="str">
            <v>Ensenada</v>
          </cell>
          <cell r="F14">
            <v>466814</v>
          </cell>
        </row>
        <row r="15">
          <cell r="A15" t="str">
            <v>02002</v>
          </cell>
          <cell r="B15" t="str">
            <v>002</v>
          </cell>
          <cell r="C15" t="str">
            <v>MEXICALI</v>
          </cell>
          <cell r="D15" t="str">
            <v>02</v>
          </cell>
          <cell r="E15" t="str">
            <v>Mexicali</v>
          </cell>
          <cell r="F15">
            <v>936826</v>
          </cell>
        </row>
        <row r="16">
          <cell r="A16" t="str">
            <v>02003</v>
          </cell>
          <cell r="B16" t="str">
            <v>003</v>
          </cell>
          <cell r="C16" t="str">
            <v>TECATE</v>
          </cell>
          <cell r="D16" t="str">
            <v>02</v>
          </cell>
          <cell r="E16" t="str">
            <v>Tecate</v>
          </cell>
          <cell r="F16">
            <v>101079</v>
          </cell>
        </row>
        <row r="17">
          <cell r="A17" t="str">
            <v>02004</v>
          </cell>
          <cell r="B17" t="str">
            <v>004</v>
          </cell>
          <cell r="C17" t="str">
            <v>TIJUANA</v>
          </cell>
          <cell r="D17" t="str">
            <v>02</v>
          </cell>
          <cell r="E17" t="str">
            <v>Tijuana</v>
          </cell>
          <cell r="F17">
            <v>1559683</v>
          </cell>
        </row>
        <row r="18">
          <cell r="A18" t="str">
            <v>02005</v>
          </cell>
          <cell r="B18" t="str">
            <v>005</v>
          </cell>
          <cell r="C18" t="str">
            <v>PLAYAS DE ROSARITO</v>
          </cell>
          <cell r="D18" t="str">
            <v>02</v>
          </cell>
          <cell r="E18" t="str">
            <v>Playas de Rosarito</v>
          </cell>
          <cell r="F18">
            <v>90668</v>
          </cell>
        </row>
        <row r="19">
          <cell r="A19" t="str">
            <v>02999</v>
          </cell>
          <cell r="B19" t="str">
            <v>999</v>
          </cell>
          <cell r="C19" t="str">
            <v>NO ESPECIFICADO</v>
          </cell>
          <cell r="D19" t="str">
            <v>02</v>
          </cell>
          <cell r="E19" t="e">
            <v>#N/A</v>
          </cell>
          <cell r="F19" t="e">
            <v>#N/A</v>
          </cell>
        </row>
        <row r="20">
          <cell r="A20" t="str">
            <v>03001</v>
          </cell>
          <cell r="B20" t="str">
            <v>001</v>
          </cell>
          <cell r="C20" t="str">
            <v>COMONDÚ</v>
          </cell>
          <cell r="D20" t="str">
            <v>03</v>
          </cell>
          <cell r="E20" t="str">
            <v>Comondú</v>
          </cell>
          <cell r="F20">
            <v>70816</v>
          </cell>
        </row>
        <row r="21">
          <cell r="A21" t="str">
            <v>03002</v>
          </cell>
          <cell r="B21" t="str">
            <v>002</v>
          </cell>
          <cell r="C21" t="str">
            <v>MULEGÉ</v>
          </cell>
          <cell r="D21" t="str">
            <v>03</v>
          </cell>
          <cell r="E21" t="str">
            <v>Mulegé</v>
          </cell>
          <cell r="F21">
            <v>59114</v>
          </cell>
        </row>
        <row r="22">
          <cell r="A22" t="str">
            <v>03003</v>
          </cell>
          <cell r="B22" t="str">
            <v>003</v>
          </cell>
          <cell r="C22" t="str">
            <v>LA PAZ</v>
          </cell>
          <cell r="D22" t="str">
            <v>03</v>
          </cell>
          <cell r="E22" t="str">
            <v>La Paz</v>
          </cell>
          <cell r="F22">
            <v>251871</v>
          </cell>
        </row>
        <row r="23">
          <cell r="A23" t="str">
            <v>03008</v>
          </cell>
          <cell r="B23" t="str">
            <v>008</v>
          </cell>
          <cell r="C23" t="str">
            <v>LOS CABOS</v>
          </cell>
          <cell r="D23" t="str">
            <v>03</v>
          </cell>
          <cell r="E23" t="str">
            <v>Los Cabos</v>
          </cell>
          <cell r="F23">
            <v>238487</v>
          </cell>
        </row>
        <row r="24">
          <cell r="A24" t="str">
            <v>03009</v>
          </cell>
          <cell r="B24" t="str">
            <v>009</v>
          </cell>
          <cell r="C24" t="str">
            <v>LORETO</v>
          </cell>
          <cell r="D24" t="str">
            <v>03</v>
          </cell>
          <cell r="E24" t="str">
            <v>Loreto</v>
          </cell>
          <cell r="F24">
            <v>16738</v>
          </cell>
        </row>
        <row r="25">
          <cell r="A25" t="str">
            <v>03999</v>
          </cell>
          <cell r="B25" t="str">
            <v>999</v>
          </cell>
          <cell r="C25" t="str">
            <v>NO ESPECIFICADO</v>
          </cell>
          <cell r="D25" t="str">
            <v>03</v>
          </cell>
          <cell r="E25" t="e">
            <v>#N/A</v>
          </cell>
          <cell r="F25" t="e">
            <v>#N/A</v>
          </cell>
        </row>
        <row r="26">
          <cell r="A26" t="str">
            <v>04001</v>
          </cell>
          <cell r="B26" t="str">
            <v>001</v>
          </cell>
          <cell r="C26" t="str">
            <v>CALKINÍ</v>
          </cell>
          <cell r="D26" t="str">
            <v>04</v>
          </cell>
          <cell r="E26" t="str">
            <v>Calkiní</v>
          </cell>
          <cell r="F26">
            <v>52890</v>
          </cell>
        </row>
        <row r="27">
          <cell r="A27" t="str">
            <v>04002</v>
          </cell>
          <cell r="B27" t="str">
            <v>002</v>
          </cell>
          <cell r="C27" t="str">
            <v>CAMPECHE</v>
          </cell>
          <cell r="D27" t="str">
            <v>04</v>
          </cell>
          <cell r="E27" t="str">
            <v>Campeche</v>
          </cell>
          <cell r="F27">
            <v>259005</v>
          </cell>
        </row>
        <row r="28">
          <cell r="A28" t="str">
            <v>04003</v>
          </cell>
          <cell r="B28" t="str">
            <v>003</v>
          </cell>
          <cell r="C28" t="str">
            <v>CARMEN</v>
          </cell>
          <cell r="D28" t="str">
            <v>04</v>
          </cell>
          <cell r="E28" t="str">
            <v>Carmen</v>
          </cell>
          <cell r="F28">
            <v>221094</v>
          </cell>
        </row>
        <row r="29">
          <cell r="A29" t="str">
            <v>04004</v>
          </cell>
          <cell r="B29" t="str">
            <v>004</v>
          </cell>
          <cell r="C29" t="str">
            <v>CHAMPOTÓN</v>
          </cell>
          <cell r="D29" t="str">
            <v>04</v>
          </cell>
          <cell r="E29" t="str">
            <v>Champotón</v>
          </cell>
          <cell r="F29">
            <v>83021</v>
          </cell>
        </row>
        <row r="30">
          <cell r="A30" t="str">
            <v>04005</v>
          </cell>
          <cell r="B30" t="str">
            <v>005</v>
          </cell>
          <cell r="C30" t="str">
            <v>HECELCHAKÁN</v>
          </cell>
          <cell r="D30" t="str">
            <v>04</v>
          </cell>
          <cell r="E30" t="str">
            <v>Hecelchakán</v>
          </cell>
          <cell r="F30">
            <v>28306</v>
          </cell>
        </row>
        <row r="31">
          <cell r="A31" t="str">
            <v>04006</v>
          </cell>
          <cell r="B31" t="str">
            <v>006</v>
          </cell>
          <cell r="C31" t="str">
            <v>HOPELCHÉN</v>
          </cell>
          <cell r="D31" t="str">
            <v>04</v>
          </cell>
          <cell r="E31" t="str">
            <v>Hopelchén</v>
          </cell>
          <cell r="F31">
            <v>37777</v>
          </cell>
        </row>
        <row r="32">
          <cell r="A32" t="str">
            <v>04007</v>
          </cell>
          <cell r="B32" t="str">
            <v>007</v>
          </cell>
          <cell r="C32" t="str">
            <v>PALIZADA</v>
          </cell>
          <cell r="D32" t="str">
            <v>04</v>
          </cell>
          <cell r="E32" t="str">
            <v>Palizada</v>
          </cell>
          <cell r="F32">
            <v>8352</v>
          </cell>
        </row>
        <row r="33">
          <cell r="A33" t="str">
            <v>04008</v>
          </cell>
          <cell r="B33" t="str">
            <v>008</v>
          </cell>
          <cell r="C33" t="str">
            <v>TENABO</v>
          </cell>
          <cell r="D33" t="str">
            <v>04</v>
          </cell>
          <cell r="E33" t="str">
            <v>Tenabo</v>
          </cell>
          <cell r="F33">
            <v>9736</v>
          </cell>
        </row>
        <row r="34">
          <cell r="A34" t="str">
            <v>04009</v>
          </cell>
          <cell r="B34" t="str">
            <v>009</v>
          </cell>
          <cell r="C34" t="str">
            <v>ESCÁRCEGA</v>
          </cell>
          <cell r="D34" t="str">
            <v>04</v>
          </cell>
          <cell r="E34" t="str">
            <v>Escárcega</v>
          </cell>
          <cell r="F34">
            <v>54184</v>
          </cell>
        </row>
        <row r="35">
          <cell r="A35" t="str">
            <v>04010</v>
          </cell>
          <cell r="B35" t="str">
            <v>010</v>
          </cell>
          <cell r="C35" t="str">
            <v>CALAKMUL</v>
          </cell>
          <cell r="D35" t="str">
            <v>04</v>
          </cell>
          <cell r="E35" t="str">
            <v>Calakmul</v>
          </cell>
          <cell r="F35">
            <v>26882</v>
          </cell>
        </row>
        <row r="36">
          <cell r="A36" t="str">
            <v>04011</v>
          </cell>
          <cell r="B36" t="str">
            <v>011</v>
          </cell>
          <cell r="C36" t="str">
            <v>CANDELARIA</v>
          </cell>
          <cell r="D36" t="str">
            <v>04</v>
          </cell>
          <cell r="E36" t="str">
            <v>Candelaria</v>
          </cell>
          <cell r="F36">
            <v>41194</v>
          </cell>
        </row>
        <row r="37">
          <cell r="A37" t="str">
            <v>04999</v>
          </cell>
          <cell r="B37" t="str">
            <v>999</v>
          </cell>
          <cell r="C37" t="str">
            <v>NO ESPECIFICADO</v>
          </cell>
          <cell r="D37" t="str">
            <v>04</v>
          </cell>
          <cell r="E37" t="e">
            <v>#N/A</v>
          </cell>
          <cell r="F37" t="e">
            <v>#N/A</v>
          </cell>
        </row>
        <row r="38">
          <cell r="A38" t="str">
            <v>05001</v>
          </cell>
          <cell r="B38" t="str">
            <v>001</v>
          </cell>
          <cell r="C38" t="str">
            <v>ABASOLO</v>
          </cell>
          <cell r="D38" t="str">
            <v>05</v>
          </cell>
          <cell r="E38" t="str">
            <v>Abasolo</v>
          </cell>
          <cell r="F38">
            <v>1070</v>
          </cell>
        </row>
        <row r="39">
          <cell r="A39" t="str">
            <v>05002</v>
          </cell>
          <cell r="B39" t="str">
            <v>002</v>
          </cell>
          <cell r="C39" t="str">
            <v>ACUÑA</v>
          </cell>
          <cell r="D39" t="str">
            <v>05</v>
          </cell>
          <cell r="E39" t="str">
            <v>Acuña</v>
          </cell>
          <cell r="F39">
            <v>136755</v>
          </cell>
        </row>
        <row r="40">
          <cell r="A40" t="str">
            <v>05003</v>
          </cell>
          <cell r="B40" t="str">
            <v>003</v>
          </cell>
          <cell r="C40" t="str">
            <v>ALLENDE</v>
          </cell>
          <cell r="D40" t="str">
            <v>05</v>
          </cell>
          <cell r="E40" t="str">
            <v>Allende</v>
          </cell>
          <cell r="F40">
            <v>22675</v>
          </cell>
        </row>
        <row r="41">
          <cell r="A41" t="str">
            <v>05004</v>
          </cell>
          <cell r="B41" t="str">
            <v>004</v>
          </cell>
          <cell r="C41" t="str">
            <v>ARTEAGA</v>
          </cell>
          <cell r="D41" t="str">
            <v>05</v>
          </cell>
          <cell r="E41" t="str">
            <v>Arteaga</v>
          </cell>
          <cell r="F41">
            <v>22544</v>
          </cell>
        </row>
        <row r="42">
          <cell r="A42" t="str">
            <v>05005</v>
          </cell>
          <cell r="B42" t="str">
            <v>005</v>
          </cell>
          <cell r="C42" t="str">
            <v>CANDELA</v>
          </cell>
          <cell r="D42" t="str">
            <v>05</v>
          </cell>
          <cell r="E42" t="str">
            <v>Candela</v>
          </cell>
          <cell r="F42">
            <v>1808</v>
          </cell>
        </row>
        <row r="43">
          <cell r="A43" t="str">
            <v>05006</v>
          </cell>
          <cell r="B43" t="str">
            <v>006</v>
          </cell>
          <cell r="C43" t="str">
            <v>CASTAÑOS</v>
          </cell>
          <cell r="D43" t="str">
            <v>05</v>
          </cell>
          <cell r="E43" t="str">
            <v>Castaños</v>
          </cell>
          <cell r="F43">
            <v>25892</v>
          </cell>
        </row>
        <row r="44">
          <cell r="A44" t="str">
            <v>05007</v>
          </cell>
          <cell r="B44" t="str">
            <v>007</v>
          </cell>
          <cell r="C44" t="str">
            <v>CUATRO CIÉNEGAS</v>
          </cell>
          <cell r="D44" t="str">
            <v>05</v>
          </cell>
          <cell r="E44" t="str">
            <v>Cuatro Ciénegas</v>
          </cell>
          <cell r="F44">
            <v>13013</v>
          </cell>
        </row>
        <row r="45">
          <cell r="A45" t="str">
            <v>05008</v>
          </cell>
          <cell r="B45" t="str">
            <v>008</v>
          </cell>
          <cell r="C45" t="str">
            <v>ESCOBEDO</v>
          </cell>
          <cell r="D45" t="str">
            <v>05</v>
          </cell>
          <cell r="E45" t="str">
            <v>Escobedo</v>
          </cell>
          <cell r="F45">
            <v>2901</v>
          </cell>
        </row>
        <row r="46">
          <cell r="A46" t="str">
            <v>05009</v>
          </cell>
          <cell r="B46" t="str">
            <v>009</v>
          </cell>
          <cell r="C46" t="str">
            <v>FRANCISCO I. MADERO</v>
          </cell>
          <cell r="D46" t="str">
            <v>05</v>
          </cell>
          <cell r="E46" t="str">
            <v>Francisco I. Madero</v>
          </cell>
          <cell r="F46">
            <v>55676</v>
          </cell>
        </row>
        <row r="47">
          <cell r="A47" t="str">
            <v>05010</v>
          </cell>
          <cell r="B47" t="str">
            <v>010</v>
          </cell>
          <cell r="C47" t="str">
            <v>FRONTERA</v>
          </cell>
          <cell r="D47" t="str">
            <v>05</v>
          </cell>
          <cell r="E47" t="str">
            <v>Frontera</v>
          </cell>
          <cell r="F47">
            <v>75215</v>
          </cell>
        </row>
        <row r="48">
          <cell r="A48" t="str">
            <v>05011</v>
          </cell>
          <cell r="B48" t="str">
            <v>011</v>
          </cell>
          <cell r="C48" t="str">
            <v>GENERAL CEPEDA</v>
          </cell>
          <cell r="D48" t="str">
            <v>05</v>
          </cell>
          <cell r="E48" t="str">
            <v>General Cepeda</v>
          </cell>
          <cell r="F48">
            <v>11682</v>
          </cell>
        </row>
        <row r="49">
          <cell r="A49" t="str">
            <v>05012</v>
          </cell>
          <cell r="B49" t="str">
            <v>012</v>
          </cell>
          <cell r="C49" t="str">
            <v>GUERRERO</v>
          </cell>
          <cell r="D49" t="str">
            <v>05</v>
          </cell>
          <cell r="E49" t="str">
            <v>Guerrero</v>
          </cell>
          <cell r="F49">
            <v>2091</v>
          </cell>
        </row>
        <row r="50">
          <cell r="A50" t="str">
            <v>05013</v>
          </cell>
          <cell r="B50" t="str">
            <v>013</v>
          </cell>
          <cell r="C50" t="str">
            <v>HIDALGO</v>
          </cell>
          <cell r="D50" t="str">
            <v>05</v>
          </cell>
          <cell r="E50" t="str">
            <v>Hidalgo</v>
          </cell>
          <cell r="F50">
            <v>1852</v>
          </cell>
        </row>
        <row r="51">
          <cell r="A51" t="str">
            <v>05014</v>
          </cell>
          <cell r="B51" t="str">
            <v>014</v>
          </cell>
          <cell r="C51" t="str">
            <v>JIMÉNEZ</v>
          </cell>
          <cell r="D51" t="str">
            <v>05</v>
          </cell>
          <cell r="E51" t="str">
            <v>Jiménez</v>
          </cell>
          <cell r="F51">
            <v>9935</v>
          </cell>
        </row>
        <row r="52">
          <cell r="A52" t="str">
            <v>05015</v>
          </cell>
          <cell r="B52" t="str">
            <v>015</v>
          </cell>
          <cell r="C52" t="str">
            <v>JUÁREZ</v>
          </cell>
          <cell r="D52" t="str">
            <v>05</v>
          </cell>
          <cell r="E52" t="str">
            <v>Juárez</v>
          </cell>
          <cell r="F52">
            <v>1599</v>
          </cell>
        </row>
        <row r="53">
          <cell r="A53" t="str">
            <v>05016</v>
          </cell>
          <cell r="B53" t="str">
            <v>016</v>
          </cell>
          <cell r="C53" t="str">
            <v>LAMADRID</v>
          </cell>
          <cell r="D53" t="str">
            <v>05</v>
          </cell>
          <cell r="E53" t="str">
            <v>Lamadrid</v>
          </cell>
          <cell r="F53">
            <v>1835</v>
          </cell>
        </row>
        <row r="54">
          <cell r="A54" t="str">
            <v>05017</v>
          </cell>
          <cell r="B54" t="str">
            <v>017</v>
          </cell>
          <cell r="C54" t="str">
            <v>MATAMOROS</v>
          </cell>
          <cell r="D54" t="str">
            <v>05</v>
          </cell>
          <cell r="E54" t="str">
            <v>Matamoros</v>
          </cell>
          <cell r="F54">
            <v>107160</v>
          </cell>
        </row>
        <row r="55">
          <cell r="A55" t="str">
            <v>05018</v>
          </cell>
          <cell r="B55" t="str">
            <v>018</v>
          </cell>
          <cell r="C55" t="str">
            <v>MONCLOVA</v>
          </cell>
          <cell r="D55" t="str">
            <v>05</v>
          </cell>
          <cell r="E55" t="str">
            <v>Monclova</v>
          </cell>
          <cell r="F55">
            <v>216206</v>
          </cell>
        </row>
        <row r="56">
          <cell r="A56" t="str">
            <v>05019</v>
          </cell>
          <cell r="B56" t="str">
            <v>019</v>
          </cell>
          <cell r="C56" t="str">
            <v>MORELOS</v>
          </cell>
          <cell r="D56" t="str">
            <v>05</v>
          </cell>
          <cell r="E56" t="str">
            <v>Morelos</v>
          </cell>
          <cell r="F56">
            <v>8207</v>
          </cell>
        </row>
        <row r="57">
          <cell r="A57" t="str">
            <v>05020</v>
          </cell>
          <cell r="B57" t="str">
            <v>020</v>
          </cell>
          <cell r="C57" t="str">
            <v>MÚZQUIZ</v>
          </cell>
          <cell r="D57" t="str">
            <v>05</v>
          </cell>
          <cell r="E57" t="str">
            <v>Múzquiz</v>
          </cell>
          <cell r="F57">
            <v>66834</v>
          </cell>
        </row>
        <row r="58">
          <cell r="A58" t="str">
            <v>05021</v>
          </cell>
          <cell r="B58" t="str">
            <v>021</v>
          </cell>
          <cell r="C58" t="str">
            <v>NADADORES</v>
          </cell>
          <cell r="D58" t="str">
            <v>05</v>
          </cell>
          <cell r="E58" t="str">
            <v>Nadadores</v>
          </cell>
          <cell r="F58">
            <v>6335</v>
          </cell>
        </row>
        <row r="59">
          <cell r="A59" t="str">
            <v>05022</v>
          </cell>
          <cell r="B59" t="str">
            <v>022</v>
          </cell>
          <cell r="C59" t="str">
            <v>NAVA</v>
          </cell>
          <cell r="D59" t="str">
            <v>05</v>
          </cell>
          <cell r="E59" t="str">
            <v>Nava</v>
          </cell>
          <cell r="F59">
            <v>27928</v>
          </cell>
        </row>
        <row r="60">
          <cell r="A60" t="str">
            <v>05023</v>
          </cell>
          <cell r="B60" t="str">
            <v>023</v>
          </cell>
          <cell r="C60" t="str">
            <v>OCAMPO</v>
          </cell>
          <cell r="D60" t="str">
            <v>05</v>
          </cell>
          <cell r="E60" t="str">
            <v>Ocampo</v>
          </cell>
          <cell r="F60">
            <v>10991</v>
          </cell>
        </row>
        <row r="61">
          <cell r="A61" t="str">
            <v>05024</v>
          </cell>
          <cell r="B61" t="str">
            <v>024</v>
          </cell>
          <cell r="C61" t="str">
            <v>PARRAS</v>
          </cell>
          <cell r="D61" t="str">
            <v>05</v>
          </cell>
          <cell r="E61" t="str">
            <v>Parras</v>
          </cell>
          <cell r="F61">
            <v>45401</v>
          </cell>
        </row>
        <row r="62">
          <cell r="A62" t="str">
            <v>05025</v>
          </cell>
          <cell r="B62" t="str">
            <v>025</v>
          </cell>
          <cell r="C62" t="str">
            <v>PIEDRAS NEGRAS</v>
          </cell>
          <cell r="D62" t="str">
            <v>05</v>
          </cell>
          <cell r="E62" t="str">
            <v>Piedras Negras</v>
          </cell>
          <cell r="F62">
            <v>152806</v>
          </cell>
        </row>
        <row r="63">
          <cell r="A63" t="str">
            <v>05026</v>
          </cell>
          <cell r="B63" t="str">
            <v>026</v>
          </cell>
          <cell r="C63" t="str">
            <v>PROGRESO</v>
          </cell>
          <cell r="D63" t="str">
            <v>05</v>
          </cell>
          <cell r="E63" t="str">
            <v>Progreso</v>
          </cell>
          <cell r="F63">
            <v>3473</v>
          </cell>
        </row>
        <row r="64">
          <cell r="A64" t="str">
            <v>05027</v>
          </cell>
          <cell r="B64" t="str">
            <v>027</v>
          </cell>
          <cell r="C64" t="str">
            <v>RAMOS ARIZPE</v>
          </cell>
          <cell r="D64" t="str">
            <v>05</v>
          </cell>
          <cell r="E64" t="str">
            <v>Ramos Arizpe</v>
          </cell>
          <cell r="F64">
            <v>75461</v>
          </cell>
        </row>
        <row r="65">
          <cell r="A65" t="str">
            <v>05028</v>
          </cell>
          <cell r="B65" t="str">
            <v>028</v>
          </cell>
          <cell r="C65" t="str">
            <v>SABINAS</v>
          </cell>
          <cell r="D65" t="str">
            <v>05</v>
          </cell>
          <cell r="E65" t="str">
            <v>Sabinas</v>
          </cell>
          <cell r="F65">
            <v>60847</v>
          </cell>
        </row>
        <row r="66">
          <cell r="A66" t="str">
            <v>05029</v>
          </cell>
          <cell r="B66" t="str">
            <v>029</v>
          </cell>
          <cell r="C66" t="str">
            <v>SACRAMENTO</v>
          </cell>
          <cell r="D66" t="str">
            <v>05</v>
          </cell>
          <cell r="E66" t="str">
            <v>Sacramento</v>
          </cell>
          <cell r="F66">
            <v>2314</v>
          </cell>
        </row>
        <row r="67">
          <cell r="A67" t="str">
            <v>05030</v>
          </cell>
          <cell r="B67" t="str">
            <v>030</v>
          </cell>
          <cell r="C67" t="str">
            <v>SALTILLO</v>
          </cell>
          <cell r="D67" t="str">
            <v>05</v>
          </cell>
          <cell r="E67" t="str">
            <v>Saltillo</v>
          </cell>
          <cell r="F67">
            <v>725123</v>
          </cell>
        </row>
        <row r="68">
          <cell r="A68" t="str">
            <v>05031</v>
          </cell>
          <cell r="B68" t="str">
            <v>031</v>
          </cell>
          <cell r="C68" t="str">
            <v>SAN BUENAVENTURA</v>
          </cell>
          <cell r="D68" t="str">
            <v>05</v>
          </cell>
          <cell r="E68" t="str">
            <v>San Buenaventura</v>
          </cell>
          <cell r="F68">
            <v>22149</v>
          </cell>
        </row>
        <row r="69">
          <cell r="A69" t="str">
            <v>05032</v>
          </cell>
          <cell r="B69" t="str">
            <v>032</v>
          </cell>
          <cell r="C69" t="str">
            <v>SAN JUAN DE SABINAS</v>
          </cell>
          <cell r="D69" t="str">
            <v>05</v>
          </cell>
          <cell r="E69" t="str">
            <v>San Juan de Sabinas</v>
          </cell>
          <cell r="F69">
            <v>41649</v>
          </cell>
        </row>
        <row r="70">
          <cell r="A70" t="str">
            <v>05033</v>
          </cell>
          <cell r="B70" t="str">
            <v>033</v>
          </cell>
          <cell r="C70" t="str">
            <v>SAN PEDRO</v>
          </cell>
          <cell r="D70" t="str">
            <v>05</v>
          </cell>
          <cell r="E70" t="str">
            <v>San Pedro</v>
          </cell>
          <cell r="F70">
            <v>102650</v>
          </cell>
        </row>
        <row r="71">
          <cell r="A71" t="str">
            <v>05034</v>
          </cell>
          <cell r="B71" t="str">
            <v>034</v>
          </cell>
          <cell r="C71" t="str">
            <v>SIERRA MOJADA</v>
          </cell>
          <cell r="D71" t="str">
            <v>05</v>
          </cell>
          <cell r="E71" t="str">
            <v>Sierra Mojada</v>
          </cell>
          <cell r="F71">
            <v>6375</v>
          </cell>
        </row>
        <row r="72">
          <cell r="A72" t="str">
            <v>05035</v>
          </cell>
          <cell r="B72" t="str">
            <v>035</v>
          </cell>
          <cell r="C72" t="str">
            <v>TORREÓN</v>
          </cell>
          <cell r="D72" t="str">
            <v>05</v>
          </cell>
          <cell r="E72" t="str">
            <v>Torreón</v>
          </cell>
          <cell r="F72">
            <v>639629</v>
          </cell>
        </row>
        <row r="73">
          <cell r="A73" t="str">
            <v>05036</v>
          </cell>
          <cell r="B73" t="str">
            <v>036</v>
          </cell>
          <cell r="C73" t="str">
            <v>VIESCA</v>
          </cell>
          <cell r="D73" t="str">
            <v>05</v>
          </cell>
          <cell r="E73" t="str">
            <v>Viesca</v>
          </cell>
          <cell r="F73">
            <v>21319</v>
          </cell>
        </row>
        <row r="74">
          <cell r="A74" t="str">
            <v>05037</v>
          </cell>
          <cell r="B74" t="str">
            <v>037</v>
          </cell>
          <cell r="C74" t="str">
            <v>VILLA UNIÓN</v>
          </cell>
          <cell r="D74" t="str">
            <v>05</v>
          </cell>
          <cell r="E74" t="str">
            <v>Villa Unión</v>
          </cell>
          <cell r="F74">
            <v>6289</v>
          </cell>
        </row>
        <row r="75">
          <cell r="A75" t="str">
            <v>05038</v>
          </cell>
          <cell r="B75" t="str">
            <v>038</v>
          </cell>
          <cell r="C75" t="str">
            <v>ZARAGOZA</v>
          </cell>
          <cell r="D75" t="str">
            <v>05</v>
          </cell>
          <cell r="E75" t="str">
            <v>Zaragoza</v>
          </cell>
          <cell r="F75">
            <v>12702</v>
          </cell>
        </row>
        <row r="76">
          <cell r="A76" t="str">
            <v>05999</v>
          </cell>
          <cell r="B76" t="str">
            <v>999</v>
          </cell>
          <cell r="C76" t="str">
            <v>NO ESPECIFICADO</v>
          </cell>
          <cell r="D76" t="str">
            <v>05</v>
          </cell>
          <cell r="E76" t="e">
            <v>#N/A</v>
          </cell>
          <cell r="F76" t="e">
            <v>#N/A</v>
          </cell>
        </row>
        <row r="77">
          <cell r="A77" t="str">
            <v>06001</v>
          </cell>
          <cell r="B77" t="str">
            <v>001</v>
          </cell>
          <cell r="C77" t="str">
            <v>ARMERÍA</v>
          </cell>
          <cell r="D77" t="str">
            <v>06</v>
          </cell>
          <cell r="E77" t="str">
            <v>Armería</v>
          </cell>
          <cell r="F77">
            <v>28695</v>
          </cell>
        </row>
        <row r="78">
          <cell r="A78" t="str">
            <v>06002</v>
          </cell>
          <cell r="B78" t="str">
            <v>002</v>
          </cell>
          <cell r="C78" t="str">
            <v>COLIMA</v>
          </cell>
          <cell r="D78" t="str">
            <v>06</v>
          </cell>
          <cell r="E78" t="str">
            <v>Colima</v>
          </cell>
          <cell r="F78">
            <v>146904</v>
          </cell>
        </row>
        <row r="79">
          <cell r="A79" t="str">
            <v>06003</v>
          </cell>
          <cell r="B79" t="str">
            <v>003</v>
          </cell>
          <cell r="C79" t="str">
            <v>COMALA</v>
          </cell>
          <cell r="D79" t="str">
            <v>06</v>
          </cell>
          <cell r="E79" t="str">
            <v>Comala</v>
          </cell>
          <cell r="F79">
            <v>20888</v>
          </cell>
        </row>
        <row r="80">
          <cell r="A80" t="str">
            <v>06004</v>
          </cell>
          <cell r="B80" t="str">
            <v>004</v>
          </cell>
          <cell r="C80" t="str">
            <v>COQUIMATLÁN</v>
          </cell>
          <cell r="D80" t="str">
            <v>06</v>
          </cell>
          <cell r="E80" t="str">
            <v>Coquimatlán</v>
          </cell>
          <cell r="F80">
            <v>19385</v>
          </cell>
        </row>
        <row r="81">
          <cell r="A81" t="str">
            <v>06005</v>
          </cell>
          <cell r="B81" t="str">
            <v>005</v>
          </cell>
          <cell r="C81" t="str">
            <v>CUAUHTÉMOC</v>
          </cell>
          <cell r="D81" t="str">
            <v>06</v>
          </cell>
          <cell r="E81" t="str">
            <v>Cuauhtémoc</v>
          </cell>
          <cell r="F81">
            <v>27107</v>
          </cell>
        </row>
        <row r="82">
          <cell r="A82" t="str">
            <v>06006</v>
          </cell>
          <cell r="B82" t="str">
            <v>006</v>
          </cell>
          <cell r="C82" t="str">
            <v>IXTLAHUACÁN</v>
          </cell>
          <cell r="D82" t="str">
            <v>06</v>
          </cell>
          <cell r="E82" t="str">
            <v>Ixtlahuacán</v>
          </cell>
          <cell r="F82">
            <v>5300</v>
          </cell>
        </row>
        <row r="83">
          <cell r="A83" t="str">
            <v>06007</v>
          </cell>
          <cell r="B83" t="str">
            <v>007</v>
          </cell>
          <cell r="C83" t="str">
            <v>MANZANILLO</v>
          </cell>
          <cell r="D83" t="str">
            <v>06</v>
          </cell>
          <cell r="E83" t="str">
            <v>Manzanillo</v>
          </cell>
          <cell r="F83">
            <v>161420</v>
          </cell>
        </row>
        <row r="84">
          <cell r="A84" t="str">
            <v>06008</v>
          </cell>
          <cell r="B84" t="str">
            <v>008</v>
          </cell>
          <cell r="C84" t="str">
            <v>MINATITLÁN</v>
          </cell>
          <cell r="D84" t="str">
            <v>06</v>
          </cell>
          <cell r="E84" t="str">
            <v>Minatitlán</v>
          </cell>
          <cell r="F84">
            <v>8174</v>
          </cell>
        </row>
        <row r="85">
          <cell r="A85" t="str">
            <v>06009</v>
          </cell>
          <cell r="B85" t="str">
            <v>009</v>
          </cell>
          <cell r="C85" t="str">
            <v>TECOMÁN</v>
          </cell>
          <cell r="D85" t="str">
            <v>06</v>
          </cell>
          <cell r="E85" t="str">
            <v>Tecomán</v>
          </cell>
          <cell r="F85">
            <v>112726</v>
          </cell>
        </row>
        <row r="86">
          <cell r="A86" t="str">
            <v>06010</v>
          </cell>
          <cell r="B86" t="str">
            <v>010</v>
          </cell>
          <cell r="C86" t="str">
            <v>VILLA DE ÁLVAREZ</v>
          </cell>
          <cell r="D86" t="str">
            <v>06</v>
          </cell>
          <cell r="E86" t="str">
            <v>Villa de Álvarez</v>
          </cell>
          <cell r="F86">
            <v>119956</v>
          </cell>
        </row>
        <row r="87">
          <cell r="A87" t="str">
            <v>06999</v>
          </cell>
          <cell r="B87" t="str">
            <v>999</v>
          </cell>
          <cell r="C87" t="str">
            <v>NO ESPECIFICADO</v>
          </cell>
          <cell r="D87" t="str">
            <v>06</v>
          </cell>
          <cell r="E87" t="e">
            <v>#N/A</v>
          </cell>
          <cell r="F87" t="e">
            <v>#N/A</v>
          </cell>
        </row>
        <row r="88">
          <cell r="A88" t="str">
            <v>07001</v>
          </cell>
          <cell r="B88" t="str">
            <v>001</v>
          </cell>
          <cell r="C88" t="str">
            <v>ACACOYAGUA</v>
          </cell>
          <cell r="D88" t="str">
            <v>07</v>
          </cell>
          <cell r="E88" t="str">
            <v>Acacoyagua</v>
          </cell>
          <cell r="F88">
            <v>16814</v>
          </cell>
        </row>
        <row r="89">
          <cell r="A89" t="str">
            <v>07002</v>
          </cell>
          <cell r="B89" t="str">
            <v>002</v>
          </cell>
          <cell r="C89" t="str">
            <v>ACALA</v>
          </cell>
          <cell r="D89" t="str">
            <v>07</v>
          </cell>
          <cell r="E89" t="str">
            <v>Acala</v>
          </cell>
          <cell r="F89">
            <v>28947</v>
          </cell>
        </row>
        <row r="90">
          <cell r="A90" t="str">
            <v>07003</v>
          </cell>
          <cell r="B90" t="str">
            <v>003</v>
          </cell>
          <cell r="C90" t="str">
            <v>ACAPETAHUA</v>
          </cell>
          <cell r="D90" t="str">
            <v>07</v>
          </cell>
          <cell r="E90" t="str">
            <v>Acapetahua</v>
          </cell>
          <cell r="F90">
            <v>27580</v>
          </cell>
        </row>
        <row r="91">
          <cell r="A91" t="str">
            <v>07004</v>
          </cell>
          <cell r="B91" t="str">
            <v>004</v>
          </cell>
          <cell r="C91" t="str">
            <v>ALTAMIRANO</v>
          </cell>
          <cell r="D91" t="str">
            <v>07</v>
          </cell>
          <cell r="E91" t="str">
            <v>Altamirano</v>
          </cell>
          <cell r="F91">
            <v>29865</v>
          </cell>
        </row>
        <row r="92">
          <cell r="A92" t="str">
            <v>07005</v>
          </cell>
          <cell r="B92" t="str">
            <v>005</v>
          </cell>
          <cell r="C92" t="str">
            <v>AMATÁN</v>
          </cell>
          <cell r="D92" t="str">
            <v>07</v>
          </cell>
          <cell r="E92" t="str">
            <v>Amatán</v>
          </cell>
          <cell r="F92">
            <v>21275</v>
          </cell>
        </row>
        <row r="93">
          <cell r="A93" t="str">
            <v>07006</v>
          </cell>
          <cell r="B93" t="str">
            <v>006</v>
          </cell>
          <cell r="C93" t="str">
            <v>AMATENANGO DE LA FRONTERA</v>
          </cell>
          <cell r="D93" t="str">
            <v>07</v>
          </cell>
          <cell r="E93" t="str">
            <v>Amatenango de la Frontera</v>
          </cell>
          <cell r="F93">
            <v>29547</v>
          </cell>
        </row>
        <row r="94">
          <cell r="A94" t="str">
            <v>07007</v>
          </cell>
          <cell r="B94" t="str">
            <v>007</v>
          </cell>
          <cell r="C94" t="str">
            <v>AMATENANGO DEL VALLE</v>
          </cell>
          <cell r="D94" t="str">
            <v>07</v>
          </cell>
          <cell r="E94" t="str">
            <v>Amatenango del Valle</v>
          </cell>
          <cell r="F94">
            <v>8728</v>
          </cell>
        </row>
        <row r="95">
          <cell r="A95" t="str">
            <v>07008</v>
          </cell>
          <cell r="B95" t="str">
            <v>008</v>
          </cell>
          <cell r="C95" t="str">
            <v>ANGEL ALBINO CORZO</v>
          </cell>
          <cell r="D95" t="str">
            <v>07</v>
          </cell>
          <cell r="E95" t="str">
            <v>Angel Albino Corzo</v>
          </cell>
          <cell r="F95">
            <v>26628</v>
          </cell>
        </row>
        <row r="96">
          <cell r="A96" t="str">
            <v>07009</v>
          </cell>
          <cell r="B96" t="str">
            <v>009</v>
          </cell>
          <cell r="C96" t="str">
            <v>ARRIAGA</v>
          </cell>
          <cell r="D96" t="str">
            <v>07</v>
          </cell>
          <cell r="E96" t="str">
            <v>Arriaga</v>
          </cell>
          <cell r="F96">
            <v>40042</v>
          </cell>
        </row>
        <row r="97">
          <cell r="A97" t="str">
            <v>07010</v>
          </cell>
          <cell r="B97" t="str">
            <v>010</v>
          </cell>
          <cell r="C97" t="str">
            <v>BEJUCAL DE OCAMPO</v>
          </cell>
          <cell r="D97" t="str">
            <v>07</v>
          </cell>
          <cell r="E97" t="str">
            <v>Bejucal de Ocampo</v>
          </cell>
          <cell r="F97">
            <v>7623</v>
          </cell>
        </row>
        <row r="98">
          <cell r="A98" t="str">
            <v>07011</v>
          </cell>
          <cell r="B98" t="str">
            <v>011</v>
          </cell>
          <cell r="C98" t="str">
            <v>BELLA VISTA</v>
          </cell>
          <cell r="D98" t="str">
            <v>07</v>
          </cell>
          <cell r="E98" t="str">
            <v>Bella Vista</v>
          </cell>
          <cell r="F98">
            <v>19281</v>
          </cell>
        </row>
        <row r="99">
          <cell r="A99" t="str">
            <v>07012</v>
          </cell>
          <cell r="B99" t="str">
            <v>012</v>
          </cell>
          <cell r="C99" t="str">
            <v>BERRIOZÁBAL</v>
          </cell>
          <cell r="D99" t="str">
            <v>07</v>
          </cell>
          <cell r="E99" t="str">
            <v>Berriozábal</v>
          </cell>
          <cell r="F99">
            <v>43179</v>
          </cell>
        </row>
        <row r="100">
          <cell r="A100" t="str">
            <v>07013</v>
          </cell>
          <cell r="B100" t="str">
            <v>013</v>
          </cell>
          <cell r="C100" t="str">
            <v>BOCHIL</v>
          </cell>
          <cell r="D100" t="str">
            <v>07</v>
          </cell>
          <cell r="E100" t="str">
            <v>Bochil</v>
          </cell>
          <cell r="F100">
            <v>30642</v>
          </cell>
        </row>
        <row r="101">
          <cell r="A101" t="str">
            <v>07014</v>
          </cell>
          <cell r="B101" t="str">
            <v>014</v>
          </cell>
          <cell r="C101" t="str">
            <v>EL BOSQUE</v>
          </cell>
          <cell r="D101" t="str">
            <v>07</v>
          </cell>
          <cell r="E101" t="str">
            <v>El Bosque</v>
          </cell>
          <cell r="F101">
            <v>18559</v>
          </cell>
        </row>
        <row r="102">
          <cell r="A102" t="str">
            <v>07015</v>
          </cell>
          <cell r="B102" t="str">
            <v>015</v>
          </cell>
          <cell r="C102" t="str">
            <v>CACAHOATÁN</v>
          </cell>
          <cell r="D102" t="str">
            <v>07</v>
          </cell>
          <cell r="E102" t="str">
            <v>Cacahoatán</v>
          </cell>
          <cell r="F102">
            <v>43811</v>
          </cell>
        </row>
        <row r="103">
          <cell r="A103" t="str">
            <v>07016</v>
          </cell>
          <cell r="B103" t="str">
            <v>016</v>
          </cell>
          <cell r="C103" t="str">
            <v>CATAZAJÁ</v>
          </cell>
          <cell r="D103" t="str">
            <v>07</v>
          </cell>
          <cell r="E103" t="str">
            <v>Catazajá</v>
          </cell>
          <cell r="F103">
            <v>17140</v>
          </cell>
        </row>
        <row r="104">
          <cell r="A104" t="str">
            <v>07017</v>
          </cell>
          <cell r="B104" t="str">
            <v>017</v>
          </cell>
          <cell r="C104" t="str">
            <v>CINTALAPA</v>
          </cell>
          <cell r="D104" t="str">
            <v>07</v>
          </cell>
          <cell r="E104" t="str">
            <v>Cintalapa</v>
          </cell>
          <cell r="F104">
            <v>78114</v>
          </cell>
        </row>
        <row r="105">
          <cell r="A105" t="str">
            <v>07018</v>
          </cell>
          <cell r="B105" t="str">
            <v>018</v>
          </cell>
          <cell r="C105" t="str">
            <v>COAPILLA</v>
          </cell>
          <cell r="D105" t="str">
            <v>07</v>
          </cell>
          <cell r="E105" t="str">
            <v>Coapilla</v>
          </cell>
          <cell r="F105">
            <v>8444</v>
          </cell>
        </row>
        <row r="106">
          <cell r="A106" t="str">
            <v>07019</v>
          </cell>
          <cell r="B106" t="str">
            <v>019</v>
          </cell>
          <cell r="C106" t="str">
            <v>COMITÁN DE DOMÍNGUEZ</v>
          </cell>
          <cell r="D106" t="str">
            <v>07</v>
          </cell>
          <cell r="E106" t="str">
            <v>Comitán de Domínguez</v>
          </cell>
          <cell r="F106">
            <v>141013</v>
          </cell>
        </row>
        <row r="107">
          <cell r="A107" t="str">
            <v>07020</v>
          </cell>
          <cell r="B107" t="str">
            <v>020</v>
          </cell>
          <cell r="C107" t="str">
            <v>LA CONCORDIA</v>
          </cell>
          <cell r="D107" t="str">
            <v>07</v>
          </cell>
          <cell r="E107" t="str">
            <v>La Concordia</v>
          </cell>
          <cell r="F107">
            <v>44082</v>
          </cell>
        </row>
        <row r="108">
          <cell r="A108" t="str">
            <v>07021</v>
          </cell>
          <cell r="B108" t="str">
            <v>021</v>
          </cell>
          <cell r="C108" t="str">
            <v>COPAINALÁ</v>
          </cell>
          <cell r="D108" t="str">
            <v>07</v>
          </cell>
          <cell r="E108" t="str">
            <v>Copainalá</v>
          </cell>
          <cell r="F108">
            <v>21050</v>
          </cell>
        </row>
        <row r="109">
          <cell r="A109" t="str">
            <v>07022</v>
          </cell>
          <cell r="B109" t="str">
            <v>022</v>
          </cell>
          <cell r="C109" t="str">
            <v>CHALCHIHUITÁN</v>
          </cell>
          <cell r="D109" t="str">
            <v>07</v>
          </cell>
          <cell r="E109" t="str">
            <v>Chalchihuitán</v>
          </cell>
          <cell r="F109">
            <v>14027</v>
          </cell>
        </row>
        <row r="110">
          <cell r="A110" t="str">
            <v>07023</v>
          </cell>
          <cell r="B110" t="str">
            <v>023</v>
          </cell>
          <cell r="C110" t="str">
            <v>CHAMULA</v>
          </cell>
          <cell r="D110" t="str">
            <v>07</v>
          </cell>
          <cell r="E110" t="str">
            <v>Chamula</v>
          </cell>
          <cell r="F110">
            <v>76941</v>
          </cell>
        </row>
        <row r="111">
          <cell r="A111" t="str">
            <v>07024</v>
          </cell>
          <cell r="B111" t="str">
            <v>024</v>
          </cell>
          <cell r="C111" t="str">
            <v>CHANAL</v>
          </cell>
          <cell r="D111" t="str">
            <v>07</v>
          </cell>
          <cell r="E111" t="str">
            <v>Chanal</v>
          </cell>
          <cell r="F111">
            <v>10817</v>
          </cell>
        </row>
        <row r="112">
          <cell r="A112" t="str">
            <v>07025</v>
          </cell>
          <cell r="B112" t="str">
            <v>025</v>
          </cell>
          <cell r="C112" t="str">
            <v>CHAPULTENANGO</v>
          </cell>
          <cell r="D112" t="str">
            <v>07</v>
          </cell>
          <cell r="E112" t="str">
            <v>Chapultenango</v>
          </cell>
          <cell r="F112">
            <v>7332</v>
          </cell>
        </row>
        <row r="113">
          <cell r="A113" t="str">
            <v>07026</v>
          </cell>
          <cell r="B113" t="str">
            <v>026</v>
          </cell>
          <cell r="C113" t="str">
            <v>CHENALHÓ</v>
          </cell>
          <cell r="D113" t="str">
            <v>07</v>
          </cell>
          <cell r="E113" t="str">
            <v>Chenalhó</v>
          </cell>
          <cell r="F113">
            <v>36111</v>
          </cell>
        </row>
        <row r="114">
          <cell r="A114" t="str">
            <v>07027</v>
          </cell>
          <cell r="B114" t="str">
            <v>027</v>
          </cell>
          <cell r="C114" t="str">
            <v>CHIAPA DE CORZO</v>
          </cell>
          <cell r="D114" t="str">
            <v>07</v>
          </cell>
          <cell r="E114" t="str">
            <v>Chiapa de Corzo</v>
          </cell>
          <cell r="F114">
            <v>87603</v>
          </cell>
        </row>
        <row r="115">
          <cell r="A115" t="str">
            <v>07028</v>
          </cell>
          <cell r="B115" t="str">
            <v>028</v>
          </cell>
          <cell r="C115" t="str">
            <v>CHIAPILLA</v>
          </cell>
          <cell r="D115" t="str">
            <v>07</v>
          </cell>
          <cell r="E115" t="str">
            <v>Chiapilla</v>
          </cell>
          <cell r="F115">
            <v>5405</v>
          </cell>
        </row>
        <row r="116">
          <cell r="A116" t="str">
            <v>07029</v>
          </cell>
          <cell r="B116" t="str">
            <v>029</v>
          </cell>
          <cell r="C116" t="str">
            <v>CHICOASÉN</v>
          </cell>
          <cell r="D116" t="str">
            <v>07</v>
          </cell>
          <cell r="E116" t="str">
            <v>Chicoasén</v>
          </cell>
          <cell r="F116">
            <v>5018</v>
          </cell>
        </row>
        <row r="117">
          <cell r="A117" t="str">
            <v>07030</v>
          </cell>
          <cell r="B117" t="str">
            <v>030</v>
          </cell>
          <cell r="C117" t="str">
            <v>CHICOMUSELO</v>
          </cell>
          <cell r="D117" t="str">
            <v>07</v>
          </cell>
          <cell r="E117" t="str">
            <v>Chicomuselo</v>
          </cell>
          <cell r="F117">
            <v>31515</v>
          </cell>
        </row>
        <row r="118">
          <cell r="A118" t="str">
            <v>07031</v>
          </cell>
          <cell r="B118" t="str">
            <v>031</v>
          </cell>
          <cell r="C118" t="str">
            <v>CHILÓN</v>
          </cell>
          <cell r="D118" t="str">
            <v>07</v>
          </cell>
          <cell r="E118" t="str">
            <v>Chilón</v>
          </cell>
          <cell r="F118">
            <v>111554</v>
          </cell>
        </row>
        <row r="119">
          <cell r="A119" t="str">
            <v>07032</v>
          </cell>
          <cell r="B119" t="str">
            <v>032</v>
          </cell>
          <cell r="C119" t="str">
            <v>ESCUINTLA</v>
          </cell>
          <cell r="D119" t="str">
            <v>07</v>
          </cell>
          <cell r="E119" t="str">
            <v>Escuintla</v>
          </cell>
          <cell r="F119">
            <v>30068</v>
          </cell>
        </row>
        <row r="120">
          <cell r="A120" t="str">
            <v>07033</v>
          </cell>
          <cell r="B120" t="str">
            <v>033</v>
          </cell>
          <cell r="C120" t="str">
            <v>FRANCISCO LEÓN</v>
          </cell>
          <cell r="D120" t="str">
            <v>07</v>
          </cell>
          <cell r="E120" t="str">
            <v>Francisco León</v>
          </cell>
          <cell r="F120">
            <v>7000</v>
          </cell>
        </row>
        <row r="121">
          <cell r="A121" t="str">
            <v>07034</v>
          </cell>
          <cell r="B121" t="str">
            <v>034</v>
          </cell>
          <cell r="C121" t="str">
            <v>FRONTERA COMALAPA</v>
          </cell>
          <cell r="D121" t="str">
            <v>07</v>
          </cell>
          <cell r="E121" t="str">
            <v>Frontera Comalapa</v>
          </cell>
          <cell r="F121">
            <v>67012</v>
          </cell>
        </row>
        <row r="122">
          <cell r="A122" t="str">
            <v>07035</v>
          </cell>
          <cell r="B122" t="str">
            <v>035</v>
          </cell>
          <cell r="C122" t="str">
            <v>FRONTERA HIDALGO</v>
          </cell>
          <cell r="D122" t="str">
            <v>07</v>
          </cell>
          <cell r="E122" t="str">
            <v>Frontera Hidalgo</v>
          </cell>
          <cell r="F122">
            <v>12665</v>
          </cell>
        </row>
        <row r="123">
          <cell r="A123" t="str">
            <v>07036</v>
          </cell>
          <cell r="B123" t="str">
            <v>036</v>
          </cell>
          <cell r="C123" t="str">
            <v>LA GRANDEZA</v>
          </cell>
          <cell r="D123" t="str">
            <v>07</v>
          </cell>
          <cell r="E123" t="str">
            <v>La Grandeza</v>
          </cell>
          <cell r="F123">
            <v>7272</v>
          </cell>
        </row>
        <row r="124">
          <cell r="A124" t="str">
            <v>07037</v>
          </cell>
          <cell r="B124" t="str">
            <v>037</v>
          </cell>
          <cell r="C124" t="str">
            <v>HUEHUETÁN</v>
          </cell>
          <cell r="D124" t="str">
            <v>07</v>
          </cell>
          <cell r="E124" t="str">
            <v>Huehuetán</v>
          </cell>
          <cell r="F124">
            <v>33444</v>
          </cell>
        </row>
        <row r="125">
          <cell r="A125" t="str">
            <v>07038</v>
          </cell>
          <cell r="B125" t="str">
            <v>038</v>
          </cell>
          <cell r="C125" t="str">
            <v>HUIXTÁN</v>
          </cell>
          <cell r="D125" t="str">
            <v>07</v>
          </cell>
          <cell r="E125" t="str">
            <v>Huixtán</v>
          </cell>
          <cell r="F125">
            <v>21507</v>
          </cell>
        </row>
        <row r="126">
          <cell r="A126" t="str">
            <v>07039</v>
          </cell>
          <cell r="B126" t="str">
            <v>039</v>
          </cell>
          <cell r="C126" t="str">
            <v>HUITIUPÁN</v>
          </cell>
          <cell r="D126" t="str">
            <v>07</v>
          </cell>
          <cell r="E126" t="str">
            <v>Huitiupán</v>
          </cell>
          <cell r="F126">
            <v>22536</v>
          </cell>
        </row>
        <row r="127">
          <cell r="A127" t="str">
            <v>07040</v>
          </cell>
          <cell r="B127" t="str">
            <v>040</v>
          </cell>
          <cell r="C127" t="str">
            <v>HUIXTLA</v>
          </cell>
          <cell r="D127" t="str">
            <v>07</v>
          </cell>
          <cell r="E127" t="str">
            <v>Huixtla</v>
          </cell>
          <cell r="F127">
            <v>51359</v>
          </cell>
        </row>
        <row r="128">
          <cell r="A128" t="str">
            <v>07041</v>
          </cell>
          <cell r="B128" t="str">
            <v>041</v>
          </cell>
          <cell r="C128" t="str">
            <v>LA INDEPENDENCIA</v>
          </cell>
          <cell r="D128" t="str">
            <v>07</v>
          </cell>
          <cell r="E128" t="str">
            <v>La Independencia</v>
          </cell>
          <cell r="F128">
            <v>41266</v>
          </cell>
        </row>
        <row r="129">
          <cell r="A129" t="str">
            <v>07042</v>
          </cell>
          <cell r="B129" t="str">
            <v>042</v>
          </cell>
          <cell r="C129" t="str">
            <v>IXHUATÁN</v>
          </cell>
          <cell r="D129" t="str">
            <v>07</v>
          </cell>
          <cell r="E129" t="str">
            <v>Ixhuatán</v>
          </cell>
          <cell r="F129">
            <v>10239</v>
          </cell>
        </row>
        <row r="130">
          <cell r="A130" t="str">
            <v>07043</v>
          </cell>
          <cell r="B130" t="str">
            <v>043</v>
          </cell>
          <cell r="C130" t="str">
            <v>IXTACOMITÁN</v>
          </cell>
          <cell r="D130" t="str">
            <v>07</v>
          </cell>
          <cell r="E130" t="str">
            <v>Ixtacomitán</v>
          </cell>
          <cell r="F130">
            <v>10176</v>
          </cell>
        </row>
        <row r="131">
          <cell r="A131" t="str">
            <v>07044</v>
          </cell>
          <cell r="B131" t="str">
            <v>044</v>
          </cell>
          <cell r="C131" t="str">
            <v>IXTAPA</v>
          </cell>
          <cell r="D131" t="str">
            <v>07</v>
          </cell>
          <cell r="E131" t="str">
            <v>Ixtapa</v>
          </cell>
          <cell r="F131">
            <v>24517</v>
          </cell>
        </row>
        <row r="132">
          <cell r="A132" t="str">
            <v>07045</v>
          </cell>
          <cell r="B132" t="str">
            <v>045</v>
          </cell>
          <cell r="C132" t="str">
            <v>IXTAPANGAJOYA</v>
          </cell>
          <cell r="D132" t="str">
            <v>07</v>
          </cell>
          <cell r="E132" t="str">
            <v>Ixtapangajoya</v>
          </cell>
          <cell r="F132">
            <v>5478</v>
          </cell>
        </row>
        <row r="133">
          <cell r="A133" t="str">
            <v>07046</v>
          </cell>
          <cell r="B133" t="str">
            <v>046</v>
          </cell>
          <cell r="C133" t="str">
            <v>JIQUIPILAS</v>
          </cell>
          <cell r="D133" t="str">
            <v>07</v>
          </cell>
          <cell r="E133" t="str">
            <v>Jiquipilas</v>
          </cell>
          <cell r="F133">
            <v>37818</v>
          </cell>
        </row>
        <row r="134">
          <cell r="A134" t="str">
            <v>07047</v>
          </cell>
          <cell r="B134" t="str">
            <v>047</v>
          </cell>
          <cell r="C134" t="str">
            <v>JITOTOL</v>
          </cell>
          <cell r="D134" t="str">
            <v>07</v>
          </cell>
          <cell r="E134" t="str">
            <v>Jitotol</v>
          </cell>
          <cell r="F134">
            <v>18683</v>
          </cell>
        </row>
        <row r="135">
          <cell r="A135" t="str">
            <v>07048</v>
          </cell>
          <cell r="B135" t="str">
            <v>048</v>
          </cell>
          <cell r="C135" t="str">
            <v>JUÁREZ</v>
          </cell>
          <cell r="D135" t="str">
            <v>07</v>
          </cell>
          <cell r="E135" t="str">
            <v>Juárez</v>
          </cell>
          <cell r="F135">
            <v>21084</v>
          </cell>
        </row>
        <row r="136">
          <cell r="A136" t="str">
            <v>07049</v>
          </cell>
          <cell r="B136" t="str">
            <v>049</v>
          </cell>
          <cell r="C136" t="str">
            <v>LARRÁINZAR</v>
          </cell>
          <cell r="D136" t="str">
            <v>07</v>
          </cell>
          <cell r="E136" t="str">
            <v>Larráinzar</v>
          </cell>
          <cell r="F136">
            <v>20349</v>
          </cell>
        </row>
        <row r="137">
          <cell r="A137" t="str">
            <v>07050</v>
          </cell>
          <cell r="B137" t="str">
            <v>050</v>
          </cell>
          <cell r="C137" t="str">
            <v>LA LIBERTAD</v>
          </cell>
          <cell r="D137" t="str">
            <v>07</v>
          </cell>
          <cell r="E137" t="str">
            <v>La Libertad</v>
          </cell>
          <cell r="F137">
            <v>4974</v>
          </cell>
        </row>
        <row r="138">
          <cell r="A138" t="str">
            <v>07051</v>
          </cell>
          <cell r="B138" t="str">
            <v>051</v>
          </cell>
          <cell r="C138" t="str">
            <v>MAPASTEPEC</v>
          </cell>
          <cell r="D138" t="str">
            <v>07</v>
          </cell>
          <cell r="E138" t="str">
            <v>Mapastepec</v>
          </cell>
          <cell r="F138">
            <v>43913</v>
          </cell>
        </row>
        <row r="139">
          <cell r="A139" t="str">
            <v>07052</v>
          </cell>
          <cell r="B139" t="str">
            <v>052</v>
          </cell>
          <cell r="C139" t="str">
            <v>LAS MARGARITAS</v>
          </cell>
          <cell r="D139" t="str">
            <v>07</v>
          </cell>
          <cell r="E139" t="str">
            <v>Las Margaritas</v>
          </cell>
          <cell r="F139">
            <v>111484</v>
          </cell>
        </row>
        <row r="140">
          <cell r="A140" t="str">
            <v>07053</v>
          </cell>
          <cell r="B140" t="str">
            <v>053</v>
          </cell>
          <cell r="C140" t="str">
            <v>MAZAPA DE MADERO</v>
          </cell>
          <cell r="D140" t="str">
            <v>07</v>
          </cell>
          <cell r="E140" t="str">
            <v>Mazapa de Madero</v>
          </cell>
          <cell r="F140">
            <v>7793</v>
          </cell>
        </row>
        <row r="141">
          <cell r="A141" t="str">
            <v>07054</v>
          </cell>
          <cell r="B141" t="str">
            <v>054</v>
          </cell>
          <cell r="C141" t="str">
            <v>MAZATÁN</v>
          </cell>
          <cell r="D141" t="str">
            <v>07</v>
          </cell>
          <cell r="E141" t="str">
            <v>Mazatán</v>
          </cell>
          <cell r="F141">
            <v>26573</v>
          </cell>
        </row>
        <row r="142">
          <cell r="A142" t="str">
            <v>07055</v>
          </cell>
          <cell r="B142" t="str">
            <v>055</v>
          </cell>
          <cell r="C142" t="str">
            <v>METAPA</v>
          </cell>
          <cell r="D142" t="str">
            <v>07</v>
          </cell>
          <cell r="E142" t="str">
            <v>Metapa</v>
          </cell>
          <cell r="F142">
            <v>5033</v>
          </cell>
        </row>
        <row r="143">
          <cell r="A143" t="str">
            <v>07056</v>
          </cell>
          <cell r="B143" t="str">
            <v>056</v>
          </cell>
          <cell r="C143" t="str">
            <v>MITONTIC</v>
          </cell>
          <cell r="D143" t="str">
            <v>07</v>
          </cell>
          <cell r="E143" t="str">
            <v>Mitontic</v>
          </cell>
          <cell r="F143">
            <v>11157</v>
          </cell>
        </row>
        <row r="144">
          <cell r="A144" t="str">
            <v>07057</v>
          </cell>
          <cell r="B144" t="str">
            <v>057</v>
          </cell>
          <cell r="C144" t="str">
            <v>MOTOZINTLA</v>
          </cell>
          <cell r="D144" t="str">
            <v>07</v>
          </cell>
          <cell r="E144" t="str">
            <v>Motozintla</v>
          </cell>
          <cell r="F144">
            <v>69119</v>
          </cell>
        </row>
        <row r="145">
          <cell r="A145" t="str">
            <v>07058</v>
          </cell>
          <cell r="B145" t="str">
            <v>058</v>
          </cell>
          <cell r="C145" t="str">
            <v>NICOLÁS RUÍZ</v>
          </cell>
          <cell r="D145" t="str">
            <v>07</v>
          </cell>
          <cell r="E145" t="str">
            <v>Nicolás Ruíz</v>
          </cell>
          <cell r="F145">
            <v>4317</v>
          </cell>
        </row>
        <row r="146">
          <cell r="A146" t="str">
            <v>07059</v>
          </cell>
          <cell r="B146" t="str">
            <v>059</v>
          </cell>
          <cell r="C146" t="str">
            <v>OCOSINGO</v>
          </cell>
          <cell r="D146" t="str">
            <v>07</v>
          </cell>
          <cell r="E146" t="str">
            <v>Ocosingo</v>
          </cell>
          <cell r="F146">
            <v>198877</v>
          </cell>
        </row>
        <row r="147">
          <cell r="A147" t="str">
            <v>07060</v>
          </cell>
          <cell r="B147" t="str">
            <v>060</v>
          </cell>
          <cell r="C147" t="str">
            <v>OCOTEPEC</v>
          </cell>
          <cell r="D147" t="str">
            <v>07</v>
          </cell>
          <cell r="E147" t="str">
            <v>Ocotepec</v>
          </cell>
          <cell r="F147">
            <v>11878</v>
          </cell>
        </row>
        <row r="148">
          <cell r="A148" t="str">
            <v>07061</v>
          </cell>
          <cell r="B148" t="str">
            <v>061</v>
          </cell>
          <cell r="C148" t="str">
            <v>OCOZOCOAUTLA DE ESPINOSA</v>
          </cell>
          <cell r="D148" t="str">
            <v>07</v>
          </cell>
          <cell r="E148" t="str">
            <v>Ocozocoautla de Espinosa</v>
          </cell>
          <cell r="F148">
            <v>82059</v>
          </cell>
        </row>
        <row r="149">
          <cell r="A149" t="str">
            <v>07062</v>
          </cell>
          <cell r="B149" t="str">
            <v>062</v>
          </cell>
          <cell r="C149" t="str">
            <v>OSTUACÁN</v>
          </cell>
          <cell r="D149" t="str">
            <v>07</v>
          </cell>
          <cell r="E149" t="str">
            <v>Ostuacán</v>
          </cell>
          <cell r="F149">
            <v>17067</v>
          </cell>
        </row>
        <row r="150">
          <cell r="A150" t="str">
            <v>07063</v>
          </cell>
          <cell r="B150" t="str">
            <v>063</v>
          </cell>
          <cell r="C150" t="str">
            <v>OSUMACINTA</v>
          </cell>
          <cell r="D150" t="str">
            <v>07</v>
          </cell>
          <cell r="E150" t="str">
            <v>Osumacinta</v>
          </cell>
          <cell r="F150">
            <v>3792</v>
          </cell>
        </row>
        <row r="151">
          <cell r="A151" t="str">
            <v>07064</v>
          </cell>
          <cell r="B151" t="str">
            <v>064</v>
          </cell>
          <cell r="C151" t="str">
            <v>OXCHUC</v>
          </cell>
          <cell r="D151" t="str">
            <v>07</v>
          </cell>
          <cell r="E151" t="str">
            <v>Oxchuc</v>
          </cell>
          <cell r="F151">
            <v>43350</v>
          </cell>
        </row>
        <row r="152">
          <cell r="A152" t="str">
            <v>07065</v>
          </cell>
          <cell r="B152" t="str">
            <v>065</v>
          </cell>
          <cell r="C152" t="str">
            <v>PALENQUE</v>
          </cell>
          <cell r="D152" t="str">
            <v>07</v>
          </cell>
          <cell r="E152" t="str">
            <v>Palenque</v>
          </cell>
          <cell r="F152">
            <v>110918</v>
          </cell>
        </row>
        <row r="153">
          <cell r="A153" t="str">
            <v>07066</v>
          </cell>
          <cell r="B153" t="str">
            <v>066</v>
          </cell>
          <cell r="C153" t="str">
            <v>PANTELHÓ</v>
          </cell>
          <cell r="D153" t="str">
            <v>07</v>
          </cell>
          <cell r="E153" t="str">
            <v>Pantelhó</v>
          </cell>
          <cell r="F153">
            <v>20589</v>
          </cell>
        </row>
        <row r="154">
          <cell r="A154" t="str">
            <v>07067</v>
          </cell>
          <cell r="B154" t="str">
            <v>067</v>
          </cell>
          <cell r="C154" t="str">
            <v>PANTEPEC</v>
          </cell>
          <cell r="D154" t="str">
            <v>07</v>
          </cell>
          <cell r="E154" t="str">
            <v>Pantepec</v>
          </cell>
          <cell r="F154">
            <v>10870</v>
          </cell>
        </row>
        <row r="155">
          <cell r="A155" t="str">
            <v>07068</v>
          </cell>
          <cell r="B155" t="str">
            <v>068</v>
          </cell>
          <cell r="C155" t="str">
            <v>PICHUCALCO</v>
          </cell>
          <cell r="D155" t="str">
            <v>07</v>
          </cell>
          <cell r="E155" t="str">
            <v>Pichucalco</v>
          </cell>
          <cell r="F155">
            <v>29813</v>
          </cell>
        </row>
        <row r="156">
          <cell r="A156" t="str">
            <v>07069</v>
          </cell>
          <cell r="B156" t="str">
            <v>069</v>
          </cell>
          <cell r="C156" t="str">
            <v>PIJIJIAPAN</v>
          </cell>
          <cell r="D156" t="str">
            <v>07</v>
          </cell>
          <cell r="E156" t="str">
            <v>Pijijiapan</v>
          </cell>
          <cell r="F156">
            <v>50079</v>
          </cell>
        </row>
        <row r="157">
          <cell r="A157" t="str">
            <v>07070</v>
          </cell>
          <cell r="B157" t="str">
            <v>070</v>
          </cell>
          <cell r="C157" t="str">
            <v>EL PORVENIR</v>
          </cell>
          <cell r="D157" t="str">
            <v>07</v>
          </cell>
          <cell r="E157" t="str">
            <v>El Porvenir</v>
          </cell>
          <cell r="F157">
            <v>13201</v>
          </cell>
        </row>
        <row r="158">
          <cell r="A158" t="str">
            <v>07071</v>
          </cell>
          <cell r="B158" t="str">
            <v>071</v>
          </cell>
          <cell r="C158" t="str">
            <v>VILLA COMALTITLÁN</v>
          </cell>
          <cell r="D158" t="str">
            <v>07</v>
          </cell>
          <cell r="E158" t="str">
            <v>Villa Comaltitlán</v>
          </cell>
          <cell r="F158">
            <v>27899</v>
          </cell>
        </row>
        <row r="159">
          <cell r="A159" t="str">
            <v>07072</v>
          </cell>
          <cell r="B159" t="str">
            <v>072</v>
          </cell>
          <cell r="C159" t="str">
            <v>PUEBLO NUEVO SOLISTAHUACÁN</v>
          </cell>
          <cell r="D159" t="str">
            <v>07</v>
          </cell>
          <cell r="E159" t="str">
            <v>Pueblo Nuevo Solistahuacán</v>
          </cell>
          <cell r="F159">
            <v>31075</v>
          </cell>
        </row>
        <row r="160">
          <cell r="A160" t="str">
            <v>07073</v>
          </cell>
          <cell r="B160" t="str">
            <v>073</v>
          </cell>
          <cell r="C160" t="str">
            <v>RAYÓN</v>
          </cell>
          <cell r="D160" t="str">
            <v>07</v>
          </cell>
          <cell r="E160" t="str">
            <v>Rayón</v>
          </cell>
          <cell r="F160">
            <v>9002</v>
          </cell>
        </row>
        <row r="161">
          <cell r="A161" t="str">
            <v>07074</v>
          </cell>
          <cell r="B161" t="str">
            <v>074</v>
          </cell>
          <cell r="C161" t="str">
            <v>REFORMA</v>
          </cell>
          <cell r="D161" t="str">
            <v>07</v>
          </cell>
          <cell r="E161" t="str">
            <v>Reforma</v>
          </cell>
          <cell r="F161">
            <v>40711</v>
          </cell>
        </row>
        <row r="162">
          <cell r="A162" t="str">
            <v>07075</v>
          </cell>
          <cell r="B162" t="str">
            <v>075</v>
          </cell>
          <cell r="C162" t="str">
            <v>LAS ROSAS</v>
          </cell>
          <cell r="D162" t="str">
            <v>07</v>
          </cell>
          <cell r="E162" t="str">
            <v>Las Rosas</v>
          </cell>
          <cell r="F162">
            <v>25530</v>
          </cell>
        </row>
        <row r="163">
          <cell r="A163" t="str">
            <v>07076</v>
          </cell>
          <cell r="B163" t="str">
            <v>076</v>
          </cell>
          <cell r="C163" t="str">
            <v>SABANILLA</v>
          </cell>
          <cell r="D163" t="str">
            <v>07</v>
          </cell>
          <cell r="E163" t="str">
            <v>Sabanilla</v>
          </cell>
          <cell r="F163">
            <v>25187</v>
          </cell>
        </row>
        <row r="164">
          <cell r="A164" t="str">
            <v>07077</v>
          </cell>
          <cell r="B164" t="str">
            <v>077</v>
          </cell>
          <cell r="C164" t="str">
            <v>SALTO DE AGUA</v>
          </cell>
          <cell r="D164" t="str">
            <v>07</v>
          </cell>
          <cell r="E164" t="str">
            <v>Salto de Agua</v>
          </cell>
          <cell r="F164">
            <v>57253</v>
          </cell>
        </row>
        <row r="165">
          <cell r="A165" t="str">
            <v>07078</v>
          </cell>
          <cell r="B165" t="str">
            <v>078</v>
          </cell>
          <cell r="C165" t="str">
            <v>SAN CRISTÓBAL DE LAS CASAS</v>
          </cell>
          <cell r="D165" t="str">
            <v>07</v>
          </cell>
          <cell r="E165" t="str">
            <v>San Cristóbal de las Casas</v>
          </cell>
          <cell r="F165">
            <v>185917</v>
          </cell>
        </row>
        <row r="166">
          <cell r="A166" t="str">
            <v>07079</v>
          </cell>
          <cell r="B166" t="str">
            <v>079</v>
          </cell>
          <cell r="C166" t="str">
            <v>SAN FERNANDO</v>
          </cell>
          <cell r="D166" t="str">
            <v>07</v>
          </cell>
          <cell r="E166" t="str">
            <v>San Fernando</v>
          </cell>
          <cell r="F166">
            <v>33060</v>
          </cell>
        </row>
        <row r="167">
          <cell r="A167" t="str">
            <v>07080</v>
          </cell>
          <cell r="B167" t="str">
            <v>080</v>
          </cell>
          <cell r="C167" t="str">
            <v>SILTEPEC</v>
          </cell>
          <cell r="D167" t="str">
            <v>07</v>
          </cell>
          <cell r="E167" t="str">
            <v>Siltepec</v>
          </cell>
          <cell r="F167">
            <v>38143</v>
          </cell>
        </row>
        <row r="168">
          <cell r="A168" t="str">
            <v>07081</v>
          </cell>
          <cell r="B168" t="str">
            <v>081</v>
          </cell>
          <cell r="C168" t="str">
            <v>SIMOJOVEL</v>
          </cell>
          <cell r="D168" t="str">
            <v>07</v>
          </cell>
          <cell r="E168" t="str">
            <v>Simojovel</v>
          </cell>
          <cell r="F168">
            <v>40297</v>
          </cell>
        </row>
        <row r="169">
          <cell r="A169" t="str">
            <v>07082</v>
          </cell>
          <cell r="B169" t="str">
            <v>082</v>
          </cell>
          <cell r="C169" t="str">
            <v>SITALÁ</v>
          </cell>
          <cell r="D169" t="str">
            <v>07</v>
          </cell>
          <cell r="E169" t="str">
            <v>Sitalá</v>
          </cell>
          <cell r="F169">
            <v>12269</v>
          </cell>
        </row>
        <row r="170">
          <cell r="A170" t="str">
            <v>07083</v>
          </cell>
          <cell r="B170" t="str">
            <v>083</v>
          </cell>
          <cell r="C170" t="str">
            <v>SOCOLTENANGO</v>
          </cell>
          <cell r="D170" t="str">
            <v>07</v>
          </cell>
          <cell r="E170" t="str">
            <v>Socoltenango</v>
          </cell>
          <cell r="F170">
            <v>17125</v>
          </cell>
        </row>
        <row r="171">
          <cell r="A171" t="str">
            <v>07084</v>
          </cell>
          <cell r="B171" t="str">
            <v>084</v>
          </cell>
          <cell r="C171" t="str">
            <v>SOLOSUCHIAPA</v>
          </cell>
          <cell r="D171" t="str">
            <v>07</v>
          </cell>
          <cell r="E171" t="str">
            <v>Solosuchiapa</v>
          </cell>
          <cell r="F171">
            <v>8065</v>
          </cell>
        </row>
        <row r="172">
          <cell r="A172" t="str">
            <v>07085</v>
          </cell>
          <cell r="B172" t="str">
            <v>085</v>
          </cell>
          <cell r="C172" t="str">
            <v>SOYALÓ</v>
          </cell>
          <cell r="D172" t="str">
            <v>07</v>
          </cell>
          <cell r="E172" t="str">
            <v>Soyaló</v>
          </cell>
          <cell r="F172">
            <v>9740</v>
          </cell>
        </row>
        <row r="173">
          <cell r="A173" t="str">
            <v>07086</v>
          </cell>
          <cell r="B173" t="str">
            <v>086</v>
          </cell>
          <cell r="C173" t="str">
            <v>SUCHIAPA</v>
          </cell>
          <cell r="D173" t="str">
            <v>07</v>
          </cell>
          <cell r="E173" t="str">
            <v>Suchiapa</v>
          </cell>
          <cell r="F173">
            <v>21045</v>
          </cell>
        </row>
        <row r="174">
          <cell r="A174" t="str">
            <v>07087</v>
          </cell>
          <cell r="B174" t="str">
            <v>087</v>
          </cell>
          <cell r="C174" t="str">
            <v>SUCHIATE</v>
          </cell>
          <cell r="D174" t="str">
            <v>07</v>
          </cell>
          <cell r="E174" t="str">
            <v>Suchiate</v>
          </cell>
          <cell r="F174">
            <v>35056</v>
          </cell>
        </row>
        <row r="175">
          <cell r="A175" t="str">
            <v>07088</v>
          </cell>
          <cell r="B175" t="str">
            <v>088</v>
          </cell>
          <cell r="C175" t="str">
            <v>SUNUAPA</v>
          </cell>
          <cell r="D175" t="str">
            <v>07</v>
          </cell>
          <cell r="E175" t="str">
            <v>Sunuapa</v>
          </cell>
          <cell r="F175">
            <v>2235</v>
          </cell>
        </row>
        <row r="176">
          <cell r="A176" t="str">
            <v>07089</v>
          </cell>
          <cell r="B176" t="str">
            <v>089</v>
          </cell>
          <cell r="C176" t="str">
            <v>TAPACHULA</v>
          </cell>
          <cell r="D176" t="str">
            <v>07</v>
          </cell>
          <cell r="E176" t="str">
            <v>Tapachula</v>
          </cell>
          <cell r="F176">
            <v>320451</v>
          </cell>
        </row>
        <row r="177">
          <cell r="A177" t="str">
            <v>07090</v>
          </cell>
          <cell r="B177" t="str">
            <v>090</v>
          </cell>
          <cell r="C177" t="str">
            <v>TAPALAPA</v>
          </cell>
          <cell r="D177" t="str">
            <v>07</v>
          </cell>
          <cell r="E177" t="str">
            <v>Tapalapa</v>
          </cell>
          <cell r="F177">
            <v>4121</v>
          </cell>
        </row>
        <row r="178">
          <cell r="A178" t="str">
            <v>07091</v>
          </cell>
          <cell r="B178" t="str">
            <v>091</v>
          </cell>
          <cell r="C178" t="str">
            <v>TAPILULA</v>
          </cell>
          <cell r="D178" t="str">
            <v>07</v>
          </cell>
          <cell r="E178" t="str">
            <v>Tapilula</v>
          </cell>
          <cell r="F178">
            <v>12170</v>
          </cell>
        </row>
        <row r="179">
          <cell r="A179" t="str">
            <v>07092</v>
          </cell>
          <cell r="B179" t="str">
            <v>092</v>
          </cell>
          <cell r="C179" t="str">
            <v>TECPATÁN</v>
          </cell>
          <cell r="D179" t="str">
            <v>07</v>
          </cell>
          <cell r="E179" t="str">
            <v>Tecpatán</v>
          </cell>
          <cell r="F179">
            <v>41045</v>
          </cell>
        </row>
        <row r="180">
          <cell r="A180" t="str">
            <v>07093</v>
          </cell>
          <cell r="B180" t="str">
            <v>093</v>
          </cell>
          <cell r="C180" t="str">
            <v>TENEJAPA</v>
          </cell>
          <cell r="D180" t="str">
            <v>07</v>
          </cell>
          <cell r="E180" t="str">
            <v>Tenejapa</v>
          </cell>
          <cell r="F180">
            <v>40268</v>
          </cell>
        </row>
        <row r="181">
          <cell r="A181" t="str">
            <v>07094</v>
          </cell>
          <cell r="B181" t="str">
            <v>094</v>
          </cell>
          <cell r="C181" t="str">
            <v>TEOPISCA</v>
          </cell>
          <cell r="D181" t="str">
            <v>07</v>
          </cell>
          <cell r="E181" t="str">
            <v>Teopisca</v>
          </cell>
          <cell r="F181">
            <v>37607</v>
          </cell>
        </row>
        <row r="182">
          <cell r="A182" t="str">
            <v>07096</v>
          </cell>
          <cell r="B182" t="str">
            <v>096</v>
          </cell>
          <cell r="C182" t="str">
            <v>TILA</v>
          </cell>
          <cell r="D182" t="str">
            <v>07</v>
          </cell>
          <cell r="E182" t="str">
            <v>Tila</v>
          </cell>
          <cell r="F182">
            <v>71432</v>
          </cell>
        </row>
        <row r="183">
          <cell r="A183" t="str">
            <v>07097</v>
          </cell>
          <cell r="B183" t="str">
            <v>097</v>
          </cell>
          <cell r="C183" t="str">
            <v>TONALÁ</v>
          </cell>
          <cell r="D183" t="str">
            <v>07</v>
          </cell>
          <cell r="E183" t="str">
            <v>Tonalá</v>
          </cell>
          <cell r="F183">
            <v>84594</v>
          </cell>
        </row>
        <row r="184">
          <cell r="A184" t="str">
            <v>07098</v>
          </cell>
          <cell r="B184" t="str">
            <v>098</v>
          </cell>
          <cell r="C184" t="str">
            <v>TOTOLAPA</v>
          </cell>
          <cell r="D184" t="str">
            <v>07</v>
          </cell>
          <cell r="E184" t="str">
            <v>Totolapa</v>
          </cell>
          <cell r="F184">
            <v>6375</v>
          </cell>
        </row>
        <row r="185">
          <cell r="A185" t="str">
            <v>07099</v>
          </cell>
          <cell r="B185" t="str">
            <v>099</v>
          </cell>
          <cell r="C185" t="str">
            <v>LA TRINITARIA</v>
          </cell>
          <cell r="D185" t="str">
            <v>07</v>
          </cell>
          <cell r="E185" t="str">
            <v>La Trinitaria</v>
          </cell>
          <cell r="F185">
            <v>72769</v>
          </cell>
        </row>
        <row r="186">
          <cell r="A186" t="str">
            <v>07100</v>
          </cell>
          <cell r="B186" t="str">
            <v>100</v>
          </cell>
          <cell r="C186" t="str">
            <v>TUMBALÁ</v>
          </cell>
          <cell r="D186" t="str">
            <v>07</v>
          </cell>
          <cell r="E186" t="str">
            <v>Tumbalá</v>
          </cell>
          <cell r="F186">
            <v>31723</v>
          </cell>
        </row>
        <row r="187">
          <cell r="A187" t="str">
            <v>07101</v>
          </cell>
          <cell r="B187" t="str">
            <v>101</v>
          </cell>
          <cell r="C187" t="str">
            <v>TUXTLA GUTIÉRREZ</v>
          </cell>
          <cell r="D187" t="str">
            <v>07</v>
          </cell>
          <cell r="E187" t="str">
            <v>Tuxtla Gutiérrez</v>
          </cell>
          <cell r="F187">
            <v>553374</v>
          </cell>
        </row>
        <row r="188">
          <cell r="A188" t="str">
            <v>07102</v>
          </cell>
          <cell r="B188" t="str">
            <v>102</v>
          </cell>
          <cell r="C188" t="str">
            <v>TUXTLA CHICO</v>
          </cell>
          <cell r="D188" t="str">
            <v>07</v>
          </cell>
          <cell r="E188" t="str">
            <v>Tuxtla Chico</v>
          </cell>
          <cell r="F188">
            <v>37737</v>
          </cell>
        </row>
        <row r="189">
          <cell r="A189" t="str">
            <v>07103</v>
          </cell>
          <cell r="B189" t="str">
            <v>103</v>
          </cell>
          <cell r="C189" t="str">
            <v>TUZANTÁN</v>
          </cell>
          <cell r="D189" t="str">
            <v>07</v>
          </cell>
          <cell r="E189" t="str">
            <v>Tuzantán</v>
          </cell>
          <cell r="F189">
            <v>28137</v>
          </cell>
        </row>
        <row r="190">
          <cell r="A190" t="str">
            <v>07104</v>
          </cell>
          <cell r="B190" t="str">
            <v>104</v>
          </cell>
          <cell r="C190" t="str">
            <v>TZIMOL</v>
          </cell>
          <cell r="D190" t="str">
            <v>07</v>
          </cell>
          <cell r="E190" t="str">
            <v>Tzimol</v>
          </cell>
          <cell r="F190">
            <v>14009</v>
          </cell>
        </row>
        <row r="191">
          <cell r="A191" t="str">
            <v>07105</v>
          </cell>
          <cell r="B191" t="str">
            <v>105</v>
          </cell>
          <cell r="C191" t="str">
            <v>UNIÓN JUÁREZ</v>
          </cell>
          <cell r="D191" t="str">
            <v>07</v>
          </cell>
          <cell r="E191" t="str">
            <v>Unión Juárez</v>
          </cell>
          <cell r="F191">
            <v>14089</v>
          </cell>
        </row>
        <row r="192">
          <cell r="A192" t="str">
            <v>07106</v>
          </cell>
          <cell r="B192" t="str">
            <v>106</v>
          </cell>
          <cell r="C192" t="str">
            <v>VENUSTIANO CARRANZA</v>
          </cell>
          <cell r="D192" t="str">
            <v>07</v>
          </cell>
          <cell r="E192" t="str">
            <v>Venustiano Carranza</v>
          </cell>
          <cell r="F192">
            <v>61341</v>
          </cell>
        </row>
        <row r="193">
          <cell r="A193" t="str">
            <v>07107</v>
          </cell>
          <cell r="B193" t="str">
            <v>107</v>
          </cell>
          <cell r="C193" t="str">
            <v>VILLA CORZO</v>
          </cell>
          <cell r="D193" t="str">
            <v>07</v>
          </cell>
          <cell r="E193" t="str">
            <v>Villa Corzo</v>
          </cell>
          <cell r="F193">
            <v>74477</v>
          </cell>
        </row>
        <row r="194">
          <cell r="A194" t="str">
            <v>07108</v>
          </cell>
          <cell r="B194" t="str">
            <v>108</v>
          </cell>
          <cell r="C194" t="str">
            <v>VILLAFLORES</v>
          </cell>
          <cell r="D194" t="str">
            <v>07</v>
          </cell>
          <cell r="E194" t="str">
            <v>Villaflores</v>
          </cell>
          <cell r="F194">
            <v>98618</v>
          </cell>
        </row>
        <row r="195">
          <cell r="A195" t="str">
            <v>07109</v>
          </cell>
          <cell r="B195" t="str">
            <v>109</v>
          </cell>
          <cell r="C195" t="str">
            <v>YAJALÓN</v>
          </cell>
          <cell r="D195" t="str">
            <v>07</v>
          </cell>
          <cell r="E195" t="str">
            <v>Yajalón</v>
          </cell>
          <cell r="F195">
            <v>34028</v>
          </cell>
        </row>
        <row r="196">
          <cell r="A196" t="str">
            <v>07110</v>
          </cell>
          <cell r="B196" t="str">
            <v>110</v>
          </cell>
          <cell r="C196" t="str">
            <v>SAN LUCAS</v>
          </cell>
          <cell r="D196" t="str">
            <v>07</v>
          </cell>
          <cell r="E196" t="str">
            <v>San Lucas</v>
          </cell>
          <cell r="F196">
            <v>6734</v>
          </cell>
        </row>
        <row r="197">
          <cell r="A197" t="str">
            <v>07111</v>
          </cell>
          <cell r="B197" t="str">
            <v>111</v>
          </cell>
          <cell r="C197" t="str">
            <v>ZINACANTÁN</v>
          </cell>
          <cell r="D197" t="str">
            <v>07</v>
          </cell>
          <cell r="E197" t="str">
            <v>Zinacantán</v>
          </cell>
          <cell r="F197">
            <v>36489</v>
          </cell>
        </row>
        <row r="198">
          <cell r="A198" t="str">
            <v>07112</v>
          </cell>
          <cell r="B198" t="str">
            <v>112</v>
          </cell>
          <cell r="C198" t="str">
            <v>SAN JUAN CANCUC</v>
          </cell>
          <cell r="D198" t="str">
            <v>07</v>
          </cell>
          <cell r="E198" t="str">
            <v>San Juan Cancuc</v>
          </cell>
          <cell r="F198">
            <v>29016</v>
          </cell>
        </row>
        <row r="199">
          <cell r="A199" t="str">
            <v>07113</v>
          </cell>
          <cell r="B199" t="str">
            <v>113</v>
          </cell>
          <cell r="C199" t="str">
            <v>ALDAMA</v>
          </cell>
          <cell r="D199" t="str">
            <v>07</v>
          </cell>
          <cell r="E199" t="str">
            <v>Aldama</v>
          </cell>
          <cell r="F199">
            <v>5072</v>
          </cell>
        </row>
        <row r="200">
          <cell r="A200" t="str">
            <v>07114</v>
          </cell>
          <cell r="B200" t="str">
            <v>114</v>
          </cell>
          <cell r="C200" t="str">
            <v>BENEMÉRITO DE LAS AMÉRICAS</v>
          </cell>
          <cell r="D200" t="str">
            <v>07</v>
          </cell>
          <cell r="E200" t="str">
            <v>Benemérito de las Américas</v>
          </cell>
          <cell r="F200">
            <v>17282</v>
          </cell>
        </row>
        <row r="201">
          <cell r="A201" t="str">
            <v>07115</v>
          </cell>
          <cell r="B201" t="str">
            <v>115</v>
          </cell>
          <cell r="C201" t="str">
            <v>MARAVILLA TENEJAPA</v>
          </cell>
          <cell r="D201" t="str">
            <v>07</v>
          </cell>
          <cell r="E201" t="str">
            <v>Maravilla Tenejapa</v>
          </cell>
          <cell r="F201">
            <v>11451</v>
          </cell>
        </row>
        <row r="202">
          <cell r="A202" t="str">
            <v>07116</v>
          </cell>
          <cell r="B202" t="str">
            <v>116</v>
          </cell>
          <cell r="C202" t="str">
            <v>MARQUÉS DE COMILLAS</v>
          </cell>
          <cell r="D202" t="str">
            <v>07</v>
          </cell>
          <cell r="E202" t="str">
            <v>Marqués de Comillas</v>
          </cell>
          <cell r="F202">
            <v>9856</v>
          </cell>
        </row>
        <row r="203">
          <cell r="A203" t="str">
            <v>07117</v>
          </cell>
          <cell r="B203" t="str">
            <v>117</v>
          </cell>
          <cell r="C203" t="str">
            <v>MONTECRISTO DE GUERRERO</v>
          </cell>
          <cell r="D203" t="str">
            <v>07</v>
          </cell>
          <cell r="E203" t="str">
            <v>Montecristo de Guerrero</v>
          </cell>
          <cell r="F203">
            <v>6900</v>
          </cell>
        </row>
        <row r="204">
          <cell r="A204" t="str">
            <v>07118</v>
          </cell>
          <cell r="B204" t="str">
            <v>118</v>
          </cell>
          <cell r="C204" t="str">
            <v>SAN ANDRÉS DURAZNAL</v>
          </cell>
          <cell r="D204" t="str">
            <v>07</v>
          </cell>
          <cell r="E204" t="str">
            <v>San Andrés Duraznal</v>
          </cell>
          <cell r="F204">
            <v>4545</v>
          </cell>
        </row>
        <row r="205">
          <cell r="A205" t="str">
            <v>07119</v>
          </cell>
          <cell r="B205" t="str">
            <v>119</v>
          </cell>
          <cell r="C205" t="str">
            <v>SANTIAGO EL PINAR</v>
          </cell>
          <cell r="D205" t="str">
            <v>07</v>
          </cell>
          <cell r="E205" t="str">
            <v>Santiago el Pinar</v>
          </cell>
          <cell r="F205">
            <v>3245</v>
          </cell>
        </row>
        <row r="206">
          <cell r="A206" t="str">
            <v>07120</v>
          </cell>
          <cell r="B206" t="str">
            <v>120</v>
          </cell>
          <cell r="C206" t="str">
            <v>CAPITÁN LUIS ÁNGEL VIDAL</v>
          </cell>
          <cell r="D206" t="str">
            <v>07</v>
          </cell>
          <cell r="E206" t="str">
            <v>Capitán Luis Ángel Vidal</v>
          </cell>
          <cell r="F206" t="e">
            <v>#N/A</v>
          </cell>
        </row>
        <row r="207">
          <cell r="A207" t="str">
            <v>07121</v>
          </cell>
          <cell r="B207" t="str">
            <v>121</v>
          </cell>
          <cell r="C207" t="str">
            <v>RINCÓN CHAMULA SAN PEDRO</v>
          </cell>
          <cell r="D207" t="str">
            <v>07</v>
          </cell>
          <cell r="E207" t="str">
            <v>Rincón Chamula San Pedro</v>
          </cell>
          <cell r="F207" t="e">
            <v>#N/A</v>
          </cell>
        </row>
        <row r="208">
          <cell r="A208" t="str">
            <v>07122</v>
          </cell>
          <cell r="B208" t="str">
            <v>122</v>
          </cell>
          <cell r="C208" t="str">
            <v>EL PARRAL</v>
          </cell>
          <cell r="D208" t="str">
            <v>07</v>
          </cell>
          <cell r="E208" t="str">
            <v>El Parral</v>
          </cell>
          <cell r="F208" t="e">
            <v>#N/A</v>
          </cell>
        </row>
        <row r="209">
          <cell r="A209" t="str">
            <v>07123</v>
          </cell>
          <cell r="B209" t="str">
            <v>123</v>
          </cell>
          <cell r="C209" t="str">
            <v>EMILIANO ZAPATA</v>
          </cell>
          <cell r="D209" t="str">
            <v>07</v>
          </cell>
          <cell r="E209" t="str">
            <v>Emiliano Zapata</v>
          </cell>
          <cell r="F209" t="e">
            <v>#N/A</v>
          </cell>
        </row>
        <row r="210">
          <cell r="A210" t="str">
            <v>07124</v>
          </cell>
          <cell r="B210" t="str">
            <v>124</v>
          </cell>
          <cell r="C210" t="str">
            <v>MEZCALAPA</v>
          </cell>
          <cell r="D210" t="str">
            <v>07</v>
          </cell>
          <cell r="E210" t="str">
            <v>Mexcalapa</v>
          </cell>
          <cell r="F210" t="e">
            <v>#N/A</v>
          </cell>
        </row>
        <row r="211">
          <cell r="A211" t="str">
            <v>07999</v>
          </cell>
          <cell r="B211" t="str">
            <v>999</v>
          </cell>
          <cell r="C211" t="str">
            <v>NO ESPECIFICADO</v>
          </cell>
          <cell r="D211" t="str">
            <v>07</v>
          </cell>
          <cell r="E211" t="e">
            <v>#N/A</v>
          </cell>
          <cell r="F211" t="e">
            <v>#N/A</v>
          </cell>
        </row>
        <row r="212">
          <cell r="A212" t="str">
            <v>08001</v>
          </cell>
          <cell r="B212" t="str">
            <v>001</v>
          </cell>
          <cell r="C212" t="str">
            <v>AHUMADA</v>
          </cell>
          <cell r="D212" t="str">
            <v>08</v>
          </cell>
          <cell r="E212" t="str">
            <v>Ahumada</v>
          </cell>
          <cell r="F212">
            <v>11457</v>
          </cell>
        </row>
        <row r="213">
          <cell r="A213" t="str">
            <v>08002</v>
          </cell>
          <cell r="B213" t="str">
            <v>002</v>
          </cell>
          <cell r="C213" t="str">
            <v>ALDAMA</v>
          </cell>
          <cell r="D213" t="str">
            <v>08</v>
          </cell>
          <cell r="E213" t="str">
            <v>Aldama</v>
          </cell>
          <cell r="F213">
            <v>22302</v>
          </cell>
        </row>
        <row r="214">
          <cell r="A214" t="str">
            <v>08003</v>
          </cell>
          <cell r="B214" t="str">
            <v>003</v>
          </cell>
          <cell r="C214" t="str">
            <v>ALLENDE</v>
          </cell>
          <cell r="D214" t="str">
            <v>08</v>
          </cell>
          <cell r="E214" t="str">
            <v>Allende</v>
          </cell>
          <cell r="F214">
            <v>8409</v>
          </cell>
        </row>
        <row r="215">
          <cell r="A215" t="str">
            <v>08004</v>
          </cell>
          <cell r="B215" t="str">
            <v>004</v>
          </cell>
          <cell r="C215" t="str">
            <v>AQUILES SERDÁN</v>
          </cell>
          <cell r="D215" t="str">
            <v>08</v>
          </cell>
          <cell r="E215" t="str">
            <v>Aquiles Serdán</v>
          </cell>
          <cell r="F215">
            <v>10688</v>
          </cell>
        </row>
        <row r="216">
          <cell r="A216" t="str">
            <v>08005</v>
          </cell>
          <cell r="B216" t="str">
            <v>005</v>
          </cell>
          <cell r="C216" t="str">
            <v>ASCENSIÓN</v>
          </cell>
          <cell r="D216" t="str">
            <v>08</v>
          </cell>
          <cell r="E216" t="str">
            <v>Ascensión</v>
          </cell>
          <cell r="F216">
            <v>23975</v>
          </cell>
        </row>
        <row r="217">
          <cell r="A217" t="str">
            <v>08006</v>
          </cell>
          <cell r="B217" t="str">
            <v>006</v>
          </cell>
          <cell r="C217" t="str">
            <v>BACHÍNIVA</v>
          </cell>
          <cell r="D217" t="str">
            <v>08</v>
          </cell>
          <cell r="E217" t="str">
            <v>Bachíniva</v>
          </cell>
          <cell r="F217">
            <v>6011</v>
          </cell>
        </row>
        <row r="218">
          <cell r="A218" t="str">
            <v>08007</v>
          </cell>
          <cell r="B218" t="str">
            <v>007</v>
          </cell>
          <cell r="C218" t="str">
            <v>BALLEZA</v>
          </cell>
          <cell r="D218" t="str">
            <v>08</v>
          </cell>
          <cell r="E218" t="str">
            <v>Balleza</v>
          </cell>
          <cell r="F218">
            <v>17672</v>
          </cell>
        </row>
        <row r="219">
          <cell r="A219" t="str">
            <v>08008</v>
          </cell>
          <cell r="B219" t="str">
            <v>008</v>
          </cell>
          <cell r="C219" t="str">
            <v>BATOPILAS DE MANUEL GÓMEZ MORÍN</v>
          </cell>
          <cell r="D219" t="str">
            <v>08</v>
          </cell>
          <cell r="E219" t="str">
            <v>Batopilas</v>
          </cell>
          <cell r="F219">
            <v>14362</v>
          </cell>
        </row>
        <row r="220">
          <cell r="A220" t="str">
            <v>08009</v>
          </cell>
          <cell r="B220" t="str">
            <v>009</v>
          </cell>
          <cell r="C220" t="str">
            <v>BOCOYNA</v>
          </cell>
          <cell r="D220" t="str">
            <v>08</v>
          </cell>
          <cell r="E220" t="str">
            <v>Bocoyna</v>
          </cell>
          <cell r="F220">
            <v>28766</v>
          </cell>
        </row>
        <row r="221">
          <cell r="A221" t="str">
            <v>08010</v>
          </cell>
          <cell r="B221" t="str">
            <v>010</v>
          </cell>
          <cell r="C221" t="str">
            <v>BUENAVENTURA</v>
          </cell>
          <cell r="D221" t="str">
            <v>08</v>
          </cell>
          <cell r="E221" t="str">
            <v>Buenaventura</v>
          </cell>
          <cell r="F221">
            <v>22378</v>
          </cell>
        </row>
        <row r="222">
          <cell r="A222" t="str">
            <v>08011</v>
          </cell>
          <cell r="B222" t="str">
            <v>011</v>
          </cell>
          <cell r="C222" t="str">
            <v>CAMARGO</v>
          </cell>
          <cell r="D222" t="str">
            <v>08</v>
          </cell>
          <cell r="E222" t="str">
            <v>Camargo</v>
          </cell>
          <cell r="F222">
            <v>48748</v>
          </cell>
        </row>
        <row r="223">
          <cell r="A223" t="str">
            <v>08012</v>
          </cell>
          <cell r="B223" t="str">
            <v>012</v>
          </cell>
          <cell r="C223" t="str">
            <v>CARICHÍ</v>
          </cell>
          <cell r="D223" t="str">
            <v>08</v>
          </cell>
          <cell r="E223" t="str">
            <v>Carichí</v>
          </cell>
          <cell r="F223">
            <v>8795</v>
          </cell>
        </row>
        <row r="224">
          <cell r="A224" t="str">
            <v>08013</v>
          </cell>
          <cell r="B224" t="str">
            <v>013</v>
          </cell>
          <cell r="C224" t="str">
            <v>CASAS GRANDES</v>
          </cell>
          <cell r="D224" t="str">
            <v>08</v>
          </cell>
          <cell r="E224" t="str">
            <v>Casas Grandes</v>
          </cell>
          <cell r="F224">
            <v>10587</v>
          </cell>
        </row>
        <row r="225">
          <cell r="A225" t="str">
            <v>08014</v>
          </cell>
          <cell r="B225" t="str">
            <v>014</v>
          </cell>
          <cell r="C225" t="str">
            <v>CORONADO</v>
          </cell>
          <cell r="D225" t="str">
            <v>08</v>
          </cell>
          <cell r="E225" t="str">
            <v>Coronado</v>
          </cell>
          <cell r="F225">
            <v>2284</v>
          </cell>
        </row>
        <row r="226">
          <cell r="A226" t="str">
            <v>08015</v>
          </cell>
          <cell r="B226" t="str">
            <v>015</v>
          </cell>
          <cell r="C226" t="str">
            <v>COYAME DEL SOTOL</v>
          </cell>
          <cell r="D226" t="str">
            <v>08</v>
          </cell>
          <cell r="E226" t="str">
            <v>Coyame del Sotol</v>
          </cell>
          <cell r="F226">
            <v>1681</v>
          </cell>
        </row>
        <row r="227">
          <cell r="A227" t="str">
            <v>08016</v>
          </cell>
          <cell r="B227" t="str">
            <v>016</v>
          </cell>
          <cell r="C227" t="str">
            <v>LA CRUZ</v>
          </cell>
          <cell r="D227" t="str">
            <v>08</v>
          </cell>
          <cell r="E227" t="str">
            <v>La Cruz</v>
          </cell>
          <cell r="F227">
            <v>3982</v>
          </cell>
        </row>
        <row r="228">
          <cell r="A228" t="str">
            <v>08017</v>
          </cell>
          <cell r="B228" t="str">
            <v>017</v>
          </cell>
          <cell r="C228" t="str">
            <v>CUAUHTÉMOC</v>
          </cell>
          <cell r="D228" t="str">
            <v>08</v>
          </cell>
          <cell r="E228" t="str">
            <v>Cuauhtémoc</v>
          </cell>
          <cell r="F228">
            <v>154639</v>
          </cell>
        </row>
        <row r="229">
          <cell r="A229" t="str">
            <v>08018</v>
          </cell>
          <cell r="B229" t="str">
            <v>018</v>
          </cell>
          <cell r="C229" t="str">
            <v>CUSIHUIRIACHI</v>
          </cell>
          <cell r="D229" t="str">
            <v>08</v>
          </cell>
          <cell r="E229" t="str">
            <v>Cusihuiriachi</v>
          </cell>
          <cell r="F229">
            <v>5414</v>
          </cell>
        </row>
        <row r="230">
          <cell r="A230" t="str">
            <v>08019</v>
          </cell>
          <cell r="B230" t="str">
            <v>019</v>
          </cell>
          <cell r="C230" t="str">
            <v>CHIHUAHUA</v>
          </cell>
          <cell r="D230" t="str">
            <v>08</v>
          </cell>
          <cell r="E230" t="str">
            <v>Chihuahua</v>
          </cell>
          <cell r="F230">
            <v>819543</v>
          </cell>
        </row>
        <row r="231">
          <cell r="A231" t="str">
            <v>08020</v>
          </cell>
          <cell r="B231" t="str">
            <v>020</v>
          </cell>
          <cell r="C231" t="str">
            <v>CHÍNIPAS</v>
          </cell>
          <cell r="D231" t="str">
            <v>08</v>
          </cell>
          <cell r="E231" t="str">
            <v>Chínipas</v>
          </cell>
          <cell r="F231">
            <v>8441</v>
          </cell>
        </row>
        <row r="232">
          <cell r="A232" t="str">
            <v>08021</v>
          </cell>
          <cell r="B232" t="str">
            <v>021</v>
          </cell>
          <cell r="C232" t="str">
            <v>DELICIAS</v>
          </cell>
          <cell r="D232" t="str">
            <v>08</v>
          </cell>
          <cell r="E232" t="str">
            <v>Delicias</v>
          </cell>
          <cell r="F232">
            <v>137935</v>
          </cell>
        </row>
        <row r="233">
          <cell r="A233" t="str">
            <v>08022</v>
          </cell>
          <cell r="B233" t="str">
            <v>022</v>
          </cell>
          <cell r="C233" t="str">
            <v>DR. BELISARIO DOMÍNGUEZ</v>
          </cell>
          <cell r="D233" t="str">
            <v>08</v>
          </cell>
          <cell r="E233" t="str">
            <v>Dr. Belisario Domínguez</v>
          </cell>
          <cell r="F233">
            <v>2911</v>
          </cell>
        </row>
        <row r="234">
          <cell r="A234" t="str">
            <v>08023</v>
          </cell>
          <cell r="B234" t="str">
            <v>023</v>
          </cell>
          <cell r="C234" t="str">
            <v>GALEANA</v>
          </cell>
          <cell r="D234" t="str">
            <v>08</v>
          </cell>
          <cell r="E234" t="str">
            <v>Galeana</v>
          </cell>
          <cell r="F234">
            <v>5892</v>
          </cell>
        </row>
        <row r="235">
          <cell r="A235" t="str">
            <v>08024</v>
          </cell>
          <cell r="B235" t="str">
            <v>024</v>
          </cell>
          <cell r="C235" t="str">
            <v>SANTA ISABEL</v>
          </cell>
          <cell r="D235" t="str">
            <v>08</v>
          </cell>
          <cell r="E235" t="str">
            <v>Santa Isabel</v>
          </cell>
          <cell r="F235">
            <v>3937</v>
          </cell>
        </row>
        <row r="236">
          <cell r="A236" t="str">
            <v>08025</v>
          </cell>
          <cell r="B236" t="str">
            <v>025</v>
          </cell>
          <cell r="C236" t="str">
            <v>GÓMEZ FARÍAS</v>
          </cell>
          <cell r="D236" t="str">
            <v>08</v>
          </cell>
          <cell r="E236" t="str">
            <v>Gómez Farías</v>
          </cell>
          <cell r="F236">
            <v>8624</v>
          </cell>
        </row>
        <row r="237">
          <cell r="A237" t="str">
            <v>08026</v>
          </cell>
          <cell r="B237" t="str">
            <v>026</v>
          </cell>
          <cell r="C237" t="str">
            <v>GRAN MORELOS</v>
          </cell>
          <cell r="D237" t="str">
            <v>08</v>
          </cell>
          <cell r="E237" t="str">
            <v>Gran Morelos</v>
          </cell>
          <cell r="F237">
            <v>3209</v>
          </cell>
        </row>
        <row r="238">
          <cell r="A238" t="str">
            <v>08027</v>
          </cell>
          <cell r="B238" t="str">
            <v>027</v>
          </cell>
          <cell r="C238" t="str">
            <v>GUACHOCHI</v>
          </cell>
          <cell r="D238" t="str">
            <v>08</v>
          </cell>
          <cell r="E238" t="str">
            <v>Guachochi</v>
          </cell>
          <cell r="F238">
            <v>49689</v>
          </cell>
        </row>
        <row r="239">
          <cell r="A239" t="str">
            <v>08028</v>
          </cell>
          <cell r="B239" t="str">
            <v>028</v>
          </cell>
          <cell r="C239" t="str">
            <v>GUADALUPE</v>
          </cell>
          <cell r="D239" t="str">
            <v>08</v>
          </cell>
          <cell r="E239" t="str">
            <v>Guadalupe</v>
          </cell>
          <cell r="F239">
            <v>6458</v>
          </cell>
        </row>
        <row r="240">
          <cell r="A240" t="str">
            <v>08029</v>
          </cell>
          <cell r="B240" t="str">
            <v>029</v>
          </cell>
          <cell r="C240" t="str">
            <v>GUADALUPE Y CALVO</v>
          </cell>
          <cell r="D240" t="str">
            <v>08</v>
          </cell>
          <cell r="E240" t="str">
            <v>Guadalupe y Calvo</v>
          </cell>
          <cell r="F240">
            <v>53499</v>
          </cell>
        </row>
        <row r="241">
          <cell r="A241" t="str">
            <v>08030</v>
          </cell>
          <cell r="B241" t="str">
            <v>030</v>
          </cell>
          <cell r="C241" t="str">
            <v>GUAZAPARES</v>
          </cell>
          <cell r="D241" t="str">
            <v>08</v>
          </cell>
          <cell r="E241" t="str">
            <v>Guazapares</v>
          </cell>
          <cell r="F241">
            <v>8998</v>
          </cell>
        </row>
        <row r="242">
          <cell r="A242" t="str">
            <v>08031</v>
          </cell>
          <cell r="B242" t="str">
            <v>031</v>
          </cell>
          <cell r="C242" t="str">
            <v>GUERRERO</v>
          </cell>
          <cell r="D242" t="str">
            <v>08</v>
          </cell>
          <cell r="E242" t="str">
            <v>Guerrero</v>
          </cell>
          <cell r="F242">
            <v>39626</v>
          </cell>
        </row>
        <row r="243">
          <cell r="A243" t="str">
            <v>08032</v>
          </cell>
          <cell r="B243" t="str">
            <v>032</v>
          </cell>
          <cell r="C243" t="str">
            <v>HIDALGO DEL PARRAL</v>
          </cell>
          <cell r="D243" t="str">
            <v>08</v>
          </cell>
          <cell r="E243" t="str">
            <v>Hidalgo del Parral</v>
          </cell>
          <cell r="F243">
            <v>107061</v>
          </cell>
        </row>
        <row r="244">
          <cell r="A244" t="str">
            <v>08033</v>
          </cell>
          <cell r="B244" t="str">
            <v>033</v>
          </cell>
          <cell r="C244" t="str">
            <v>HUEJOTITÁN</v>
          </cell>
          <cell r="D244" t="str">
            <v>08</v>
          </cell>
          <cell r="E244" t="str">
            <v>Huejotitán</v>
          </cell>
          <cell r="F244">
            <v>1049</v>
          </cell>
        </row>
        <row r="245">
          <cell r="A245" t="str">
            <v>08034</v>
          </cell>
          <cell r="B245" t="str">
            <v>034</v>
          </cell>
          <cell r="C245" t="str">
            <v>IGNACIO ZARAGOZA</v>
          </cell>
          <cell r="D245" t="str">
            <v>08</v>
          </cell>
          <cell r="E245" t="str">
            <v>Ignacio Zaragoza</v>
          </cell>
          <cell r="F245">
            <v>6934</v>
          </cell>
        </row>
        <row r="246">
          <cell r="A246" t="str">
            <v>08035</v>
          </cell>
          <cell r="B246" t="str">
            <v>035</v>
          </cell>
          <cell r="C246" t="str">
            <v>JANOS</v>
          </cell>
          <cell r="D246" t="str">
            <v>08</v>
          </cell>
          <cell r="E246" t="str">
            <v>Janos</v>
          </cell>
          <cell r="F246">
            <v>10953</v>
          </cell>
        </row>
        <row r="247">
          <cell r="A247" t="str">
            <v>08036</v>
          </cell>
          <cell r="B247" t="str">
            <v>036</v>
          </cell>
          <cell r="C247" t="str">
            <v>JIMÉNEZ</v>
          </cell>
          <cell r="D247" t="str">
            <v>08</v>
          </cell>
          <cell r="E247" t="str">
            <v>Jiménez</v>
          </cell>
          <cell r="F247">
            <v>41265</v>
          </cell>
        </row>
        <row r="248">
          <cell r="A248" t="str">
            <v>08037</v>
          </cell>
          <cell r="B248" t="str">
            <v>037</v>
          </cell>
          <cell r="C248" t="str">
            <v>JUÁREZ</v>
          </cell>
          <cell r="D248" t="str">
            <v>08</v>
          </cell>
          <cell r="E248" t="str">
            <v>Juárez</v>
          </cell>
          <cell r="F248">
            <v>1332131</v>
          </cell>
        </row>
        <row r="249">
          <cell r="A249" t="str">
            <v>08038</v>
          </cell>
          <cell r="B249" t="str">
            <v>038</v>
          </cell>
          <cell r="C249" t="str">
            <v>JULIMES</v>
          </cell>
          <cell r="D249" t="str">
            <v>08</v>
          </cell>
          <cell r="E249" t="str">
            <v>Julimes</v>
          </cell>
          <cell r="F249">
            <v>4953</v>
          </cell>
        </row>
        <row r="250">
          <cell r="A250" t="str">
            <v>08039</v>
          </cell>
          <cell r="B250" t="str">
            <v>039</v>
          </cell>
          <cell r="C250" t="str">
            <v>LÓPEZ</v>
          </cell>
          <cell r="D250" t="str">
            <v>08</v>
          </cell>
          <cell r="E250" t="str">
            <v>López</v>
          </cell>
          <cell r="F250">
            <v>4025</v>
          </cell>
        </row>
        <row r="251">
          <cell r="A251" t="str">
            <v>08040</v>
          </cell>
          <cell r="B251" t="str">
            <v>040</v>
          </cell>
          <cell r="C251" t="str">
            <v>MADERA</v>
          </cell>
          <cell r="D251" t="str">
            <v>08</v>
          </cell>
          <cell r="E251" t="str">
            <v>Madera</v>
          </cell>
          <cell r="F251">
            <v>29611</v>
          </cell>
        </row>
        <row r="252">
          <cell r="A252" t="str">
            <v>08041</v>
          </cell>
          <cell r="B252" t="str">
            <v>041</v>
          </cell>
          <cell r="C252" t="str">
            <v>MAGUARICHI</v>
          </cell>
          <cell r="D252" t="str">
            <v>08</v>
          </cell>
          <cell r="E252" t="str">
            <v>Maguarichi</v>
          </cell>
          <cell r="F252">
            <v>1921</v>
          </cell>
        </row>
        <row r="253">
          <cell r="A253" t="str">
            <v>08042</v>
          </cell>
          <cell r="B253" t="str">
            <v>042</v>
          </cell>
          <cell r="C253" t="str">
            <v>MANUEL BENAVIDES</v>
          </cell>
          <cell r="D253" t="str">
            <v>08</v>
          </cell>
          <cell r="E253" t="str">
            <v>Manuel Benavides</v>
          </cell>
          <cell r="F253">
            <v>1601</v>
          </cell>
        </row>
        <row r="254">
          <cell r="A254" t="str">
            <v>08043</v>
          </cell>
          <cell r="B254" t="str">
            <v>043</v>
          </cell>
          <cell r="C254" t="str">
            <v>MATACHÍ</v>
          </cell>
          <cell r="D254" t="str">
            <v>08</v>
          </cell>
          <cell r="E254" t="str">
            <v>Matachí</v>
          </cell>
          <cell r="F254">
            <v>3104</v>
          </cell>
        </row>
        <row r="255">
          <cell r="A255" t="str">
            <v>08044</v>
          </cell>
          <cell r="B255" t="str">
            <v>044</v>
          </cell>
          <cell r="C255" t="str">
            <v>MATAMOROS</v>
          </cell>
          <cell r="D255" t="str">
            <v>08</v>
          </cell>
          <cell r="E255" t="str">
            <v>Matamoros</v>
          </cell>
          <cell r="F255">
            <v>4499</v>
          </cell>
        </row>
        <row r="256">
          <cell r="A256" t="str">
            <v>08045</v>
          </cell>
          <cell r="B256" t="str">
            <v>045</v>
          </cell>
          <cell r="C256" t="str">
            <v>MEOQUI</v>
          </cell>
          <cell r="D256" t="str">
            <v>08</v>
          </cell>
          <cell r="E256" t="str">
            <v>Meoqui</v>
          </cell>
          <cell r="F256">
            <v>43833</v>
          </cell>
        </row>
        <row r="257">
          <cell r="A257" t="str">
            <v>08046</v>
          </cell>
          <cell r="B257" t="str">
            <v>046</v>
          </cell>
          <cell r="C257" t="str">
            <v>MORELOS</v>
          </cell>
          <cell r="D257" t="str">
            <v>08</v>
          </cell>
          <cell r="E257" t="str">
            <v>Morelos</v>
          </cell>
          <cell r="F257">
            <v>8343</v>
          </cell>
        </row>
        <row r="258">
          <cell r="A258" t="str">
            <v>08047</v>
          </cell>
          <cell r="B258" t="str">
            <v>047</v>
          </cell>
          <cell r="C258" t="str">
            <v>MORIS</v>
          </cell>
          <cell r="D258" t="str">
            <v>08</v>
          </cell>
          <cell r="E258" t="str">
            <v>Moris</v>
          </cell>
          <cell r="F258">
            <v>5312</v>
          </cell>
        </row>
        <row r="259">
          <cell r="A259" t="str">
            <v>08048</v>
          </cell>
          <cell r="B259" t="str">
            <v>048</v>
          </cell>
          <cell r="C259" t="str">
            <v>NAMIQUIPA</v>
          </cell>
          <cell r="D259" t="str">
            <v>08</v>
          </cell>
          <cell r="E259" t="str">
            <v>Namiquipa</v>
          </cell>
          <cell r="F259">
            <v>22880</v>
          </cell>
        </row>
        <row r="260">
          <cell r="A260" t="str">
            <v>08049</v>
          </cell>
          <cell r="B260" t="str">
            <v>049</v>
          </cell>
          <cell r="C260" t="str">
            <v>NONOAVA</v>
          </cell>
          <cell r="D260" t="str">
            <v>08</v>
          </cell>
          <cell r="E260" t="str">
            <v>Nonoava</v>
          </cell>
          <cell r="F260">
            <v>2849</v>
          </cell>
        </row>
        <row r="261">
          <cell r="A261" t="str">
            <v>08050</v>
          </cell>
          <cell r="B261" t="str">
            <v>050</v>
          </cell>
          <cell r="C261" t="str">
            <v>NUEVO CASAS GRANDES</v>
          </cell>
          <cell r="D261" t="str">
            <v>08</v>
          </cell>
          <cell r="E261" t="str">
            <v>Nuevo Casas Grandes</v>
          </cell>
          <cell r="F261">
            <v>59337</v>
          </cell>
        </row>
        <row r="262">
          <cell r="A262" t="str">
            <v>08051</v>
          </cell>
          <cell r="B262" t="str">
            <v>051</v>
          </cell>
          <cell r="C262" t="str">
            <v>OCAMPO</v>
          </cell>
          <cell r="D262" t="str">
            <v>08</v>
          </cell>
          <cell r="E262" t="str">
            <v>Ocampo</v>
          </cell>
          <cell r="F262">
            <v>7546</v>
          </cell>
        </row>
        <row r="263">
          <cell r="A263" t="str">
            <v>08052</v>
          </cell>
          <cell r="B263" t="str">
            <v>052</v>
          </cell>
          <cell r="C263" t="str">
            <v>OJINAGA</v>
          </cell>
          <cell r="D263" t="str">
            <v>08</v>
          </cell>
          <cell r="E263" t="str">
            <v>Ojinaga</v>
          </cell>
          <cell r="F263">
            <v>26304</v>
          </cell>
        </row>
        <row r="264">
          <cell r="A264" t="str">
            <v>08053</v>
          </cell>
          <cell r="B264" t="str">
            <v>053</v>
          </cell>
          <cell r="C264" t="str">
            <v>PRAXEDIS G. GUERRERO</v>
          </cell>
          <cell r="D264" t="str">
            <v>08</v>
          </cell>
          <cell r="E264" t="str">
            <v>Praxedis G. Guerrero</v>
          </cell>
          <cell r="F264">
            <v>4799</v>
          </cell>
        </row>
        <row r="265">
          <cell r="A265" t="str">
            <v>08054</v>
          </cell>
          <cell r="B265" t="str">
            <v>054</v>
          </cell>
          <cell r="C265" t="str">
            <v>RIVA PALACIO</v>
          </cell>
          <cell r="D265" t="str">
            <v>08</v>
          </cell>
          <cell r="E265" t="str">
            <v>Riva Palacio</v>
          </cell>
          <cell r="F265">
            <v>8012</v>
          </cell>
        </row>
        <row r="266">
          <cell r="A266" t="str">
            <v>08055</v>
          </cell>
          <cell r="B266" t="str">
            <v>055</v>
          </cell>
          <cell r="C266" t="str">
            <v>ROSALES</v>
          </cell>
          <cell r="D266" t="str">
            <v>08</v>
          </cell>
          <cell r="E266" t="str">
            <v>Rosales</v>
          </cell>
          <cell r="F266">
            <v>16785</v>
          </cell>
        </row>
        <row r="267">
          <cell r="A267" t="str">
            <v>08056</v>
          </cell>
          <cell r="B267" t="str">
            <v>056</v>
          </cell>
          <cell r="C267" t="str">
            <v>ROSARIO</v>
          </cell>
          <cell r="D267" t="str">
            <v>08</v>
          </cell>
          <cell r="E267" t="str">
            <v>Rosario</v>
          </cell>
          <cell r="F267">
            <v>2235</v>
          </cell>
        </row>
        <row r="268">
          <cell r="A268" t="str">
            <v>08057</v>
          </cell>
          <cell r="B268" t="str">
            <v>057</v>
          </cell>
          <cell r="C268" t="str">
            <v>SAN FRANCISCO DE BORJA</v>
          </cell>
          <cell r="D268" t="str">
            <v>08</v>
          </cell>
          <cell r="E268" t="str">
            <v>San Francisco de Borja</v>
          </cell>
          <cell r="F268">
            <v>2290</v>
          </cell>
        </row>
        <row r="269">
          <cell r="A269" t="str">
            <v>08058</v>
          </cell>
          <cell r="B269" t="str">
            <v>058</v>
          </cell>
          <cell r="C269" t="str">
            <v>SAN FRANCISCO DE CONCHOS</v>
          </cell>
          <cell r="D269" t="str">
            <v>08</v>
          </cell>
          <cell r="E269" t="str">
            <v>San Francisco de Conchos</v>
          </cell>
          <cell r="F269">
            <v>2983</v>
          </cell>
        </row>
        <row r="270">
          <cell r="A270" t="str">
            <v>08059</v>
          </cell>
          <cell r="B270" t="str">
            <v>059</v>
          </cell>
          <cell r="C270" t="str">
            <v>SAN FRANCISCO DEL ORO</v>
          </cell>
          <cell r="D270" t="str">
            <v>08</v>
          </cell>
          <cell r="E270" t="str">
            <v>San Francisco del Oro</v>
          </cell>
          <cell r="F270">
            <v>4753</v>
          </cell>
        </row>
        <row r="271">
          <cell r="A271" t="str">
            <v>08060</v>
          </cell>
          <cell r="B271" t="str">
            <v>060</v>
          </cell>
          <cell r="C271" t="str">
            <v>SANTA BÁRBARA</v>
          </cell>
          <cell r="D271" t="str">
            <v>08</v>
          </cell>
          <cell r="E271" t="str">
            <v>Santa Bárbara</v>
          </cell>
          <cell r="F271">
            <v>10427</v>
          </cell>
        </row>
        <row r="272">
          <cell r="A272" t="str">
            <v>08061</v>
          </cell>
          <cell r="B272" t="str">
            <v>061</v>
          </cell>
          <cell r="C272" t="str">
            <v>SATEVÓ</v>
          </cell>
          <cell r="D272" t="str">
            <v>08</v>
          </cell>
          <cell r="E272" t="str">
            <v>Satevó</v>
          </cell>
          <cell r="F272">
            <v>3662</v>
          </cell>
        </row>
        <row r="273">
          <cell r="A273" t="str">
            <v>08062</v>
          </cell>
          <cell r="B273" t="str">
            <v>062</v>
          </cell>
          <cell r="C273" t="str">
            <v>SAUCILLO</v>
          </cell>
          <cell r="D273" t="str">
            <v>08</v>
          </cell>
          <cell r="E273" t="str">
            <v>Saucillo</v>
          </cell>
          <cell r="F273">
            <v>32325</v>
          </cell>
        </row>
        <row r="274">
          <cell r="A274" t="str">
            <v>08063</v>
          </cell>
          <cell r="B274" t="str">
            <v>063</v>
          </cell>
          <cell r="C274" t="str">
            <v>TEMÓSACHIC</v>
          </cell>
          <cell r="D274" t="str">
            <v>08</v>
          </cell>
          <cell r="E274" t="str">
            <v>Temósachic</v>
          </cell>
          <cell r="F274">
            <v>6211</v>
          </cell>
        </row>
        <row r="275">
          <cell r="A275" t="str">
            <v>08064</v>
          </cell>
          <cell r="B275" t="str">
            <v>064</v>
          </cell>
          <cell r="C275" t="str">
            <v>EL TULE</v>
          </cell>
          <cell r="D275" t="str">
            <v>08</v>
          </cell>
          <cell r="E275" t="str">
            <v>El Tule</v>
          </cell>
          <cell r="F275">
            <v>1869</v>
          </cell>
        </row>
        <row r="276">
          <cell r="A276" t="str">
            <v>08065</v>
          </cell>
          <cell r="B276" t="str">
            <v>065</v>
          </cell>
          <cell r="C276" t="str">
            <v>URIQUE</v>
          </cell>
          <cell r="D276" t="str">
            <v>08</v>
          </cell>
          <cell r="E276" t="str">
            <v>Urique</v>
          </cell>
          <cell r="F276">
            <v>20386</v>
          </cell>
        </row>
        <row r="277">
          <cell r="A277" t="str">
            <v>08066</v>
          </cell>
          <cell r="B277" t="str">
            <v>066</v>
          </cell>
          <cell r="C277" t="str">
            <v>URUACHI</v>
          </cell>
          <cell r="D277" t="str">
            <v>08</v>
          </cell>
          <cell r="E277" t="str">
            <v>Uruachi</v>
          </cell>
          <cell r="F277">
            <v>8200</v>
          </cell>
        </row>
        <row r="278">
          <cell r="A278" t="str">
            <v>08067</v>
          </cell>
          <cell r="B278" t="str">
            <v>067</v>
          </cell>
          <cell r="C278" t="str">
            <v>VALLE DE ZARAGOZA</v>
          </cell>
          <cell r="D278" t="str">
            <v>08</v>
          </cell>
          <cell r="E278" t="str">
            <v>Valle de Zaragoza</v>
          </cell>
          <cell r="F278">
            <v>5105</v>
          </cell>
        </row>
        <row r="279">
          <cell r="A279" t="str">
            <v>08999</v>
          </cell>
          <cell r="B279" t="str">
            <v>999</v>
          </cell>
          <cell r="C279" t="str">
            <v>NO ESPECIFICADO</v>
          </cell>
          <cell r="D279" t="str">
            <v>08</v>
          </cell>
          <cell r="E279" t="e">
            <v>#N/A</v>
          </cell>
          <cell r="F279" t="e">
            <v>#N/A</v>
          </cell>
        </row>
        <row r="280">
          <cell r="A280" t="str">
            <v>09002</v>
          </cell>
          <cell r="B280" t="str">
            <v>002</v>
          </cell>
          <cell r="C280" t="str">
            <v>AZCAPOTZALCO</v>
          </cell>
          <cell r="D280" t="str">
            <v>09</v>
          </cell>
          <cell r="E280" t="str">
            <v>Azcapotzalco</v>
          </cell>
          <cell r="F280">
            <v>414711</v>
          </cell>
        </row>
        <row r="281">
          <cell r="A281" t="str">
            <v>09003</v>
          </cell>
          <cell r="B281" t="str">
            <v>003</v>
          </cell>
          <cell r="C281" t="str">
            <v>COYOACÁN</v>
          </cell>
          <cell r="D281" t="str">
            <v>09</v>
          </cell>
          <cell r="E281" t="str">
            <v>Coyoacán</v>
          </cell>
          <cell r="F281">
            <v>620416</v>
          </cell>
        </row>
        <row r="282">
          <cell r="A282" t="str">
            <v>09004</v>
          </cell>
          <cell r="B282" t="str">
            <v>004</v>
          </cell>
          <cell r="C282" t="str">
            <v>CUAJIMALPA DE MORELOS</v>
          </cell>
          <cell r="D282" t="str">
            <v>09</v>
          </cell>
          <cell r="E282" t="str">
            <v>Cuajimalpa de Morelos</v>
          </cell>
          <cell r="F282">
            <v>186391</v>
          </cell>
        </row>
        <row r="283">
          <cell r="A283" t="str">
            <v>09005</v>
          </cell>
          <cell r="B283" t="str">
            <v>005</v>
          </cell>
          <cell r="C283" t="str">
            <v>GUSTAVO A. MADERO</v>
          </cell>
          <cell r="D283" t="str">
            <v>09</v>
          </cell>
          <cell r="E283" t="str">
            <v>Gustavo A. Madero</v>
          </cell>
          <cell r="F283">
            <v>1185772</v>
          </cell>
        </row>
        <row r="284">
          <cell r="A284" t="str">
            <v>09006</v>
          </cell>
          <cell r="B284" t="str">
            <v>006</v>
          </cell>
          <cell r="C284" t="str">
            <v>IZTACALCO</v>
          </cell>
          <cell r="D284" t="str">
            <v>09</v>
          </cell>
          <cell r="E284" t="str">
            <v>Iztacalco</v>
          </cell>
          <cell r="F284">
            <v>384326</v>
          </cell>
        </row>
        <row r="285">
          <cell r="A285" t="str">
            <v>09007</v>
          </cell>
          <cell r="B285" t="str">
            <v>007</v>
          </cell>
          <cell r="C285" t="str">
            <v>IZTAPALAPA</v>
          </cell>
          <cell r="D285" t="str">
            <v>09</v>
          </cell>
          <cell r="E285" t="str">
            <v>Iztapalapa</v>
          </cell>
          <cell r="F285">
            <v>1815786</v>
          </cell>
        </row>
        <row r="286">
          <cell r="A286" t="str">
            <v>09008</v>
          </cell>
          <cell r="B286" t="str">
            <v>008</v>
          </cell>
          <cell r="C286" t="str">
            <v>LA MAGDALENA CONTRERAS</v>
          </cell>
          <cell r="D286" t="str">
            <v>09</v>
          </cell>
          <cell r="E286" t="str">
            <v>La Magdalena Contreras</v>
          </cell>
          <cell r="F286">
            <v>239086</v>
          </cell>
        </row>
        <row r="287">
          <cell r="A287" t="str">
            <v>09009</v>
          </cell>
          <cell r="B287" t="str">
            <v>009</v>
          </cell>
          <cell r="C287" t="str">
            <v>MILPA ALTA</v>
          </cell>
          <cell r="D287" t="str">
            <v>09</v>
          </cell>
          <cell r="E287" t="str">
            <v>Milpa Alta</v>
          </cell>
          <cell r="F287">
            <v>130582</v>
          </cell>
        </row>
        <row r="288">
          <cell r="A288" t="str">
            <v>09010</v>
          </cell>
          <cell r="B288" t="str">
            <v>010</v>
          </cell>
          <cell r="C288" t="str">
            <v>ÁLVARO OBREGÓN</v>
          </cell>
          <cell r="D288" t="str">
            <v>09</v>
          </cell>
          <cell r="E288" t="str">
            <v>Álvaro Obregón</v>
          </cell>
          <cell r="F288">
            <v>727034</v>
          </cell>
        </row>
        <row r="289">
          <cell r="A289" t="str">
            <v>09011</v>
          </cell>
          <cell r="B289" t="str">
            <v>011</v>
          </cell>
          <cell r="C289" t="str">
            <v>TLÁHUAC</v>
          </cell>
          <cell r="D289" t="str">
            <v>09</v>
          </cell>
          <cell r="E289" t="str">
            <v>Tláhuac</v>
          </cell>
          <cell r="F289">
            <v>360265</v>
          </cell>
        </row>
        <row r="290">
          <cell r="A290" t="str">
            <v>09012</v>
          </cell>
          <cell r="B290" t="str">
            <v>012</v>
          </cell>
          <cell r="C290" t="str">
            <v>TLALPAN</v>
          </cell>
          <cell r="D290" t="str">
            <v>09</v>
          </cell>
          <cell r="E290" t="str">
            <v>Tlalpan</v>
          </cell>
          <cell r="F290">
            <v>650567</v>
          </cell>
        </row>
        <row r="291">
          <cell r="A291" t="str">
            <v>09013</v>
          </cell>
          <cell r="B291" t="str">
            <v>013</v>
          </cell>
          <cell r="C291" t="str">
            <v>XOCHIMILCO</v>
          </cell>
          <cell r="D291" t="str">
            <v>09</v>
          </cell>
          <cell r="E291" t="str">
            <v>Xochimilco</v>
          </cell>
          <cell r="F291">
            <v>415007</v>
          </cell>
        </row>
        <row r="292">
          <cell r="A292" t="str">
            <v>09014</v>
          </cell>
          <cell r="B292" t="str">
            <v>014</v>
          </cell>
          <cell r="C292" t="str">
            <v>BENITO JUÁREZ</v>
          </cell>
          <cell r="D292" t="str">
            <v>09</v>
          </cell>
          <cell r="E292" t="str">
            <v>Benito Juárez</v>
          </cell>
          <cell r="F292">
            <v>385439</v>
          </cell>
        </row>
        <row r="293">
          <cell r="A293" t="str">
            <v>09015</v>
          </cell>
          <cell r="B293" t="str">
            <v>015</v>
          </cell>
          <cell r="C293" t="str">
            <v>CUAUHTÉMOC</v>
          </cell>
          <cell r="D293" t="str">
            <v>09</v>
          </cell>
          <cell r="E293" t="str">
            <v>Cuauhtémoc</v>
          </cell>
          <cell r="F293">
            <v>531831</v>
          </cell>
        </row>
        <row r="294">
          <cell r="A294" t="str">
            <v>09016</v>
          </cell>
          <cell r="B294" t="str">
            <v>016</v>
          </cell>
          <cell r="C294" t="str">
            <v>MIGUEL HIDALGO</v>
          </cell>
          <cell r="D294" t="str">
            <v>09</v>
          </cell>
          <cell r="E294" t="str">
            <v>Miguel Hidalgo</v>
          </cell>
          <cell r="F294">
            <v>372889</v>
          </cell>
        </row>
        <row r="295">
          <cell r="A295" t="str">
            <v>09017</v>
          </cell>
          <cell r="B295" t="str">
            <v>017</v>
          </cell>
          <cell r="C295" t="str">
            <v>VENUSTIANO CARRANZA</v>
          </cell>
          <cell r="D295" t="str">
            <v>09</v>
          </cell>
          <cell r="E295" t="str">
            <v>Venustiano Carranza</v>
          </cell>
          <cell r="F295">
            <v>430978</v>
          </cell>
        </row>
        <row r="296">
          <cell r="A296" t="str">
            <v>09999</v>
          </cell>
          <cell r="B296" t="str">
            <v>999</v>
          </cell>
          <cell r="C296" t="str">
            <v>NO ESPECIFICADO</v>
          </cell>
          <cell r="D296" t="str">
            <v>09</v>
          </cell>
          <cell r="E296" t="e">
            <v>#N/A</v>
          </cell>
          <cell r="F296" t="e">
            <v>#N/A</v>
          </cell>
        </row>
        <row r="297">
          <cell r="A297" t="str">
            <v>10001</v>
          </cell>
          <cell r="B297" t="str">
            <v>001</v>
          </cell>
          <cell r="C297" t="str">
            <v>CANATLÁN</v>
          </cell>
          <cell r="D297" t="str">
            <v>10</v>
          </cell>
          <cell r="E297" t="str">
            <v>Canatlán</v>
          </cell>
          <cell r="F297">
            <v>31401</v>
          </cell>
        </row>
        <row r="298">
          <cell r="A298" t="str">
            <v>10002</v>
          </cell>
          <cell r="B298" t="str">
            <v>002</v>
          </cell>
          <cell r="C298" t="str">
            <v>CANELAS</v>
          </cell>
          <cell r="D298" t="str">
            <v>10</v>
          </cell>
          <cell r="E298" t="str">
            <v>Canelas</v>
          </cell>
          <cell r="F298">
            <v>4122</v>
          </cell>
        </row>
        <row r="299">
          <cell r="A299" t="str">
            <v>10003</v>
          </cell>
          <cell r="B299" t="str">
            <v>003</v>
          </cell>
          <cell r="C299" t="str">
            <v>CONETO DE COMONFORT</v>
          </cell>
          <cell r="D299" t="str">
            <v>10</v>
          </cell>
          <cell r="E299" t="str">
            <v>Coneto de Comonfort</v>
          </cell>
          <cell r="F299">
            <v>4530</v>
          </cell>
        </row>
        <row r="300">
          <cell r="A300" t="str">
            <v>10004</v>
          </cell>
          <cell r="B300" t="str">
            <v>004</v>
          </cell>
          <cell r="C300" t="str">
            <v>CUENCAMÉ</v>
          </cell>
          <cell r="D300" t="str">
            <v>10</v>
          </cell>
          <cell r="E300" t="str">
            <v>Cuencamé</v>
          </cell>
          <cell r="F300">
            <v>33664</v>
          </cell>
        </row>
        <row r="301">
          <cell r="A301" t="str">
            <v>10005</v>
          </cell>
          <cell r="B301" t="str">
            <v>005</v>
          </cell>
          <cell r="C301" t="str">
            <v>DURANGO</v>
          </cell>
          <cell r="D301" t="str">
            <v>10</v>
          </cell>
          <cell r="E301" t="str">
            <v>Durango</v>
          </cell>
          <cell r="F301">
            <v>582267</v>
          </cell>
        </row>
        <row r="302">
          <cell r="A302" t="str">
            <v>10006</v>
          </cell>
          <cell r="B302" t="str">
            <v>006</v>
          </cell>
          <cell r="C302" t="str">
            <v>GENERAL SIMÓN BOLÍVAR</v>
          </cell>
          <cell r="D302" t="str">
            <v>10</v>
          </cell>
          <cell r="E302" t="str">
            <v>General Simón Bolívar</v>
          </cell>
          <cell r="F302">
            <v>10629</v>
          </cell>
        </row>
        <row r="303">
          <cell r="A303" t="str">
            <v>10007</v>
          </cell>
          <cell r="B303" t="str">
            <v>007</v>
          </cell>
          <cell r="C303" t="str">
            <v>GÓMEZ PALACIO</v>
          </cell>
          <cell r="D303" t="str">
            <v>10</v>
          </cell>
          <cell r="E303" t="str">
            <v>Gómez Palacio</v>
          </cell>
          <cell r="F303">
            <v>327985</v>
          </cell>
        </row>
        <row r="304">
          <cell r="A304" t="str">
            <v>10008</v>
          </cell>
          <cell r="B304" t="str">
            <v>008</v>
          </cell>
          <cell r="C304" t="str">
            <v>GUADALUPE VICTORIA</v>
          </cell>
          <cell r="D304" t="str">
            <v>10</v>
          </cell>
          <cell r="E304" t="str">
            <v>Guadalupe Victoria</v>
          </cell>
          <cell r="F304">
            <v>34052</v>
          </cell>
        </row>
        <row r="305">
          <cell r="A305" t="str">
            <v>10009</v>
          </cell>
          <cell r="B305" t="str">
            <v>009</v>
          </cell>
          <cell r="C305" t="str">
            <v>GUANACEVÍ</v>
          </cell>
          <cell r="D305" t="str">
            <v>10</v>
          </cell>
          <cell r="E305" t="str">
            <v>Guanaceví</v>
          </cell>
          <cell r="F305">
            <v>10149</v>
          </cell>
        </row>
        <row r="306">
          <cell r="A306" t="str">
            <v>10010</v>
          </cell>
          <cell r="B306" t="str">
            <v>010</v>
          </cell>
          <cell r="C306" t="str">
            <v>HIDALGO</v>
          </cell>
          <cell r="D306" t="str">
            <v>10</v>
          </cell>
          <cell r="E306" t="str">
            <v>Hidalgo</v>
          </cell>
          <cell r="F306">
            <v>4265</v>
          </cell>
        </row>
        <row r="307">
          <cell r="A307" t="str">
            <v>10011</v>
          </cell>
          <cell r="B307" t="str">
            <v>011</v>
          </cell>
          <cell r="C307" t="str">
            <v>INDÉ</v>
          </cell>
          <cell r="D307" t="str">
            <v>10</v>
          </cell>
          <cell r="E307" t="str">
            <v>Indé</v>
          </cell>
          <cell r="F307">
            <v>5280</v>
          </cell>
        </row>
        <row r="308">
          <cell r="A308" t="str">
            <v>10012</v>
          </cell>
          <cell r="B308" t="str">
            <v>012</v>
          </cell>
          <cell r="C308" t="str">
            <v>LERDO</v>
          </cell>
          <cell r="D308" t="str">
            <v>10</v>
          </cell>
          <cell r="E308" t="str">
            <v>Lerdo</v>
          </cell>
          <cell r="F308">
            <v>141043</v>
          </cell>
        </row>
        <row r="309">
          <cell r="A309" t="str">
            <v>10013</v>
          </cell>
          <cell r="B309" t="str">
            <v>013</v>
          </cell>
          <cell r="C309" t="str">
            <v>MAPIMÍ</v>
          </cell>
          <cell r="D309" t="str">
            <v>10</v>
          </cell>
          <cell r="E309" t="str">
            <v>Mapimí</v>
          </cell>
          <cell r="F309">
            <v>25137</v>
          </cell>
        </row>
        <row r="310">
          <cell r="A310" t="str">
            <v>10014</v>
          </cell>
          <cell r="B310" t="str">
            <v>014</v>
          </cell>
          <cell r="C310" t="str">
            <v>MEZQUITAL</v>
          </cell>
          <cell r="D310" t="str">
            <v>10</v>
          </cell>
          <cell r="E310" t="str">
            <v>Mezquital</v>
          </cell>
          <cell r="F310">
            <v>33396</v>
          </cell>
        </row>
        <row r="311">
          <cell r="A311" t="str">
            <v>10015</v>
          </cell>
          <cell r="B311" t="str">
            <v>015</v>
          </cell>
          <cell r="C311" t="str">
            <v>NAZAS</v>
          </cell>
          <cell r="D311" t="str">
            <v>10</v>
          </cell>
          <cell r="E311" t="str">
            <v>Nazas</v>
          </cell>
          <cell r="F311">
            <v>12411</v>
          </cell>
        </row>
        <row r="312">
          <cell r="A312" t="str">
            <v>10016</v>
          </cell>
          <cell r="B312" t="str">
            <v>016</v>
          </cell>
          <cell r="C312" t="str">
            <v>NOMBRE DE DIOS</v>
          </cell>
          <cell r="D312" t="str">
            <v>10</v>
          </cell>
          <cell r="E312" t="str">
            <v>Nombre de Dios</v>
          </cell>
          <cell r="F312">
            <v>18488</v>
          </cell>
        </row>
        <row r="313">
          <cell r="A313" t="str">
            <v>10017</v>
          </cell>
          <cell r="B313" t="str">
            <v>017</v>
          </cell>
          <cell r="C313" t="str">
            <v>OCAMPO</v>
          </cell>
          <cell r="D313" t="str">
            <v>10</v>
          </cell>
          <cell r="E313" t="str">
            <v>Ocampo</v>
          </cell>
          <cell r="F313">
            <v>9626</v>
          </cell>
        </row>
        <row r="314">
          <cell r="A314" t="str">
            <v>10018</v>
          </cell>
          <cell r="B314" t="str">
            <v>018</v>
          </cell>
          <cell r="C314" t="str">
            <v>EL ORO</v>
          </cell>
          <cell r="D314" t="str">
            <v>10</v>
          </cell>
          <cell r="E314" t="str">
            <v>El Oro</v>
          </cell>
          <cell r="F314">
            <v>11320</v>
          </cell>
        </row>
        <row r="315">
          <cell r="A315" t="str">
            <v>10019</v>
          </cell>
          <cell r="B315" t="str">
            <v>019</v>
          </cell>
          <cell r="C315" t="str">
            <v>OTÁEZ</v>
          </cell>
          <cell r="D315" t="str">
            <v>10</v>
          </cell>
          <cell r="E315" t="str">
            <v>Otáez</v>
          </cell>
          <cell r="F315">
            <v>5208</v>
          </cell>
        </row>
        <row r="316">
          <cell r="A316" t="str">
            <v>10020</v>
          </cell>
          <cell r="B316" t="str">
            <v>020</v>
          </cell>
          <cell r="C316" t="str">
            <v>PÁNUCO DE CORONADO</v>
          </cell>
          <cell r="D316" t="str">
            <v>10</v>
          </cell>
          <cell r="E316" t="str">
            <v>Pánuco de Coronado</v>
          </cell>
          <cell r="F316">
            <v>11927</v>
          </cell>
        </row>
        <row r="317">
          <cell r="A317" t="str">
            <v>10021</v>
          </cell>
          <cell r="B317" t="str">
            <v>021</v>
          </cell>
          <cell r="C317" t="str">
            <v>PEÑÓN BLANCO</v>
          </cell>
          <cell r="D317" t="str">
            <v>10</v>
          </cell>
          <cell r="E317" t="str">
            <v>Peñón Blanco</v>
          </cell>
          <cell r="F317">
            <v>10473</v>
          </cell>
        </row>
        <row r="318">
          <cell r="A318" t="str">
            <v>10022</v>
          </cell>
          <cell r="B318" t="str">
            <v>022</v>
          </cell>
          <cell r="C318" t="str">
            <v>POANAS</v>
          </cell>
          <cell r="D318" t="str">
            <v>10</v>
          </cell>
          <cell r="E318" t="str">
            <v>Poanas</v>
          </cell>
          <cell r="F318">
            <v>24918</v>
          </cell>
        </row>
        <row r="319">
          <cell r="A319" t="str">
            <v>10023</v>
          </cell>
          <cell r="B319" t="str">
            <v>023</v>
          </cell>
          <cell r="C319" t="str">
            <v>PUEBLO NUEVO</v>
          </cell>
          <cell r="D319" t="str">
            <v>10</v>
          </cell>
          <cell r="E319" t="str">
            <v>Pueblo Nuevo</v>
          </cell>
          <cell r="F319">
            <v>49162</v>
          </cell>
        </row>
        <row r="320">
          <cell r="A320" t="str">
            <v>10024</v>
          </cell>
          <cell r="B320" t="str">
            <v>024</v>
          </cell>
          <cell r="C320" t="str">
            <v>RODEO</v>
          </cell>
          <cell r="D320" t="str">
            <v>10</v>
          </cell>
          <cell r="E320" t="str">
            <v>Rodeo</v>
          </cell>
          <cell r="F320">
            <v>12788</v>
          </cell>
        </row>
        <row r="321">
          <cell r="A321" t="str">
            <v>10025</v>
          </cell>
          <cell r="B321" t="str">
            <v>025</v>
          </cell>
          <cell r="C321" t="str">
            <v>SAN BERNARDO</v>
          </cell>
          <cell r="D321" t="str">
            <v>10</v>
          </cell>
          <cell r="E321" t="str">
            <v>San Bernardo</v>
          </cell>
          <cell r="F321">
            <v>3433</v>
          </cell>
        </row>
        <row r="322">
          <cell r="A322" t="str">
            <v>10026</v>
          </cell>
          <cell r="B322" t="str">
            <v>026</v>
          </cell>
          <cell r="C322" t="str">
            <v>SAN DIMAS</v>
          </cell>
          <cell r="D322" t="str">
            <v>10</v>
          </cell>
          <cell r="E322" t="str">
            <v>San Dimas</v>
          </cell>
          <cell r="F322">
            <v>19691</v>
          </cell>
        </row>
        <row r="323">
          <cell r="A323" t="str">
            <v>10027</v>
          </cell>
          <cell r="B323" t="str">
            <v>027</v>
          </cell>
          <cell r="C323" t="str">
            <v>SAN JUAN DE GUADALUPE</v>
          </cell>
          <cell r="D323" t="str">
            <v>10</v>
          </cell>
          <cell r="E323" t="str">
            <v>San Juan de Guadalupe</v>
          </cell>
          <cell r="F323">
            <v>5947</v>
          </cell>
        </row>
        <row r="324">
          <cell r="A324" t="str">
            <v>10028</v>
          </cell>
          <cell r="B324" t="str">
            <v>028</v>
          </cell>
          <cell r="C324" t="str">
            <v>SAN JUAN DEL RÍO</v>
          </cell>
          <cell r="D324" t="str">
            <v>10</v>
          </cell>
          <cell r="E324" t="str">
            <v>San Juan del Río</v>
          </cell>
          <cell r="F324">
            <v>11855</v>
          </cell>
        </row>
        <row r="325">
          <cell r="A325" t="str">
            <v>10029</v>
          </cell>
          <cell r="B325" t="str">
            <v>029</v>
          </cell>
          <cell r="C325" t="str">
            <v>SAN LUIS DEL CORDERO</v>
          </cell>
          <cell r="D325" t="str">
            <v>10</v>
          </cell>
          <cell r="E325" t="str">
            <v>San Luis del Cordero</v>
          </cell>
          <cell r="F325">
            <v>2181</v>
          </cell>
        </row>
        <row r="326">
          <cell r="A326" t="str">
            <v>10030</v>
          </cell>
          <cell r="B326" t="str">
            <v>030</v>
          </cell>
          <cell r="C326" t="str">
            <v>SAN PEDRO DEL GALLO</v>
          </cell>
          <cell r="D326" t="str">
            <v>10</v>
          </cell>
          <cell r="E326" t="str">
            <v>San Pedro del Gallo</v>
          </cell>
          <cell r="F326">
            <v>1709</v>
          </cell>
        </row>
        <row r="327">
          <cell r="A327" t="str">
            <v>10031</v>
          </cell>
          <cell r="B327" t="str">
            <v>031</v>
          </cell>
          <cell r="C327" t="str">
            <v>SANTA CLARA</v>
          </cell>
          <cell r="D327" t="str">
            <v>10</v>
          </cell>
          <cell r="E327" t="str">
            <v>Santa Clara</v>
          </cell>
          <cell r="F327">
            <v>7003</v>
          </cell>
        </row>
        <row r="328">
          <cell r="A328" t="str">
            <v>10032</v>
          </cell>
          <cell r="B328" t="str">
            <v>032</v>
          </cell>
          <cell r="C328" t="str">
            <v>SANTIAGO PAPASQUIARO</v>
          </cell>
          <cell r="D328" t="str">
            <v>10</v>
          </cell>
          <cell r="E328" t="str">
            <v>Santiago Papasquiaro</v>
          </cell>
          <cell r="F328">
            <v>44966</v>
          </cell>
        </row>
        <row r="329">
          <cell r="A329" t="str">
            <v>10033</v>
          </cell>
          <cell r="B329" t="str">
            <v>033</v>
          </cell>
          <cell r="C329" t="str">
            <v>SÚCHIL</v>
          </cell>
          <cell r="D329" t="str">
            <v>10</v>
          </cell>
          <cell r="E329" t="str">
            <v>Súchil</v>
          </cell>
          <cell r="F329">
            <v>6761</v>
          </cell>
        </row>
        <row r="330">
          <cell r="A330" t="str">
            <v>10034</v>
          </cell>
          <cell r="B330" t="str">
            <v>034</v>
          </cell>
          <cell r="C330" t="str">
            <v>TAMAZULA</v>
          </cell>
          <cell r="D330" t="str">
            <v>10</v>
          </cell>
          <cell r="E330" t="str">
            <v>Tamazula</v>
          </cell>
          <cell r="F330">
            <v>26368</v>
          </cell>
        </row>
        <row r="331">
          <cell r="A331" t="str">
            <v>10035</v>
          </cell>
          <cell r="B331" t="str">
            <v>035</v>
          </cell>
          <cell r="C331" t="str">
            <v>TEPEHUANES</v>
          </cell>
          <cell r="D331" t="str">
            <v>10</v>
          </cell>
          <cell r="E331" t="str">
            <v>Tepehuanes</v>
          </cell>
          <cell r="F331">
            <v>10745</v>
          </cell>
        </row>
        <row r="332">
          <cell r="A332" t="str">
            <v>10036</v>
          </cell>
          <cell r="B332" t="str">
            <v>036</v>
          </cell>
          <cell r="C332" t="str">
            <v>TLAHUALILO</v>
          </cell>
          <cell r="D332" t="str">
            <v>10</v>
          </cell>
          <cell r="E332" t="str">
            <v>Tlahualilo</v>
          </cell>
          <cell r="F332">
            <v>22244</v>
          </cell>
        </row>
        <row r="333">
          <cell r="A333" t="str">
            <v>10037</v>
          </cell>
          <cell r="B333" t="str">
            <v>037</v>
          </cell>
          <cell r="C333" t="str">
            <v>TOPIA</v>
          </cell>
          <cell r="D333" t="str">
            <v>10</v>
          </cell>
          <cell r="E333" t="str">
            <v>Topia</v>
          </cell>
          <cell r="F333">
            <v>8581</v>
          </cell>
        </row>
        <row r="334">
          <cell r="A334" t="str">
            <v>10038</v>
          </cell>
          <cell r="B334" t="str">
            <v>038</v>
          </cell>
          <cell r="C334" t="str">
            <v>VICENTE GUERRERO</v>
          </cell>
          <cell r="D334" t="str">
            <v>10</v>
          </cell>
          <cell r="E334" t="str">
            <v>Vicente Guerrero</v>
          </cell>
          <cell r="F334">
            <v>21117</v>
          </cell>
        </row>
        <row r="335">
          <cell r="A335" t="str">
            <v>10039</v>
          </cell>
          <cell r="B335" t="str">
            <v>039</v>
          </cell>
          <cell r="C335" t="str">
            <v>NUEVO IDEAL</v>
          </cell>
          <cell r="D335" t="str">
            <v>10</v>
          </cell>
          <cell r="E335" t="str">
            <v>Nuevo Ideal</v>
          </cell>
          <cell r="F335">
            <v>26092</v>
          </cell>
        </row>
        <row r="336">
          <cell r="A336" t="str">
            <v>10999</v>
          </cell>
          <cell r="B336" t="str">
            <v>999</v>
          </cell>
          <cell r="C336" t="str">
            <v>NO ESPECIFICADO</v>
          </cell>
          <cell r="D336" t="str">
            <v>10</v>
          </cell>
          <cell r="E336" t="e">
            <v>#N/A</v>
          </cell>
          <cell r="F336" t="e">
            <v>#N/A</v>
          </cell>
        </row>
        <row r="337">
          <cell r="A337" t="str">
            <v>11001</v>
          </cell>
          <cell r="B337" t="str">
            <v>001</v>
          </cell>
          <cell r="C337" t="str">
            <v>ABASOLO</v>
          </cell>
          <cell r="D337" t="str">
            <v>11</v>
          </cell>
          <cell r="E337" t="str">
            <v>Abasolo</v>
          </cell>
          <cell r="F337">
            <v>84332</v>
          </cell>
        </row>
        <row r="338">
          <cell r="A338" t="str">
            <v>11002</v>
          </cell>
          <cell r="B338" t="str">
            <v>002</v>
          </cell>
          <cell r="C338" t="str">
            <v>ACÁMBARO</v>
          </cell>
          <cell r="D338" t="str">
            <v>11</v>
          </cell>
          <cell r="E338" t="str">
            <v>Acámbaro</v>
          </cell>
          <cell r="F338">
            <v>109030</v>
          </cell>
        </row>
        <row r="339">
          <cell r="A339" t="str">
            <v>11003</v>
          </cell>
          <cell r="B339" t="str">
            <v>003</v>
          </cell>
          <cell r="C339" t="str">
            <v>SAN MIGUEL DE ALLENDE</v>
          </cell>
          <cell r="D339" t="str">
            <v>11</v>
          </cell>
          <cell r="E339" t="str">
            <v>San Miguel de Allende</v>
          </cell>
          <cell r="F339">
            <v>160383</v>
          </cell>
        </row>
        <row r="340">
          <cell r="A340" t="str">
            <v>11004</v>
          </cell>
          <cell r="B340" t="str">
            <v>004</v>
          </cell>
          <cell r="C340" t="str">
            <v>APASEO EL ALTO</v>
          </cell>
          <cell r="D340" t="str">
            <v>11</v>
          </cell>
          <cell r="E340" t="str">
            <v>Apaseo el Alto</v>
          </cell>
          <cell r="F340">
            <v>64433</v>
          </cell>
        </row>
        <row r="341">
          <cell r="A341" t="str">
            <v>11005</v>
          </cell>
          <cell r="B341" t="str">
            <v>005</v>
          </cell>
          <cell r="C341" t="str">
            <v>APASEO EL GRANDE</v>
          </cell>
          <cell r="D341" t="str">
            <v>11</v>
          </cell>
          <cell r="E341" t="str">
            <v>Apaseo el Grande</v>
          </cell>
          <cell r="F341">
            <v>85319</v>
          </cell>
        </row>
        <row r="342">
          <cell r="A342" t="str">
            <v>11006</v>
          </cell>
          <cell r="B342" t="str">
            <v>006</v>
          </cell>
          <cell r="C342" t="str">
            <v>ATARJEA</v>
          </cell>
          <cell r="D342" t="str">
            <v>11</v>
          </cell>
          <cell r="E342" t="str">
            <v>Atarjea</v>
          </cell>
          <cell r="F342">
            <v>5610</v>
          </cell>
        </row>
        <row r="343">
          <cell r="A343" t="str">
            <v>11007</v>
          </cell>
          <cell r="B343" t="str">
            <v>007</v>
          </cell>
          <cell r="C343" t="str">
            <v>CELAYA</v>
          </cell>
          <cell r="D343" t="str">
            <v>11</v>
          </cell>
          <cell r="E343" t="str">
            <v>Celaya</v>
          </cell>
          <cell r="F343">
            <v>468469</v>
          </cell>
        </row>
        <row r="344">
          <cell r="A344" t="str">
            <v>11008</v>
          </cell>
          <cell r="B344" t="str">
            <v>008</v>
          </cell>
          <cell r="C344" t="str">
            <v>MANUEL DOBLADO</v>
          </cell>
          <cell r="D344" t="str">
            <v>11</v>
          </cell>
          <cell r="E344" t="str">
            <v>Manuel Doblado</v>
          </cell>
          <cell r="F344">
            <v>37145</v>
          </cell>
        </row>
        <row r="345">
          <cell r="A345" t="str">
            <v>11009</v>
          </cell>
          <cell r="B345" t="str">
            <v>009</v>
          </cell>
          <cell r="C345" t="str">
            <v>COMONFORT</v>
          </cell>
          <cell r="D345" t="str">
            <v>11</v>
          </cell>
          <cell r="E345" t="str">
            <v>Comonfort</v>
          </cell>
          <cell r="F345">
            <v>77794</v>
          </cell>
        </row>
        <row r="346">
          <cell r="A346" t="str">
            <v>11010</v>
          </cell>
          <cell r="B346" t="str">
            <v>010</v>
          </cell>
          <cell r="C346" t="str">
            <v>CORONEO</v>
          </cell>
          <cell r="D346" t="str">
            <v>11</v>
          </cell>
          <cell r="E346" t="str">
            <v>Coroneo</v>
          </cell>
          <cell r="F346">
            <v>11691</v>
          </cell>
        </row>
        <row r="347">
          <cell r="A347" t="str">
            <v>11011</v>
          </cell>
          <cell r="B347" t="str">
            <v>011</v>
          </cell>
          <cell r="C347" t="str">
            <v>CORTAZAR</v>
          </cell>
          <cell r="D347" t="str">
            <v>11</v>
          </cell>
          <cell r="E347" t="str">
            <v>Cortazar</v>
          </cell>
          <cell r="F347">
            <v>88397</v>
          </cell>
        </row>
        <row r="348">
          <cell r="A348" t="str">
            <v>11012</v>
          </cell>
          <cell r="B348" t="str">
            <v>012</v>
          </cell>
          <cell r="C348" t="str">
            <v>CUERÁMARO</v>
          </cell>
          <cell r="D348" t="str">
            <v>11</v>
          </cell>
          <cell r="E348" t="str">
            <v>Cuerámaro</v>
          </cell>
          <cell r="F348">
            <v>27308</v>
          </cell>
        </row>
        <row r="349">
          <cell r="A349" t="str">
            <v>11013</v>
          </cell>
          <cell r="B349" t="str">
            <v>013</v>
          </cell>
          <cell r="C349" t="str">
            <v>DOCTOR MORA</v>
          </cell>
          <cell r="D349" t="str">
            <v>11</v>
          </cell>
          <cell r="E349" t="str">
            <v>Doctor Mora</v>
          </cell>
          <cell r="F349">
            <v>23324</v>
          </cell>
        </row>
        <row r="350">
          <cell r="A350" t="str">
            <v>11014</v>
          </cell>
          <cell r="B350" t="str">
            <v>014</v>
          </cell>
          <cell r="C350" t="str">
            <v>DOLORES HIDALGO CUNA DE LA INDEPENDENCIA NACIONAL</v>
          </cell>
          <cell r="D350" t="str">
            <v>11</v>
          </cell>
          <cell r="E350" t="str">
            <v>Dolores Hidalgo Cuna de la Independencia Nacional</v>
          </cell>
          <cell r="F350">
            <v>148173</v>
          </cell>
        </row>
        <row r="351">
          <cell r="A351" t="str">
            <v>11015</v>
          </cell>
          <cell r="B351" t="str">
            <v>015</v>
          </cell>
          <cell r="C351" t="str">
            <v>GUANAJUATO</v>
          </cell>
          <cell r="D351" t="str">
            <v>11</v>
          </cell>
          <cell r="E351" t="str">
            <v>Guanajuato</v>
          </cell>
          <cell r="F351">
            <v>171709</v>
          </cell>
        </row>
        <row r="352">
          <cell r="A352" t="str">
            <v>11016</v>
          </cell>
          <cell r="B352" t="str">
            <v>016</v>
          </cell>
          <cell r="C352" t="str">
            <v>HUANÍMARO</v>
          </cell>
          <cell r="D352" t="str">
            <v>11</v>
          </cell>
          <cell r="E352" t="str">
            <v>Huanímaro</v>
          </cell>
          <cell r="F352">
            <v>20117</v>
          </cell>
        </row>
        <row r="353">
          <cell r="A353" t="str">
            <v>11017</v>
          </cell>
          <cell r="B353" t="str">
            <v>017</v>
          </cell>
          <cell r="C353" t="str">
            <v>IRAPUATO</v>
          </cell>
          <cell r="D353" t="str">
            <v>11</v>
          </cell>
          <cell r="E353" t="str">
            <v>Irapuato</v>
          </cell>
          <cell r="F353">
            <v>529440</v>
          </cell>
        </row>
        <row r="354">
          <cell r="A354" t="str">
            <v>11018</v>
          </cell>
          <cell r="B354" t="str">
            <v>018</v>
          </cell>
          <cell r="C354" t="str">
            <v>JARAL DEL PROGRESO</v>
          </cell>
          <cell r="D354" t="str">
            <v>11</v>
          </cell>
          <cell r="E354" t="str">
            <v>Jaral del Progreso</v>
          </cell>
          <cell r="F354">
            <v>36584</v>
          </cell>
        </row>
        <row r="355">
          <cell r="A355" t="str">
            <v>11019</v>
          </cell>
          <cell r="B355" t="str">
            <v>019</v>
          </cell>
          <cell r="C355" t="str">
            <v>JERÉCUARO</v>
          </cell>
          <cell r="D355" t="str">
            <v>11</v>
          </cell>
          <cell r="E355" t="str">
            <v>Jerécuaro</v>
          </cell>
          <cell r="F355">
            <v>50832</v>
          </cell>
        </row>
        <row r="356">
          <cell r="A356" t="str">
            <v>11020</v>
          </cell>
          <cell r="B356" t="str">
            <v>020</v>
          </cell>
          <cell r="C356" t="str">
            <v>LEÓN</v>
          </cell>
          <cell r="D356" t="str">
            <v>11</v>
          </cell>
          <cell r="E356" t="str">
            <v>León</v>
          </cell>
          <cell r="F356">
            <v>1436480</v>
          </cell>
        </row>
        <row r="357">
          <cell r="A357" t="str">
            <v>11021</v>
          </cell>
          <cell r="B357" t="str">
            <v>021</v>
          </cell>
          <cell r="C357" t="str">
            <v>MOROLEÓN</v>
          </cell>
          <cell r="D357" t="str">
            <v>11</v>
          </cell>
          <cell r="E357" t="str">
            <v>Moroleón</v>
          </cell>
          <cell r="F357">
            <v>49364</v>
          </cell>
        </row>
        <row r="358">
          <cell r="A358" t="str">
            <v>11022</v>
          </cell>
          <cell r="B358" t="str">
            <v>022</v>
          </cell>
          <cell r="C358" t="str">
            <v>OCAMPO</v>
          </cell>
          <cell r="D358" t="str">
            <v>11</v>
          </cell>
          <cell r="E358" t="str">
            <v>Ocampo</v>
          </cell>
          <cell r="F358">
            <v>22683</v>
          </cell>
        </row>
        <row r="359">
          <cell r="A359" t="str">
            <v>11023</v>
          </cell>
          <cell r="B359" t="str">
            <v>023</v>
          </cell>
          <cell r="C359" t="str">
            <v>PÉNJAMO</v>
          </cell>
          <cell r="D359" t="str">
            <v>11</v>
          </cell>
          <cell r="E359" t="str">
            <v>Pénjamo</v>
          </cell>
          <cell r="F359">
            <v>149936</v>
          </cell>
        </row>
        <row r="360">
          <cell r="A360" t="str">
            <v>11024</v>
          </cell>
          <cell r="B360" t="str">
            <v>024</v>
          </cell>
          <cell r="C360" t="str">
            <v>PUEBLO NUEVO</v>
          </cell>
          <cell r="D360" t="str">
            <v>11</v>
          </cell>
          <cell r="E360" t="str">
            <v>Pueblo Nuevo</v>
          </cell>
          <cell r="F360">
            <v>11169</v>
          </cell>
        </row>
        <row r="361">
          <cell r="A361" t="str">
            <v>11025</v>
          </cell>
          <cell r="B361" t="str">
            <v>025</v>
          </cell>
          <cell r="C361" t="str">
            <v>PURÍSIMA DEL RINCÓN</v>
          </cell>
          <cell r="D361" t="str">
            <v>11</v>
          </cell>
          <cell r="E361" t="str">
            <v>Purísima del Rincón</v>
          </cell>
          <cell r="F361">
            <v>68795</v>
          </cell>
        </row>
        <row r="362">
          <cell r="A362" t="str">
            <v>11026</v>
          </cell>
          <cell r="B362" t="str">
            <v>026</v>
          </cell>
          <cell r="C362" t="str">
            <v>ROMITA</v>
          </cell>
          <cell r="D362" t="str">
            <v>11</v>
          </cell>
          <cell r="E362" t="str">
            <v>Romita</v>
          </cell>
          <cell r="F362">
            <v>56655</v>
          </cell>
        </row>
        <row r="363">
          <cell r="A363" t="str">
            <v>11027</v>
          </cell>
          <cell r="B363" t="str">
            <v>027</v>
          </cell>
          <cell r="C363" t="str">
            <v>SALAMANCA</v>
          </cell>
          <cell r="D363" t="str">
            <v>11</v>
          </cell>
          <cell r="E363" t="str">
            <v>Salamanca</v>
          </cell>
          <cell r="F363">
            <v>260732</v>
          </cell>
        </row>
        <row r="364">
          <cell r="A364" t="str">
            <v>11028</v>
          </cell>
          <cell r="B364" t="str">
            <v>028</v>
          </cell>
          <cell r="C364" t="str">
            <v>SALVATIERRA</v>
          </cell>
          <cell r="D364" t="str">
            <v>11</v>
          </cell>
          <cell r="E364" t="str">
            <v>Salvatierra</v>
          </cell>
          <cell r="F364">
            <v>97054</v>
          </cell>
        </row>
        <row r="365">
          <cell r="A365" t="str">
            <v>11029</v>
          </cell>
          <cell r="B365" t="str">
            <v>029</v>
          </cell>
          <cell r="C365" t="str">
            <v>SAN DIEGO DE LA UNIÓN</v>
          </cell>
          <cell r="D365" t="str">
            <v>11</v>
          </cell>
          <cell r="E365" t="str">
            <v>San Diego de la Unión</v>
          </cell>
          <cell r="F365">
            <v>37103</v>
          </cell>
        </row>
        <row r="366">
          <cell r="A366" t="str">
            <v>11030</v>
          </cell>
          <cell r="B366" t="str">
            <v>030</v>
          </cell>
          <cell r="C366" t="str">
            <v>SAN FELIPE</v>
          </cell>
          <cell r="D366" t="str">
            <v>11</v>
          </cell>
          <cell r="E366" t="str">
            <v>San Felipe</v>
          </cell>
          <cell r="F366">
            <v>106952</v>
          </cell>
        </row>
        <row r="367">
          <cell r="A367" t="str">
            <v>11031</v>
          </cell>
          <cell r="B367" t="str">
            <v>031</v>
          </cell>
          <cell r="C367" t="str">
            <v>SAN FRANCISCO DEL RINCÓN</v>
          </cell>
          <cell r="D367" t="str">
            <v>11</v>
          </cell>
          <cell r="E367" t="str">
            <v>San Francisco del Rincón</v>
          </cell>
          <cell r="F367">
            <v>113570</v>
          </cell>
        </row>
        <row r="368">
          <cell r="A368" t="str">
            <v>11032</v>
          </cell>
          <cell r="B368" t="str">
            <v>032</v>
          </cell>
          <cell r="C368" t="str">
            <v>SAN JOSÉ ITURBIDE</v>
          </cell>
          <cell r="D368" t="str">
            <v>11</v>
          </cell>
          <cell r="E368" t="str">
            <v>San José Iturbide</v>
          </cell>
          <cell r="F368">
            <v>72411</v>
          </cell>
        </row>
        <row r="369">
          <cell r="A369" t="str">
            <v>11033</v>
          </cell>
          <cell r="B369" t="str">
            <v>033</v>
          </cell>
          <cell r="C369" t="str">
            <v>SAN LUIS DE LA PAZ</v>
          </cell>
          <cell r="D369" t="str">
            <v>11</v>
          </cell>
          <cell r="E369" t="str">
            <v>San Luis de la Paz</v>
          </cell>
          <cell r="F369">
            <v>115656</v>
          </cell>
        </row>
        <row r="370">
          <cell r="A370" t="str">
            <v>11034</v>
          </cell>
          <cell r="B370" t="str">
            <v>034</v>
          </cell>
          <cell r="C370" t="str">
            <v>SANTA CATARINA</v>
          </cell>
          <cell r="D370" t="str">
            <v>11</v>
          </cell>
          <cell r="E370" t="str">
            <v>Santa Catarina</v>
          </cell>
          <cell r="F370">
            <v>5120</v>
          </cell>
        </row>
        <row r="371">
          <cell r="A371" t="str">
            <v>11035</v>
          </cell>
          <cell r="B371" t="str">
            <v>035</v>
          </cell>
          <cell r="C371" t="str">
            <v>SANTA CRUZ DE JUVENTINO ROSAS</v>
          </cell>
          <cell r="D371" t="str">
            <v>11</v>
          </cell>
          <cell r="E371" t="str">
            <v>Santa Cruz de Juventino Rosas</v>
          </cell>
          <cell r="F371">
            <v>79214</v>
          </cell>
        </row>
        <row r="372">
          <cell r="A372" t="str">
            <v>11036</v>
          </cell>
          <cell r="B372" t="str">
            <v>036</v>
          </cell>
          <cell r="C372" t="str">
            <v>SANTIAGO MARAVATÍO</v>
          </cell>
          <cell r="D372" t="str">
            <v>11</v>
          </cell>
          <cell r="E372" t="str">
            <v>Santiago Maravatío</v>
          </cell>
          <cell r="F372">
            <v>6670</v>
          </cell>
        </row>
        <row r="373">
          <cell r="A373" t="str">
            <v>11037</v>
          </cell>
          <cell r="B373" t="str">
            <v>037</v>
          </cell>
          <cell r="C373" t="str">
            <v>SILAO DE LA VICTORIA</v>
          </cell>
          <cell r="D373" t="str">
            <v>11</v>
          </cell>
          <cell r="E373" t="str">
            <v>Silao</v>
          </cell>
          <cell r="F373">
            <v>173024</v>
          </cell>
        </row>
        <row r="374">
          <cell r="A374" t="str">
            <v>11038</v>
          </cell>
          <cell r="B374" t="str">
            <v>038</v>
          </cell>
          <cell r="C374" t="str">
            <v>TARANDACUAO</v>
          </cell>
          <cell r="D374" t="str">
            <v>11</v>
          </cell>
          <cell r="E374" t="str">
            <v>Tarandacuao</v>
          </cell>
          <cell r="F374">
            <v>11641</v>
          </cell>
        </row>
        <row r="375">
          <cell r="A375" t="str">
            <v>11039</v>
          </cell>
          <cell r="B375" t="str">
            <v>039</v>
          </cell>
          <cell r="C375" t="str">
            <v>TARIMORO</v>
          </cell>
          <cell r="D375" t="str">
            <v>11</v>
          </cell>
          <cell r="E375" t="str">
            <v>Tarimoro</v>
          </cell>
          <cell r="F375">
            <v>35571</v>
          </cell>
        </row>
        <row r="376">
          <cell r="A376" t="str">
            <v>11040</v>
          </cell>
          <cell r="B376" t="str">
            <v>040</v>
          </cell>
          <cell r="C376" t="str">
            <v>TIERRA BLANCA</v>
          </cell>
          <cell r="D376" t="str">
            <v>11</v>
          </cell>
          <cell r="E376" t="str">
            <v>Tierra Blanca</v>
          </cell>
          <cell r="F376">
            <v>18175</v>
          </cell>
        </row>
        <row r="377">
          <cell r="A377" t="str">
            <v>11041</v>
          </cell>
          <cell r="B377" t="str">
            <v>041</v>
          </cell>
          <cell r="C377" t="str">
            <v>URIANGATO</v>
          </cell>
          <cell r="D377" t="str">
            <v>11</v>
          </cell>
          <cell r="E377" t="str">
            <v>Uriangato</v>
          </cell>
          <cell r="F377">
            <v>59305</v>
          </cell>
        </row>
        <row r="378">
          <cell r="A378" t="str">
            <v>11042</v>
          </cell>
          <cell r="B378" t="str">
            <v>042</v>
          </cell>
          <cell r="C378" t="str">
            <v>VALLE DE SANTIAGO</v>
          </cell>
          <cell r="D378" t="str">
            <v>11</v>
          </cell>
          <cell r="E378" t="str">
            <v>Valle de Santiago</v>
          </cell>
          <cell r="F378">
            <v>141058</v>
          </cell>
        </row>
        <row r="379">
          <cell r="A379" t="str">
            <v>11043</v>
          </cell>
          <cell r="B379" t="str">
            <v>043</v>
          </cell>
          <cell r="C379" t="str">
            <v>VICTORIA</v>
          </cell>
          <cell r="D379" t="str">
            <v>11</v>
          </cell>
          <cell r="E379" t="str">
            <v>Victoria</v>
          </cell>
          <cell r="F379">
            <v>19820</v>
          </cell>
        </row>
        <row r="380">
          <cell r="A380" t="str">
            <v>11044</v>
          </cell>
          <cell r="B380" t="str">
            <v>044</v>
          </cell>
          <cell r="C380" t="str">
            <v>VILLAGRÁN</v>
          </cell>
          <cell r="D380" t="str">
            <v>11</v>
          </cell>
          <cell r="E380" t="str">
            <v>Villagrán</v>
          </cell>
          <cell r="F380">
            <v>55782</v>
          </cell>
        </row>
        <row r="381">
          <cell r="A381" t="str">
            <v>11045</v>
          </cell>
          <cell r="B381" t="str">
            <v>045</v>
          </cell>
          <cell r="C381" t="str">
            <v>XICHÚ</v>
          </cell>
          <cell r="D381" t="str">
            <v>11</v>
          </cell>
          <cell r="E381" t="str">
            <v>Xichú</v>
          </cell>
          <cell r="F381">
            <v>11560</v>
          </cell>
        </row>
        <row r="382">
          <cell r="A382" t="str">
            <v>11046</v>
          </cell>
          <cell r="B382" t="str">
            <v>046</v>
          </cell>
          <cell r="C382" t="str">
            <v>YURIRIA</v>
          </cell>
          <cell r="D382" t="str">
            <v>11</v>
          </cell>
          <cell r="E382" t="str">
            <v>Yuriria</v>
          </cell>
          <cell r="F382">
            <v>70782</v>
          </cell>
        </row>
        <row r="383">
          <cell r="A383" t="str">
            <v>11999</v>
          </cell>
          <cell r="B383" t="str">
            <v>999</v>
          </cell>
          <cell r="C383" t="str">
            <v>NO ESPECIFICADO</v>
          </cell>
          <cell r="D383" t="str">
            <v>11</v>
          </cell>
          <cell r="E383" t="e">
            <v>#N/A</v>
          </cell>
          <cell r="F383" t="e">
            <v>#N/A</v>
          </cell>
        </row>
        <row r="384">
          <cell r="A384" t="str">
            <v>12001</v>
          </cell>
          <cell r="B384" t="str">
            <v>001</v>
          </cell>
          <cell r="C384" t="str">
            <v>ACAPULCO DE JUÁREZ</v>
          </cell>
          <cell r="D384" t="str">
            <v>12</v>
          </cell>
          <cell r="E384" t="str">
            <v>Acapulco de Juárez</v>
          </cell>
          <cell r="F384">
            <v>789971</v>
          </cell>
        </row>
        <row r="385">
          <cell r="A385" t="str">
            <v>12002</v>
          </cell>
          <cell r="B385" t="str">
            <v>002</v>
          </cell>
          <cell r="C385" t="str">
            <v>AHUACUOTZINGO</v>
          </cell>
          <cell r="D385" t="str">
            <v>12</v>
          </cell>
          <cell r="E385" t="str">
            <v>Ahuacuotzingo</v>
          </cell>
          <cell r="F385">
            <v>25027</v>
          </cell>
        </row>
        <row r="386">
          <cell r="A386" t="str">
            <v>12003</v>
          </cell>
          <cell r="B386" t="str">
            <v>003</v>
          </cell>
          <cell r="C386" t="str">
            <v>AJUCHITLÁN DEL PROGRESO</v>
          </cell>
          <cell r="D386" t="str">
            <v>12</v>
          </cell>
          <cell r="E386" t="str">
            <v>Ajuchitlán del Progreso</v>
          </cell>
          <cell r="F386">
            <v>38203</v>
          </cell>
        </row>
        <row r="387">
          <cell r="A387" t="str">
            <v>12004</v>
          </cell>
          <cell r="B387" t="str">
            <v>004</v>
          </cell>
          <cell r="C387" t="str">
            <v>ALCOZAUCA DE GUERRERO</v>
          </cell>
          <cell r="D387" t="str">
            <v>12</v>
          </cell>
          <cell r="E387" t="str">
            <v>Alcozauca de Guerrero</v>
          </cell>
          <cell r="F387">
            <v>18971</v>
          </cell>
        </row>
        <row r="388">
          <cell r="A388" t="str">
            <v>12005</v>
          </cell>
          <cell r="B388" t="str">
            <v>005</v>
          </cell>
          <cell r="C388" t="str">
            <v>ALPOYECA</v>
          </cell>
          <cell r="D388" t="str">
            <v>12</v>
          </cell>
          <cell r="E388" t="str">
            <v>Alpoyeca</v>
          </cell>
          <cell r="F388">
            <v>6637</v>
          </cell>
        </row>
        <row r="389">
          <cell r="A389" t="str">
            <v>12006</v>
          </cell>
          <cell r="B389" t="str">
            <v>006</v>
          </cell>
          <cell r="C389" t="str">
            <v>APAXTLA</v>
          </cell>
          <cell r="D389" t="str">
            <v>12</v>
          </cell>
          <cell r="E389" t="str">
            <v>Apaxtla</v>
          </cell>
          <cell r="F389">
            <v>12389</v>
          </cell>
        </row>
        <row r="390">
          <cell r="A390" t="str">
            <v>12007</v>
          </cell>
          <cell r="B390" t="str">
            <v>007</v>
          </cell>
          <cell r="C390" t="str">
            <v>ARCELIA</v>
          </cell>
          <cell r="D390" t="str">
            <v>12</v>
          </cell>
          <cell r="E390" t="str">
            <v>Arcelia</v>
          </cell>
          <cell r="F390">
            <v>32181</v>
          </cell>
        </row>
        <row r="391">
          <cell r="A391" t="str">
            <v>12008</v>
          </cell>
          <cell r="B391" t="str">
            <v>008</v>
          </cell>
          <cell r="C391" t="str">
            <v>ATENANGO DEL RÍO</v>
          </cell>
          <cell r="D391" t="str">
            <v>12</v>
          </cell>
          <cell r="E391" t="str">
            <v>Atenango del Río</v>
          </cell>
          <cell r="F391">
            <v>8390</v>
          </cell>
        </row>
        <row r="392">
          <cell r="A392" t="str">
            <v>12009</v>
          </cell>
          <cell r="B392" t="str">
            <v>009</v>
          </cell>
          <cell r="C392" t="str">
            <v>ATLAMAJALCINGO DEL MONTE</v>
          </cell>
          <cell r="D392" t="str">
            <v>12</v>
          </cell>
          <cell r="E392" t="str">
            <v>Atlamajalcingo del Monte</v>
          </cell>
          <cell r="F392">
            <v>5706</v>
          </cell>
        </row>
        <row r="393">
          <cell r="A393" t="str">
            <v>12010</v>
          </cell>
          <cell r="B393" t="str">
            <v>010</v>
          </cell>
          <cell r="C393" t="str">
            <v>ATLIXTAC</v>
          </cell>
          <cell r="D393" t="str">
            <v>12</v>
          </cell>
          <cell r="E393" t="str">
            <v>Atlixtac</v>
          </cell>
          <cell r="F393">
            <v>26341</v>
          </cell>
        </row>
        <row r="394">
          <cell r="A394" t="str">
            <v>12011</v>
          </cell>
          <cell r="B394" t="str">
            <v>011</v>
          </cell>
          <cell r="C394" t="str">
            <v>ATOYAC DE ÁLVAREZ</v>
          </cell>
          <cell r="D394" t="str">
            <v>12</v>
          </cell>
          <cell r="E394" t="str">
            <v>Atoyac de Álvarez</v>
          </cell>
          <cell r="F394">
            <v>61316</v>
          </cell>
        </row>
        <row r="395">
          <cell r="A395" t="str">
            <v>12012</v>
          </cell>
          <cell r="B395" t="str">
            <v>012</v>
          </cell>
          <cell r="C395" t="str">
            <v>AYUTLA DE LOS LIBRES</v>
          </cell>
          <cell r="D395" t="str">
            <v>12</v>
          </cell>
          <cell r="E395" t="str">
            <v>Ayutla de los Libres</v>
          </cell>
          <cell r="F395">
            <v>62690</v>
          </cell>
        </row>
        <row r="396">
          <cell r="A396" t="str">
            <v>12013</v>
          </cell>
          <cell r="B396" t="str">
            <v>013</v>
          </cell>
          <cell r="C396" t="str">
            <v>AZOYÚ</v>
          </cell>
          <cell r="D396" t="str">
            <v>12</v>
          </cell>
          <cell r="E396" t="str">
            <v>Azoyú</v>
          </cell>
          <cell r="F396">
            <v>14429</v>
          </cell>
        </row>
        <row r="397">
          <cell r="A397" t="str">
            <v>12014</v>
          </cell>
          <cell r="B397" t="str">
            <v>014</v>
          </cell>
          <cell r="C397" t="str">
            <v>BENITO JUÁREZ</v>
          </cell>
          <cell r="D397" t="str">
            <v>12</v>
          </cell>
          <cell r="E397" t="str">
            <v>Benito Juárez</v>
          </cell>
          <cell r="F397">
            <v>15019</v>
          </cell>
        </row>
        <row r="398">
          <cell r="A398" t="str">
            <v>12015</v>
          </cell>
          <cell r="B398" t="str">
            <v>015</v>
          </cell>
          <cell r="C398" t="str">
            <v>BUENAVISTA DE CUÉLLAR</v>
          </cell>
          <cell r="D398" t="str">
            <v>12</v>
          </cell>
          <cell r="E398" t="str">
            <v>Buenavista de Cuéllar</v>
          </cell>
          <cell r="F398">
            <v>12688</v>
          </cell>
        </row>
        <row r="399">
          <cell r="A399" t="str">
            <v>12016</v>
          </cell>
          <cell r="B399" t="str">
            <v>016</v>
          </cell>
          <cell r="C399" t="str">
            <v>COAHUAYUTLA DE JOSÉ MARÍA IZAZAGA</v>
          </cell>
          <cell r="D399" t="str">
            <v>12</v>
          </cell>
          <cell r="E399" t="str">
            <v>Coahuayutla de José María Izazaga</v>
          </cell>
          <cell r="F399">
            <v>13025</v>
          </cell>
        </row>
        <row r="400">
          <cell r="A400" t="str">
            <v>12017</v>
          </cell>
          <cell r="B400" t="str">
            <v>017</v>
          </cell>
          <cell r="C400" t="str">
            <v>COCULA</v>
          </cell>
          <cell r="D400" t="str">
            <v>12</v>
          </cell>
          <cell r="E400" t="str">
            <v>Cocula</v>
          </cell>
          <cell r="F400">
            <v>14707</v>
          </cell>
        </row>
        <row r="401">
          <cell r="A401" t="str">
            <v>12018</v>
          </cell>
          <cell r="B401" t="str">
            <v>018</v>
          </cell>
          <cell r="C401" t="str">
            <v>COPALA</v>
          </cell>
          <cell r="D401" t="str">
            <v>12</v>
          </cell>
          <cell r="E401" t="str">
            <v>Copala</v>
          </cell>
          <cell r="F401">
            <v>13636</v>
          </cell>
        </row>
        <row r="402">
          <cell r="A402" t="str">
            <v>12019</v>
          </cell>
          <cell r="B402" t="str">
            <v>019</v>
          </cell>
          <cell r="C402" t="str">
            <v>COPALILLO</v>
          </cell>
          <cell r="D402" t="str">
            <v>12</v>
          </cell>
          <cell r="E402" t="str">
            <v>Copalillo</v>
          </cell>
          <cell r="F402">
            <v>14456</v>
          </cell>
        </row>
        <row r="403">
          <cell r="A403" t="str">
            <v>12020</v>
          </cell>
          <cell r="B403" t="str">
            <v>020</v>
          </cell>
          <cell r="C403" t="str">
            <v>COPANATOYAC</v>
          </cell>
          <cell r="D403" t="str">
            <v>12</v>
          </cell>
          <cell r="E403" t="str">
            <v>Copanatoyac</v>
          </cell>
          <cell r="F403">
            <v>18855</v>
          </cell>
        </row>
        <row r="404">
          <cell r="A404" t="str">
            <v>12021</v>
          </cell>
          <cell r="B404" t="str">
            <v>021</v>
          </cell>
          <cell r="C404" t="str">
            <v>COYUCA DE BENÍTEZ</v>
          </cell>
          <cell r="D404" t="str">
            <v>12</v>
          </cell>
          <cell r="E404" t="str">
            <v>Coyuca de Benítez</v>
          </cell>
          <cell r="F404">
            <v>73460</v>
          </cell>
        </row>
        <row r="405">
          <cell r="A405" t="str">
            <v>12022</v>
          </cell>
          <cell r="B405" t="str">
            <v>022</v>
          </cell>
          <cell r="C405" t="str">
            <v>COYUCA DE CATALÁN</v>
          </cell>
          <cell r="D405" t="str">
            <v>12</v>
          </cell>
          <cell r="E405" t="str">
            <v>Coyuca de Catalán</v>
          </cell>
          <cell r="F405">
            <v>42069</v>
          </cell>
        </row>
        <row r="406">
          <cell r="A406" t="str">
            <v>12023</v>
          </cell>
          <cell r="B406" t="str">
            <v>023</v>
          </cell>
          <cell r="C406" t="str">
            <v>CUAJINICUILAPA</v>
          </cell>
          <cell r="D406" t="str">
            <v>12</v>
          </cell>
          <cell r="E406" t="str">
            <v>Cuajinicuilapa</v>
          </cell>
          <cell r="F406">
            <v>25922</v>
          </cell>
        </row>
        <row r="407">
          <cell r="A407" t="str">
            <v>12024</v>
          </cell>
          <cell r="B407" t="str">
            <v>024</v>
          </cell>
          <cell r="C407" t="str">
            <v>CUALÁC</v>
          </cell>
          <cell r="D407" t="str">
            <v>12</v>
          </cell>
          <cell r="E407" t="str">
            <v>Cualác</v>
          </cell>
          <cell r="F407">
            <v>7007</v>
          </cell>
        </row>
        <row r="408">
          <cell r="A408" t="str">
            <v>12025</v>
          </cell>
          <cell r="B408" t="str">
            <v>025</v>
          </cell>
          <cell r="C408" t="str">
            <v>CUAUTEPEC</v>
          </cell>
          <cell r="D408" t="str">
            <v>12</v>
          </cell>
          <cell r="E408" t="str">
            <v>Cuautepec</v>
          </cell>
          <cell r="F408">
            <v>15115</v>
          </cell>
        </row>
        <row r="409">
          <cell r="A409" t="str">
            <v>12026</v>
          </cell>
          <cell r="B409" t="str">
            <v>026</v>
          </cell>
          <cell r="C409" t="str">
            <v>CUETZALA DEL PROGRESO</v>
          </cell>
          <cell r="D409" t="str">
            <v>12</v>
          </cell>
          <cell r="E409" t="str">
            <v>Cuetzala del Progreso</v>
          </cell>
          <cell r="F409">
            <v>9166</v>
          </cell>
        </row>
        <row r="410">
          <cell r="A410" t="str">
            <v>12027</v>
          </cell>
          <cell r="B410" t="str">
            <v>027</v>
          </cell>
          <cell r="C410" t="str">
            <v>CUTZAMALA DE PINZÓN</v>
          </cell>
          <cell r="D410" t="str">
            <v>12</v>
          </cell>
          <cell r="E410" t="str">
            <v>Cutzamala de Pinzón</v>
          </cell>
          <cell r="F410">
            <v>21388</v>
          </cell>
        </row>
        <row r="411">
          <cell r="A411" t="str">
            <v>12028</v>
          </cell>
          <cell r="B411" t="str">
            <v>028</v>
          </cell>
          <cell r="C411" t="str">
            <v>CHILAPA DE ÁLVAREZ</v>
          </cell>
          <cell r="D411" t="str">
            <v>12</v>
          </cell>
          <cell r="E411" t="str">
            <v>Chilapa de Álvarez</v>
          </cell>
          <cell r="F411">
            <v>120790</v>
          </cell>
        </row>
        <row r="412">
          <cell r="A412" t="str">
            <v>12029</v>
          </cell>
          <cell r="B412" t="str">
            <v>029</v>
          </cell>
          <cell r="C412" t="str">
            <v>CHILPANCINGO DE LOS BRAVO</v>
          </cell>
          <cell r="D412" t="str">
            <v>12</v>
          </cell>
          <cell r="E412" t="str">
            <v>Chilpancingo de los Bravo</v>
          </cell>
          <cell r="F412">
            <v>241717</v>
          </cell>
        </row>
        <row r="413">
          <cell r="A413" t="str">
            <v>12030</v>
          </cell>
          <cell r="B413" t="str">
            <v>030</v>
          </cell>
          <cell r="C413" t="str">
            <v>FLORENCIO VILLARREAL</v>
          </cell>
          <cell r="D413" t="str">
            <v>12</v>
          </cell>
          <cell r="E413" t="str">
            <v>Florencio Villarreal</v>
          </cell>
          <cell r="F413">
            <v>20175</v>
          </cell>
        </row>
        <row r="414">
          <cell r="A414" t="str">
            <v>12031</v>
          </cell>
          <cell r="B414" t="str">
            <v>031</v>
          </cell>
          <cell r="C414" t="str">
            <v>GENERAL CANUTO A. NERI</v>
          </cell>
          <cell r="D414" t="str">
            <v>12</v>
          </cell>
          <cell r="E414" t="str">
            <v>General Canuto A. Neri</v>
          </cell>
          <cell r="F414">
            <v>6301</v>
          </cell>
        </row>
        <row r="415">
          <cell r="A415" t="str">
            <v>12032</v>
          </cell>
          <cell r="B415" t="str">
            <v>032</v>
          </cell>
          <cell r="C415" t="str">
            <v>GENERAL HELIODORO CASTILLO</v>
          </cell>
          <cell r="D415" t="str">
            <v>12</v>
          </cell>
          <cell r="E415" t="str">
            <v>General Heliodoro Castillo</v>
          </cell>
          <cell r="F415">
            <v>36586</v>
          </cell>
        </row>
        <row r="416">
          <cell r="A416" t="str">
            <v>12033</v>
          </cell>
          <cell r="B416" t="str">
            <v>033</v>
          </cell>
          <cell r="C416" t="str">
            <v>HUAMUXTITLÁN</v>
          </cell>
          <cell r="D416" t="str">
            <v>12</v>
          </cell>
          <cell r="E416" t="str">
            <v>Huamuxtitlán</v>
          </cell>
          <cell r="F416">
            <v>14393</v>
          </cell>
        </row>
        <row r="417">
          <cell r="A417" t="str">
            <v>12034</v>
          </cell>
          <cell r="B417" t="str">
            <v>034</v>
          </cell>
          <cell r="C417" t="str">
            <v>HUITZUCO DE LOS FIGUEROA</v>
          </cell>
          <cell r="D417" t="str">
            <v>12</v>
          </cell>
          <cell r="E417" t="str">
            <v>Huitzuco de los Figueroa</v>
          </cell>
          <cell r="F417">
            <v>37364</v>
          </cell>
        </row>
        <row r="418">
          <cell r="A418" t="str">
            <v>12035</v>
          </cell>
          <cell r="B418" t="str">
            <v>035</v>
          </cell>
          <cell r="C418" t="str">
            <v>IGUALA DE LA INDEPENDENCIA</v>
          </cell>
          <cell r="D418" t="str">
            <v>12</v>
          </cell>
          <cell r="E418" t="str">
            <v>Iguala de la Independencia</v>
          </cell>
          <cell r="F418">
            <v>140363</v>
          </cell>
        </row>
        <row r="419">
          <cell r="A419" t="str">
            <v>12036</v>
          </cell>
          <cell r="B419" t="str">
            <v>036</v>
          </cell>
          <cell r="C419" t="str">
            <v>IGUALAPA</v>
          </cell>
          <cell r="D419" t="str">
            <v>12</v>
          </cell>
          <cell r="E419" t="str">
            <v>Igualapa</v>
          </cell>
          <cell r="F419">
            <v>10815</v>
          </cell>
        </row>
        <row r="420">
          <cell r="A420" t="str">
            <v>12037</v>
          </cell>
          <cell r="B420" t="str">
            <v>037</v>
          </cell>
          <cell r="C420" t="str">
            <v>IXCATEOPAN DE CUAUHTÉMOC</v>
          </cell>
          <cell r="D420" t="str">
            <v>12</v>
          </cell>
          <cell r="E420" t="str">
            <v>Ixcateopan de Cuauhtémoc</v>
          </cell>
          <cell r="F420">
            <v>6603</v>
          </cell>
        </row>
        <row r="421">
          <cell r="A421" t="str">
            <v>12038</v>
          </cell>
          <cell r="B421" t="str">
            <v>038</v>
          </cell>
          <cell r="C421" t="str">
            <v>ZIHUATANEJO DE AZUETA</v>
          </cell>
          <cell r="D421" t="str">
            <v>12</v>
          </cell>
          <cell r="E421" t="str">
            <v>Zihuatanejo de Azueta</v>
          </cell>
          <cell r="F421">
            <v>118211</v>
          </cell>
        </row>
        <row r="422">
          <cell r="A422" t="str">
            <v>12039</v>
          </cell>
          <cell r="B422" t="str">
            <v>039</v>
          </cell>
          <cell r="C422" t="str">
            <v>JUAN R. ESCUDERO</v>
          </cell>
          <cell r="D422" t="str">
            <v>12</v>
          </cell>
          <cell r="E422" t="str">
            <v>Juan R. Escudero</v>
          </cell>
          <cell r="F422">
            <v>24364</v>
          </cell>
        </row>
        <row r="423">
          <cell r="A423" t="str">
            <v>12040</v>
          </cell>
          <cell r="B423" t="str">
            <v>040</v>
          </cell>
          <cell r="C423" t="str">
            <v>LEONARDO BRAVO</v>
          </cell>
          <cell r="D423" t="str">
            <v>12</v>
          </cell>
          <cell r="E423" t="str">
            <v>Leonardo Bravo</v>
          </cell>
          <cell r="F423">
            <v>24720</v>
          </cell>
        </row>
        <row r="424">
          <cell r="A424" t="str">
            <v>12041</v>
          </cell>
          <cell r="B424" t="str">
            <v>041</v>
          </cell>
          <cell r="C424" t="str">
            <v>MALINALTEPEC</v>
          </cell>
          <cell r="D424" t="str">
            <v>12</v>
          </cell>
          <cell r="E424" t="str">
            <v>Malinaltepec</v>
          </cell>
          <cell r="F424">
            <v>29599</v>
          </cell>
        </row>
        <row r="425">
          <cell r="A425" t="str">
            <v>12042</v>
          </cell>
          <cell r="B425" t="str">
            <v>042</v>
          </cell>
          <cell r="C425" t="str">
            <v>MÁRTIR DE CUILAPAN</v>
          </cell>
          <cell r="D425" t="str">
            <v>12</v>
          </cell>
          <cell r="E425" t="str">
            <v>Mártir de Cuilapan</v>
          </cell>
          <cell r="F425">
            <v>17702</v>
          </cell>
        </row>
        <row r="426">
          <cell r="A426" t="str">
            <v>12043</v>
          </cell>
          <cell r="B426" t="str">
            <v>043</v>
          </cell>
          <cell r="C426" t="str">
            <v>METLATÓNOC</v>
          </cell>
          <cell r="D426" t="str">
            <v>12</v>
          </cell>
          <cell r="E426" t="str">
            <v>Metlatónoc</v>
          </cell>
          <cell r="F426">
            <v>18976</v>
          </cell>
        </row>
        <row r="427">
          <cell r="A427" t="str">
            <v>12044</v>
          </cell>
          <cell r="B427" t="str">
            <v>044</v>
          </cell>
          <cell r="C427" t="str">
            <v>MOCHITLÁN</v>
          </cell>
          <cell r="D427" t="str">
            <v>12</v>
          </cell>
          <cell r="E427" t="str">
            <v>Mochitlán</v>
          </cell>
          <cell r="F427">
            <v>11376</v>
          </cell>
        </row>
        <row r="428">
          <cell r="A428" t="str">
            <v>12045</v>
          </cell>
          <cell r="B428" t="str">
            <v>045</v>
          </cell>
          <cell r="C428" t="str">
            <v>OLINALÁ</v>
          </cell>
          <cell r="D428" t="str">
            <v>12</v>
          </cell>
          <cell r="E428" t="str">
            <v>Olinalá</v>
          </cell>
          <cell r="F428">
            <v>24723</v>
          </cell>
        </row>
        <row r="429">
          <cell r="A429" t="str">
            <v>12046</v>
          </cell>
          <cell r="B429" t="str">
            <v>046</v>
          </cell>
          <cell r="C429" t="str">
            <v>OMETEPEC</v>
          </cell>
          <cell r="D429" t="str">
            <v>12</v>
          </cell>
          <cell r="E429" t="str">
            <v>Ometepec</v>
          </cell>
          <cell r="F429">
            <v>61306</v>
          </cell>
        </row>
        <row r="430">
          <cell r="A430" t="str">
            <v>12047</v>
          </cell>
          <cell r="B430" t="str">
            <v>047</v>
          </cell>
          <cell r="C430" t="str">
            <v>PEDRO ASCENCIO ALQUISIRAS</v>
          </cell>
          <cell r="D430" t="str">
            <v>12</v>
          </cell>
          <cell r="E430" t="str">
            <v>Pedro Ascencio Alquisiras</v>
          </cell>
          <cell r="F430">
            <v>6978</v>
          </cell>
        </row>
        <row r="431">
          <cell r="A431" t="str">
            <v>12048</v>
          </cell>
          <cell r="B431" t="str">
            <v>048</v>
          </cell>
          <cell r="C431" t="str">
            <v>PETATLÁN</v>
          </cell>
          <cell r="D431" t="str">
            <v>12</v>
          </cell>
          <cell r="E431" t="str">
            <v>Petatlán</v>
          </cell>
          <cell r="F431">
            <v>44979</v>
          </cell>
        </row>
        <row r="432">
          <cell r="A432" t="str">
            <v>12049</v>
          </cell>
          <cell r="B432" t="str">
            <v>049</v>
          </cell>
          <cell r="C432" t="str">
            <v>PILCAYA</v>
          </cell>
          <cell r="D432" t="str">
            <v>12</v>
          </cell>
          <cell r="E432" t="str">
            <v>Pilcaya</v>
          </cell>
          <cell r="F432">
            <v>11558</v>
          </cell>
        </row>
        <row r="433">
          <cell r="A433" t="str">
            <v>12050</v>
          </cell>
          <cell r="B433" t="str">
            <v>050</v>
          </cell>
          <cell r="C433" t="str">
            <v>PUNGARABATO</v>
          </cell>
          <cell r="D433" t="str">
            <v>12</v>
          </cell>
          <cell r="E433" t="str">
            <v>Pungarabato</v>
          </cell>
          <cell r="F433">
            <v>37035</v>
          </cell>
        </row>
        <row r="434">
          <cell r="A434" t="str">
            <v>12051</v>
          </cell>
          <cell r="B434" t="str">
            <v>051</v>
          </cell>
          <cell r="C434" t="str">
            <v>QUECHULTENANGO</v>
          </cell>
          <cell r="D434" t="str">
            <v>12</v>
          </cell>
          <cell r="E434" t="str">
            <v>Quechultenango</v>
          </cell>
          <cell r="F434">
            <v>34728</v>
          </cell>
        </row>
        <row r="435">
          <cell r="A435" t="str">
            <v>12052</v>
          </cell>
          <cell r="B435" t="str">
            <v>052</v>
          </cell>
          <cell r="C435" t="str">
            <v>SAN LUIS ACATLÁN</v>
          </cell>
          <cell r="D435" t="str">
            <v>12</v>
          </cell>
          <cell r="E435" t="str">
            <v>San Luis Acatlán</v>
          </cell>
          <cell r="F435">
            <v>42360</v>
          </cell>
        </row>
        <row r="436">
          <cell r="A436" t="str">
            <v>12053</v>
          </cell>
          <cell r="B436" t="str">
            <v>053</v>
          </cell>
          <cell r="C436" t="str">
            <v>SAN MARCOS</v>
          </cell>
          <cell r="D436" t="str">
            <v>12</v>
          </cell>
          <cell r="E436" t="str">
            <v>San Marcos</v>
          </cell>
          <cell r="F436">
            <v>48501</v>
          </cell>
        </row>
        <row r="437">
          <cell r="A437" t="str">
            <v>12054</v>
          </cell>
          <cell r="B437" t="str">
            <v>054</v>
          </cell>
          <cell r="C437" t="str">
            <v>SAN MIGUEL TOTOLAPAN</v>
          </cell>
          <cell r="D437" t="str">
            <v>12</v>
          </cell>
          <cell r="E437" t="str">
            <v>San Miguel Totolapan</v>
          </cell>
          <cell r="F437">
            <v>28009</v>
          </cell>
        </row>
        <row r="438">
          <cell r="A438" t="str">
            <v>12055</v>
          </cell>
          <cell r="B438" t="str">
            <v>055</v>
          </cell>
          <cell r="C438" t="str">
            <v>TAXCO DE ALARCÓN</v>
          </cell>
          <cell r="D438" t="str">
            <v>12</v>
          </cell>
          <cell r="E438" t="str">
            <v>Taxco de Alarcón</v>
          </cell>
          <cell r="F438">
            <v>104053</v>
          </cell>
        </row>
        <row r="439">
          <cell r="A439" t="str">
            <v>12056</v>
          </cell>
          <cell r="B439" t="str">
            <v>056</v>
          </cell>
          <cell r="C439" t="str">
            <v>TECOANAPA</v>
          </cell>
          <cell r="D439" t="str">
            <v>12</v>
          </cell>
          <cell r="E439" t="str">
            <v>Tecoanapa</v>
          </cell>
          <cell r="F439">
            <v>44079</v>
          </cell>
        </row>
        <row r="440">
          <cell r="A440" t="str">
            <v>12057</v>
          </cell>
          <cell r="B440" t="str">
            <v>057</v>
          </cell>
          <cell r="C440" t="str">
            <v>TÉCPAN DE GALEANA</v>
          </cell>
          <cell r="D440" t="str">
            <v>12</v>
          </cell>
          <cell r="E440" t="str">
            <v>Técpan de Galeana</v>
          </cell>
          <cell r="F440">
            <v>62071</v>
          </cell>
        </row>
        <row r="441">
          <cell r="A441" t="str">
            <v>12058</v>
          </cell>
          <cell r="B441" t="str">
            <v>058</v>
          </cell>
          <cell r="C441" t="str">
            <v>TELOLOAPAN</v>
          </cell>
          <cell r="D441" t="str">
            <v>12</v>
          </cell>
          <cell r="E441" t="str">
            <v>Teloloapan</v>
          </cell>
          <cell r="F441">
            <v>53769</v>
          </cell>
        </row>
        <row r="442">
          <cell r="A442" t="str">
            <v>12059</v>
          </cell>
          <cell r="B442" t="str">
            <v>059</v>
          </cell>
          <cell r="C442" t="str">
            <v>TEPECOACUILCO DE TRUJANO</v>
          </cell>
          <cell r="D442" t="str">
            <v>12</v>
          </cell>
          <cell r="E442" t="str">
            <v>Tepecoacuilco de Trujano</v>
          </cell>
          <cell r="F442">
            <v>30470</v>
          </cell>
        </row>
        <row r="443">
          <cell r="A443" t="str">
            <v>12060</v>
          </cell>
          <cell r="B443" t="str">
            <v>060</v>
          </cell>
          <cell r="C443" t="str">
            <v>TETIPAC</v>
          </cell>
          <cell r="D443" t="str">
            <v>12</v>
          </cell>
          <cell r="E443" t="str">
            <v>Tetipac</v>
          </cell>
          <cell r="F443">
            <v>13128</v>
          </cell>
        </row>
        <row r="444">
          <cell r="A444" t="str">
            <v>12061</v>
          </cell>
          <cell r="B444" t="str">
            <v>061</v>
          </cell>
          <cell r="C444" t="str">
            <v>TIXTLA DE GUERRERO</v>
          </cell>
          <cell r="D444" t="str">
            <v>12</v>
          </cell>
          <cell r="E444" t="str">
            <v>Tixtla de Guerrero</v>
          </cell>
          <cell r="F444">
            <v>40058</v>
          </cell>
        </row>
        <row r="445">
          <cell r="A445" t="str">
            <v>12062</v>
          </cell>
          <cell r="B445" t="str">
            <v>062</v>
          </cell>
          <cell r="C445" t="str">
            <v>TLACOACHISTLAHUACA</v>
          </cell>
          <cell r="D445" t="str">
            <v>12</v>
          </cell>
          <cell r="E445" t="str">
            <v>Tlacoachistlahuaca</v>
          </cell>
          <cell r="F445">
            <v>21306</v>
          </cell>
        </row>
        <row r="446">
          <cell r="A446" t="str">
            <v>12063</v>
          </cell>
          <cell r="B446" t="str">
            <v>063</v>
          </cell>
          <cell r="C446" t="str">
            <v>TLACOAPA</v>
          </cell>
          <cell r="D446" t="str">
            <v>12</v>
          </cell>
          <cell r="E446" t="str">
            <v>Tlacoapa</v>
          </cell>
          <cell r="F446">
            <v>9967</v>
          </cell>
        </row>
        <row r="447">
          <cell r="A447" t="str">
            <v>12064</v>
          </cell>
          <cell r="B447" t="str">
            <v>064</v>
          </cell>
          <cell r="C447" t="str">
            <v>TLALCHAPA</v>
          </cell>
          <cell r="D447" t="str">
            <v>12</v>
          </cell>
          <cell r="E447" t="str">
            <v>Tlalchapa</v>
          </cell>
          <cell r="F447">
            <v>11495</v>
          </cell>
        </row>
        <row r="448">
          <cell r="A448" t="str">
            <v>12065</v>
          </cell>
          <cell r="B448" t="str">
            <v>065</v>
          </cell>
          <cell r="C448" t="str">
            <v>TLALIXTAQUILLA DE MALDONADO</v>
          </cell>
          <cell r="D448" t="str">
            <v>12</v>
          </cell>
          <cell r="E448" t="str">
            <v>Tlalixtaquilla de Maldonado</v>
          </cell>
          <cell r="F448">
            <v>7096</v>
          </cell>
        </row>
        <row r="449">
          <cell r="A449" t="str">
            <v>12066</v>
          </cell>
          <cell r="B449" t="str">
            <v>066</v>
          </cell>
          <cell r="C449" t="str">
            <v>TLAPA DE COMONFORT</v>
          </cell>
          <cell r="D449" t="str">
            <v>12</v>
          </cell>
          <cell r="E449" t="str">
            <v>Tlapa de Comonfort</v>
          </cell>
          <cell r="F449">
            <v>81419</v>
          </cell>
        </row>
        <row r="450">
          <cell r="A450" t="str">
            <v>12067</v>
          </cell>
          <cell r="B450" t="str">
            <v>067</v>
          </cell>
          <cell r="C450" t="str">
            <v>TLAPEHUALA</v>
          </cell>
          <cell r="D450" t="str">
            <v>12</v>
          </cell>
          <cell r="E450" t="str">
            <v>Tlapehuala</v>
          </cell>
          <cell r="F450">
            <v>21819</v>
          </cell>
        </row>
        <row r="451">
          <cell r="A451" t="str">
            <v>12068</v>
          </cell>
          <cell r="B451" t="str">
            <v>068</v>
          </cell>
          <cell r="C451" t="str">
            <v>LA UNIÓN DE ISIDORO MONTES DE OCA</v>
          </cell>
          <cell r="D451" t="str">
            <v>12</v>
          </cell>
          <cell r="E451" t="str">
            <v>La Unión de Isidoro Montes de Oca</v>
          </cell>
          <cell r="F451">
            <v>25712</v>
          </cell>
        </row>
        <row r="452">
          <cell r="A452" t="str">
            <v>12069</v>
          </cell>
          <cell r="B452" t="str">
            <v>069</v>
          </cell>
          <cell r="C452" t="str">
            <v>XALPATLÁHUAC</v>
          </cell>
          <cell r="D452" t="str">
            <v>12</v>
          </cell>
          <cell r="E452" t="str">
            <v>Xalpatláhuac</v>
          </cell>
          <cell r="F452">
            <v>12240</v>
          </cell>
        </row>
        <row r="453">
          <cell r="A453" t="str">
            <v>12070</v>
          </cell>
          <cell r="B453" t="str">
            <v>070</v>
          </cell>
          <cell r="C453" t="str">
            <v>XOCHIHUEHUETLÁN</v>
          </cell>
          <cell r="D453" t="str">
            <v>12</v>
          </cell>
          <cell r="E453" t="str">
            <v>Xochihuehuetlán</v>
          </cell>
          <cell r="F453">
            <v>7079</v>
          </cell>
        </row>
        <row r="454">
          <cell r="A454" t="str">
            <v>12071</v>
          </cell>
          <cell r="B454" t="str">
            <v>071</v>
          </cell>
          <cell r="C454" t="str">
            <v>XOCHISTLAHUACA</v>
          </cell>
          <cell r="D454" t="str">
            <v>12</v>
          </cell>
          <cell r="E454" t="str">
            <v>Xochistlahuaca</v>
          </cell>
          <cell r="F454">
            <v>28089</v>
          </cell>
        </row>
        <row r="455">
          <cell r="A455" t="str">
            <v>12072</v>
          </cell>
          <cell r="B455" t="str">
            <v>072</v>
          </cell>
          <cell r="C455" t="str">
            <v>ZAPOTITLÁN TABLAS</v>
          </cell>
          <cell r="D455" t="str">
            <v>12</v>
          </cell>
          <cell r="E455" t="str">
            <v>Zapotitlán Tablas</v>
          </cell>
          <cell r="F455">
            <v>10516</v>
          </cell>
        </row>
        <row r="456">
          <cell r="A456" t="str">
            <v>12073</v>
          </cell>
          <cell r="B456" t="str">
            <v>073</v>
          </cell>
          <cell r="C456" t="str">
            <v>ZIRÁNDARO</v>
          </cell>
          <cell r="D456" t="str">
            <v>12</v>
          </cell>
          <cell r="E456" t="str">
            <v>Zirándaro</v>
          </cell>
          <cell r="F456">
            <v>18813</v>
          </cell>
        </row>
        <row r="457">
          <cell r="A457" t="str">
            <v>12074</v>
          </cell>
          <cell r="B457" t="str">
            <v>074</v>
          </cell>
          <cell r="C457" t="str">
            <v>ZITLALA</v>
          </cell>
          <cell r="D457" t="str">
            <v>12</v>
          </cell>
          <cell r="E457" t="str">
            <v>Zitlala</v>
          </cell>
          <cell r="F457">
            <v>22587</v>
          </cell>
        </row>
        <row r="458">
          <cell r="A458" t="str">
            <v>12075</v>
          </cell>
          <cell r="B458" t="str">
            <v>075</v>
          </cell>
          <cell r="C458" t="str">
            <v>EDUARDO NERI</v>
          </cell>
          <cell r="D458" t="str">
            <v>12</v>
          </cell>
          <cell r="E458" t="str">
            <v>Eduardo Neri</v>
          </cell>
          <cell r="F458">
            <v>46158</v>
          </cell>
        </row>
        <row r="459">
          <cell r="A459" t="str">
            <v>12076</v>
          </cell>
          <cell r="B459" t="str">
            <v>076</v>
          </cell>
          <cell r="C459" t="str">
            <v>ACATEPEC</v>
          </cell>
          <cell r="D459" t="str">
            <v>12</v>
          </cell>
          <cell r="E459" t="str">
            <v>Acatepec</v>
          </cell>
          <cell r="F459">
            <v>32792</v>
          </cell>
        </row>
        <row r="460">
          <cell r="A460" t="str">
            <v>12077</v>
          </cell>
          <cell r="B460" t="str">
            <v>077</v>
          </cell>
          <cell r="C460" t="str">
            <v>MARQUELIA</v>
          </cell>
          <cell r="D460" t="str">
            <v>12</v>
          </cell>
          <cell r="E460" t="str">
            <v>Marquelia</v>
          </cell>
          <cell r="F460">
            <v>12912</v>
          </cell>
        </row>
        <row r="461">
          <cell r="A461" t="str">
            <v>12078</v>
          </cell>
          <cell r="B461" t="str">
            <v>078</v>
          </cell>
          <cell r="C461" t="str">
            <v>COCHOAPA EL GRANDE</v>
          </cell>
          <cell r="D461" t="str">
            <v>12</v>
          </cell>
          <cell r="E461" t="str">
            <v>Cochoapa el Grande</v>
          </cell>
          <cell r="F461">
            <v>18778</v>
          </cell>
        </row>
        <row r="462">
          <cell r="A462" t="str">
            <v>12079</v>
          </cell>
          <cell r="B462" t="str">
            <v>079</v>
          </cell>
          <cell r="C462" t="str">
            <v>JOSÉ JOAQUÍN DE HERRERA</v>
          </cell>
          <cell r="D462" t="str">
            <v>12</v>
          </cell>
          <cell r="E462" t="str">
            <v>José Joaquín de Herrera</v>
          </cell>
          <cell r="F462">
            <v>15678</v>
          </cell>
        </row>
        <row r="463">
          <cell r="A463" t="str">
            <v>12080</v>
          </cell>
          <cell r="B463" t="str">
            <v>080</v>
          </cell>
          <cell r="C463" t="str">
            <v>JUCHITÁN</v>
          </cell>
          <cell r="D463" t="str">
            <v>12</v>
          </cell>
          <cell r="E463" t="str">
            <v>Juchitán</v>
          </cell>
          <cell r="F463">
            <v>7166</v>
          </cell>
        </row>
        <row r="464">
          <cell r="A464" t="str">
            <v>12081</v>
          </cell>
          <cell r="B464" t="str">
            <v>081</v>
          </cell>
          <cell r="C464" t="str">
            <v>ILIATENCO</v>
          </cell>
          <cell r="D464" t="str">
            <v>12</v>
          </cell>
          <cell r="E464" t="str">
            <v>Iliatenco</v>
          </cell>
          <cell r="F464">
            <v>10522</v>
          </cell>
        </row>
        <row r="465">
          <cell r="A465" t="str">
            <v>12999</v>
          </cell>
          <cell r="B465" t="str">
            <v>999</v>
          </cell>
          <cell r="C465" t="str">
            <v>NO ESPECIFICADO</v>
          </cell>
          <cell r="D465" t="str">
            <v>12</v>
          </cell>
          <cell r="E465" t="e">
            <v>#N/A</v>
          </cell>
          <cell r="F465" t="e">
            <v>#N/A</v>
          </cell>
        </row>
        <row r="466">
          <cell r="A466" t="str">
            <v>13001</v>
          </cell>
          <cell r="B466" t="str">
            <v>001</v>
          </cell>
          <cell r="C466" t="str">
            <v>ACATLÁN</v>
          </cell>
          <cell r="D466" t="str">
            <v>13</v>
          </cell>
          <cell r="E466" t="str">
            <v>Acatlán</v>
          </cell>
          <cell r="F466">
            <v>20077</v>
          </cell>
        </row>
        <row r="467">
          <cell r="A467" t="str">
            <v>13002</v>
          </cell>
          <cell r="B467" t="str">
            <v>002</v>
          </cell>
          <cell r="C467" t="str">
            <v>ACAXOCHITLÁN</v>
          </cell>
          <cell r="D467" t="str">
            <v>13</v>
          </cell>
          <cell r="E467" t="str">
            <v>Acaxochitlán</v>
          </cell>
          <cell r="F467">
            <v>40583</v>
          </cell>
        </row>
        <row r="468">
          <cell r="A468" t="str">
            <v>13003</v>
          </cell>
          <cell r="B468" t="str">
            <v>003</v>
          </cell>
          <cell r="C468" t="str">
            <v>ACTOPAN</v>
          </cell>
          <cell r="D468" t="str">
            <v>13</v>
          </cell>
          <cell r="E468" t="str">
            <v>Actopan</v>
          </cell>
          <cell r="F468">
            <v>54299</v>
          </cell>
        </row>
        <row r="469">
          <cell r="A469" t="str">
            <v>13004</v>
          </cell>
          <cell r="B469" t="str">
            <v>004</v>
          </cell>
          <cell r="C469" t="str">
            <v>AGUA BLANCA DE ITURBIDE</v>
          </cell>
          <cell r="D469" t="str">
            <v>13</v>
          </cell>
          <cell r="E469" t="str">
            <v>Agua Blanca de Iturbide</v>
          </cell>
          <cell r="F469">
            <v>8994</v>
          </cell>
        </row>
        <row r="470">
          <cell r="A470" t="str">
            <v>13005</v>
          </cell>
          <cell r="B470" t="str">
            <v>005</v>
          </cell>
          <cell r="C470" t="str">
            <v>AJACUBA</v>
          </cell>
          <cell r="D470" t="str">
            <v>13</v>
          </cell>
          <cell r="E470" t="str">
            <v>Ajacuba</v>
          </cell>
          <cell r="F470">
            <v>17055</v>
          </cell>
        </row>
        <row r="471">
          <cell r="A471" t="str">
            <v>13006</v>
          </cell>
          <cell r="B471" t="str">
            <v>006</v>
          </cell>
          <cell r="C471" t="str">
            <v>ALFAJAYUCAN</v>
          </cell>
          <cell r="D471" t="str">
            <v>13</v>
          </cell>
          <cell r="E471" t="str">
            <v>Alfajayucan</v>
          </cell>
          <cell r="F471">
            <v>18879</v>
          </cell>
        </row>
        <row r="472">
          <cell r="A472" t="str">
            <v>13007</v>
          </cell>
          <cell r="B472" t="str">
            <v>007</v>
          </cell>
          <cell r="C472" t="str">
            <v>ALMOLOYA</v>
          </cell>
          <cell r="D472" t="str">
            <v>13</v>
          </cell>
          <cell r="E472" t="str">
            <v>Almoloya</v>
          </cell>
          <cell r="F472">
            <v>11294</v>
          </cell>
        </row>
        <row r="473">
          <cell r="A473" t="str">
            <v>13008</v>
          </cell>
          <cell r="B473" t="str">
            <v>008</v>
          </cell>
          <cell r="C473" t="str">
            <v>APAN</v>
          </cell>
          <cell r="D473" t="str">
            <v>13</v>
          </cell>
          <cell r="E473" t="str">
            <v>Apan</v>
          </cell>
          <cell r="F473">
            <v>42563</v>
          </cell>
        </row>
        <row r="474">
          <cell r="A474" t="str">
            <v>13009</v>
          </cell>
          <cell r="B474" t="str">
            <v>009</v>
          </cell>
          <cell r="C474" t="str">
            <v>EL ARENAL</v>
          </cell>
          <cell r="D474" t="str">
            <v>13</v>
          </cell>
          <cell r="E474" t="str">
            <v>El Arenal</v>
          </cell>
          <cell r="F474">
            <v>17374</v>
          </cell>
        </row>
        <row r="475">
          <cell r="A475" t="str">
            <v>13010</v>
          </cell>
          <cell r="B475" t="str">
            <v>010</v>
          </cell>
          <cell r="C475" t="str">
            <v>ATITALAQUIA</v>
          </cell>
          <cell r="D475" t="str">
            <v>13</v>
          </cell>
          <cell r="E475" t="str">
            <v>Atitalaquia</v>
          </cell>
          <cell r="F475">
            <v>26904</v>
          </cell>
        </row>
        <row r="476">
          <cell r="A476" t="str">
            <v>13011</v>
          </cell>
          <cell r="B476" t="str">
            <v>011</v>
          </cell>
          <cell r="C476" t="str">
            <v>ATLAPEXCO</v>
          </cell>
          <cell r="D476" t="str">
            <v>13</v>
          </cell>
          <cell r="E476" t="str">
            <v>Atlapexco</v>
          </cell>
          <cell r="F476">
            <v>19452</v>
          </cell>
        </row>
        <row r="477">
          <cell r="A477" t="str">
            <v>13012</v>
          </cell>
          <cell r="B477" t="str">
            <v>012</v>
          </cell>
          <cell r="C477" t="str">
            <v>ATOTONILCO EL GRANDE</v>
          </cell>
          <cell r="D477" t="str">
            <v>13</v>
          </cell>
          <cell r="E477" t="str">
            <v>Atotonilco el Grande</v>
          </cell>
          <cell r="F477">
            <v>26940</v>
          </cell>
        </row>
        <row r="478">
          <cell r="A478" t="str">
            <v>13013</v>
          </cell>
          <cell r="B478" t="str">
            <v>013</v>
          </cell>
          <cell r="C478" t="str">
            <v>ATOTONILCO DE TULA</v>
          </cell>
          <cell r="D478" t="str">
            <v>13</v>
          </cell>
          <cell r="E478" t="str">
            <v>Atotonilco de Tula</v>
          </cell>
          <cell r="F478">
            <v>31078</v>
          </cell>
        </row>
        <row r="479">
          <cell r="A479" t="str">
            <v>13014</v>
          </cell>
          <cell r="B479" t="str">
            <v>014</v>
          </cell>
          <cell r="C479" t="str">
            <v>CALNALI</v>
          </cell>
          <cell r="D479" t="str">
            <v>13</v>
          </cell>
          <cell r="E479" t="str">
            <v>Calnali</v>
          </cell>
          <cell r="F479">
            <v>16962</v>
          </cell>
        </row>
        <row r="480">
          <cell r="A480" t="str">
            <v>13015</v>
          </cell>
          <cell r="B480" t="str">
            <v>015</v>
          </cell>
          <cell r="C480" t="str">
            <v>CARDONAL</v>
          </cell>
          <cell r="D480" t="str">
            <v>13</v>
          </cell>
          <cell r="E480" t="str">
            <v>Cardonal</v>
          </cell>
          <cell r="F480">
            <v>18427</v>
          </cell>
        </row>
        <row r="481">
          <cell r="A481" t="str">
            <v>13016</v>
          </cell>
          <cell r="B481" t="str">
            <v>016</v>
          </cell>
          <cell r="C481" t="str">
            <v>CUAUTEPEC DE HINOJOSA</v>
          </cell>
          <cell r="D481" t="str">
            <v>13</v>
          </cell>
          <cell r="E481" t="str">
            <v>Cuautepec de Hinojosa</v>
          </cell>
          <cell r="F481">
            <v>54500</v>
          </cell>
        </row>
        <row r="482">
          <cell r="A482" t="str">
            <v>13017</v>
          </cell>
          <cell r="B482" t="str">
            <v>017</v>
          </cell>
          <cell r="C482" t="str">
            <v>CHAPANTONGO</v>
          </cell>
          <cell r="D482" t="str">
            <v>13</v>
          </cell>
          <cell r="E482" t="str">
            <v>Chapantongo</v>
          </cell>
          <cell r="F482">
            <v>12271</v>
          </cell>
        </row>
        <row r="483">
          <cell r="A483" t="str">
            <v>13018</v>
          </cell>
          <cell r="B483" t="str">
            <v>018</v>
          </cell>
          <cell r="C483" t="str">
            <v>CHAPULHUACÁN</v>
          </cell>
          <cell r="D483" t="str">
            <v>13</v>
          </cell>
          <cell r="E483" t="str">
            <v>Chapulhuacán</v>
          </cell>
          <cell r="F483">
            <v>22402</v>
          </cell>
        </row>
        <row r="484">
          <cell r="A484" t="str">
            <v>13019</v>
          </cell>
          <cell r="B484" t="str">
            <v>019</v>
          </cell>
          <cell r="C484" t="str">
            <v>CHILCUAUTLA</v>
          </cell>
          <cell r="D484" t="str">
            <v>13</v>
          </cell>
          <cell r="E484" t="str">
            <v>Chilcuautla</v>
          </cell>
          <cell r="F484">
            <v>17436</v>
          </cell>
        </row>
        <row r="485">
          <cell r="A485" t="str">
            <v>13020</v>
          </cell>
          <cell r="B485" t="str">
            <v>020</v>
          </cell>
          <cell r="C485" t="str">
            <v>ELOXOCHITLÁN</v>
          </cell>
          <cell r="D485" t="str">
            <v>13</v>
          </cell>
          <cell r="E485" t="str">
            <v>Eloxochitlán</v>
          </cell>
          <cell r="F485">
            <v>2800</v>
          </cell>
        </row>
        <row r="486">
          <cell r="A486" t="str">
            <v>13021</v>
          </cell>
          <cell r="B486" t="str">
            <v>021</v>
          </cell>
          <cell r="C486" t="str">
            <v>EMILIANO ZAPATA</v>
          </cell>
          <cell r="D486" t="str">
            <v>13</v>
          </cell>
          <cell r="E486" t="str">
            <v>Emiliano Zapata</v>
          </cell>
          <cell r="F486">
            <v>13357</v>
          </cell>
        </row>
        <row r="487">
          <cell r="A487" t="str">
            <v>13022</v>
          </cell>
          <cell r="B487" t="str">
            <v>022</v>
          </cell>
          <cell r="C487" t="str">
            <v>EPAZOYUCAN</v>
          </cell>
          <cell r="D487" t="str">
            <v>13</v>
          </cell>
          <cell r="E487" t="str">
            <v>Epazoyucan</v>
          </cell>
          <cell r="F487">
            <v>13830</v>
          </cell>
        </row>
        <row r="488">
          <cell r="A488" t="str">
            <v>13023</v>
          </cell>
          <cell r="B488" t="str">
            <v>023</v>
          </cell>
          <cell r="C488" t="str">
            <v>FRANCISCO I. MADERO</v>
          </cell>
          <cell r="D488" t="str">
            <v>13</v>
          </cell>
          <cell r="E488" t="str">
            <v>Francisco I. Madero</v>
          </cell>
          <cell r="F488">
            <v>33901</v>
          </cell>
        </row>
        <row r="489">
          <cell r="A489" t="str">
            <v>13024</v>
          </cell>
          <cell r="B489" t="str">
            <v>024</v>
          </cell>
          <cell r="C489" t="str">
            <v>HUASCA DE OCAMPO</v>
          </cell>
          <cell r="D489" t="str">
            <v>13</v>
          </cell>
          <cell r="E489" t="str">
            <v>Huasca de Ocampo</v>
          </cell>
          <cell r="F489">
            <v>17182</v>
          </cell>
        </row>
        <row r="490">
          <cell r="A490" t="str">
            <v>13025</v>
          </cell>
          <cell r="B490" t="str">
            <v>025</v>
          </cell>
          <cell r="C490" t="str">
            <v>HUAUTLA</v>
          </cell>
          <cell r="D490" t="str">
            <v>13</v>
          </cell>
          <cell r="E490" t="str">
            <v>Huautla</v>
          </cell>
          <cell r="F490">
            <v>22621</v>
          </cell>
        </row>
        <row r="491">
          <cell r="A491" t="str">
            <v>13026</v>
          </cell>
          <cell r="B491" t="str">
            <v>026</v>
          </cell>
          <cell r="C491" t="str">
            <v>HUAZALINGO</v>
          </cell>
          <cell r="D491" t="str">
            <v>13</v>
          </cell>
          <cell r="E491" t="str">
            <v>Huazalingo</v>
          </cell>
          <cell r="F491">
            <v>12779</v>
          </cell>
        </row>
        <row r="492">
          <cell r="A492" t="str">
            <v>13027</v>
          </cell>
          <cell r="B492" t="str">
            <v>027</v>
          </cell>
          <cell r="C492" t="str">
            <v>HUEHUETLA</v>
          </cell>
          <cell r="D492" t="str">
            <v>13</v>
          </cell>
          <cell r="E492" t="str">
            <v>Huehuetla</v>
          </cell>
          <cell r="F492">
            <v>23563</v>
          </cell>
        </row>
        <row r="493">
          <cell r="A493" t="str">
            <v>13028</v>
          </cell>
          <cell r="B493" t="str">
            <v>028</v>
          </cell>
          <cell r="C493" t="str">
            <v>HUEJUTLA DE REYES</v>
          </cell>
          <cell r="D493" t="str">
            <v>13</v>
          </cell>
          <cell r="E493" t="str">
            <v>Huejutla de Reyes</v>
          </cell>
          <cell r="F493">
            <v>122905</v>
          </cell>
        </row>
        <row r="494">
          <cell r="A494" t="str">
            <v>13029</v>
          </cell>
          <cell r="B494" t="str">
            <v>029</v>
          </cell>
          <cell r="C494" t="str">
            <v>HUICHAPAN</v>
          </cell>
          <cell r="D494" t="str">
            <v>13</v>
          </cell>
          <cell r="E494" t="str">
            <v>Huichapan</v>
          </cell>
          <cell r="F494">
            <v>44253</v>
          </cell>
        </row>
        <row r="495">
          <cell r="A495" t="str">
            <v>13030</v>
          </cell>
          <cell r="B495" t="str">
            <v>030</v>
          </cell>
          <cell r="C495" t="str">
            <v>IXMIQUILPAN</v>
          </cell>
          <cell r="D495" t="str">
            <v>13</v>
          </cell>
          <cell r="E495" t="str">
            <v>Ixmiquilpan</v>
          </cell>
          <cell r="F495">
            <v>86363</v>
          </cell>
        </row>
        <row r="496">
          <cell r="A496" t="str">
            <v>13031</v>
          </cell>
          <cell r="B496" t="str">
            <v>031</v>
          </cell>
          <cell r="C496" t="str">
            <v>JACALA DE LEDEZMA</v>
          </cell>
          <cell r="D496" t="str">
            <v>13</v>
          </cell>
          <cell r="E496" t="str">
            <v>Jacala de Ledezma</v>
          </cell>
          <cell r="F496">
            <v>12804</v>
          </cell>
        </row>
        <row r="497">
          <cell r="A497" t="str">
            <v>13032</v>
          </cell>
          <cell r="B497" t="str">
            <v>032</v>
          </cell>
          <cell r="C497" t="str">
            <v>JALTOCÁN</v>
          </cell>
          <cell r="D497" t="str">
            <v>13</v>
          </cell>
          <cell r="E497" t="str">
            <v>Jaltocán</v>
          </cell>
          <cell r="F497">
            <v>10933</v>
          </cell>
        </row>
        <row r="498">
          <cell r="A498" t="str">
            <v>13033</v>
          </cell>
          <cell r="B498" t="str">
            <v>033</v>
          </cell>
          <cell r="C498" t="str">
            <v>JUÁREZ HIDALGO</v>
          </cell>
          <cell r="D498" t="str">
            <v>13</v>
          </cell>
          <cell r="E498" t="str">
            <v>Juárez Hidalgo</v>
          </cell>
          <cell r="F498">
            <v>3193</v>
          </cell>
        </row>
        <row r="499">
          <cell r="A499" t="str">
            <v>13034</v>
          </cell>
          <cell r="B499" t="str">
            <v>034</v>
          </cell>
          <cell r="C499" t="str">
            <v>LOLOTLA</v>
          </cell>
          <cell r="D499" t="str">
            <v>13</v>
          </cell>
          <cell r="E499" t="str">
            <v>Lolotla</v>
          </cell>
          <cell r="F499">
            <v>9843</v>
          </cell>
        </row>
        <row r="500">
          <cell r="A500" t="str">
            <v>13035</v>
          </cell>
          <cell r="B500" t="str">
            <v>035</v>
          </cell>
          <cell r="C500" t="str">
            <v>METEPEC</v>
          </cell>
          <cell r="D500" t="str">
            <v>13</v>
          </cell>
          <cell r="E500" t="str">
            <v>Metepec</v>
          </cell>
          <cell r="F500">
            <v>11429</v>
          </cell>
        </row>
        <row r="501">
          <cell r="A501" t="str">
            <v>13036</v>
          </cell>
          <cell r="B501" t="str">
            <v>036</v>
          </cell>
          <cell r="C501" t="str">
            <v>SAN AGUSTÍN METZQUITITLÁN</v>
          </cell>
          <cell r="D501" t="str">
            <v>13</v>
          </cell>
          <cell r="E501" t="str">
            <v>San Agustín Metzquititlán</v>
          </cell>
          <cell r="F501">
            <v>9364</v>
          </cell>
        </row>
        <row r="502">
          <cell r="A502" t="str">
            <v>13037</v>
          </cell>
          <cell r="B502" t="str">
            <v>037</v>
          </cell>
          <cell r="C502" t="str">
            <v>METZTITLÁN</v>
          </cell>
          <cell r="D502" t="str">
            <v>13</v>
          </cell>
          <cell r="E502" t="str">
            <v>Metztitlán</v>
          </cell>
          <cell r="F502">
            <v>21623</v>
          </cell>
        </row>
        <row r="503">
          <cell r="A503" t="str">
            <v>13038</v>
          </cell>
          <cell r="B503" t="str">
            <v>038</v>
          </cell>
          <cell r="C503" t="str">
            <v>MINERAL DEL CHICO</v>
          </cell>
          <cell r="D503" t="str">
            <v>13</v>
          </cell>
          <cell r="E503" t="str">
            <v>Mineral del Chico</v>
          </cell>
          <cell r="F503">
            <v>7980</v>
          </cell>
        </row>
        <row r="504">
          <cell r="A504" t="str">
            <v>13039</v>
          </cell>
          <cell r="B504" t="str">
            <v>039</v>
          </cell>
          <cell r="C504" t="str">
            <v>MINERAL DEL MONTE</v>
          </cell>
          <cell r="D504" t="str">
            <v>13</v>
          </cell>
          <cell r="E504" t="str">
            <v>Mineral del Monte</v>
          </cell>
          <cell r="F504">
            <v>13864</v>
          </cell>
        </row>
        <row r="505">
          <cell r="A505" t="str">
            <v>13040</v>
          </cell>
          <cell r="B505" t="str">
            <v>040</v>
          </cell>
          <cell r="C505" t="str">
            <v>LA MISIÓN</v>
          </cell>
          <cell r="D505" t="str">
            <v>13</v>
          </cell>
          <cell r="E505" t="str">
            <v>La Misión</v>
          </cell>
          <cell r="F505">
            <v>10452</v>
          </cell>
        </row>
        <row r="506">
          <cell r="A506" t="str">
            <v>13041</v>
          </cell>
          <cell r="B506" t="str">
            <v>041</v>
          </cell>
          <cell r="C506" t="str">
            <v>MIXQUIAHUALA DE JUÁREZ</v>
          </cell>
          <cell r="D506" t="str">
            <v>13</v>
          </cell>
          <cell r="E506" t="str">
            <v>Mixquiahuala de Juárez</v>
          </cell>
          <cell r="F506">
            <v>42834</v>
          </cell>
        </row>
        <row r="507">
          <cell r="A507" t="str">
            <v>13042</v>
          </cell>
          <cell r="B507" t="str">
            <v>042</v>
          </cell>
          <cell r="C507" t="str">
            <v>MOLANGO DE ESCAMILLA</v>
          </cell>
          <cell r="D507" t="str">
            <v>13</v>
          </cell>
          <cell r="E507" t="str">
            <v>Molango de Escamilla</v>
          </cell>
          <cell r="F507">
            <v>11209</v>
          </cell>
        </row>
        <row r="508">
          <cell r="A508" t="str">
            <v>13043</v>
          </cell>
          <cell r="B508" t="str">
            <v>043</v>
          </cell>
          <cell r="C508" t="str">
            <v>NICOLÁS FLORES</v>
          </cell>
          <cell r="D508" t="str">
            <v>13</v>
          </cell>
          <cell r="E508" t="str">
            <v>Nicolás Flores</v>
          </cell>
          <cell r="F508">
            <v>6614</v>
          </cell>
        </row>
        <row r="509">
          <cell r="A509" t="str">
            <v>13044</v>
          </cell>
          <cell r="B509" t="str">
            <v>044</v>
          </cell>
          <cell r="C509" t="str">
            <v>NOPALA DE VILLAGRÁN</v>
          </cell>
          <cell r="D509" t="str">
            <v>13</v>
          </cell>
          <cell r="E509" t="str">
            <v>Nopala de Villagrán</v>
          </cell>
          <cell r="F509">
            <v>15666</v>
          </cell>
        </row>
        <row r="510">
          <cell r="A510" t="str">
            <v>13045</v>
          </cell>
          <cell r="B510" t="str">
            <v>045</v>
          </cell>
          <cell r="C510" t="str">
            <v>OMITLÁN DE JUÁREZ</v>
          </cell>
          <cell r="D510" t="str">
            <v>13</v>
          </cell>
          <cell r="E510" t="str">
            <v>Omitlán de Juárez</v>
          </cell>
          <cell r="F510">
            <v>8963</v>
          </cell>
        </row>
        <row r="511">
          <cell r="A511" t="str">
            <v>13046</v>
          </cell>
          <cell r="B511" t="str">
            <v>046</v>
          </cell>
          <cell r="C511" t="str">
            <v>SAN FELIPE ORIZATLÁN</v>
          </cell>
          <cell r="D511" t="str">
            <v>13</v>
          </cell>
          <cell r="E511" t="str">
            <v>San Felipe Orizatlán</v>
          </cell>
          <cell r="F511">
            <v>39181</v>
          </cell>
        </row>
        <row r="512">
          <cell r="A512" t="str">
            <v>13047</v>
          </cell>
          <cell r="B512" t="str">
            <v>047</v>
          </cell>
          <cell r="C512" t="str">
            <v>PACULA</v>
          </cell>
          <cell r="D512" t="str">
            <v>13</v>
          </cell>
          <cell r="E512" t="str">
            <v>Pacula</v>
          </cell>
          <cell r="F512">
            <v>5049</v>
          </cell>
        </row>
        <row r="513">
          <cell r="A513" t="str">
            <v>13048</v>
          </cell>
          <cell r="B513" t="str">
            <v>048</v>
          </cell>
          <cell r="C513" t="str">
            <v>PACHUCA DE SOTO</v>
          </cell>
          <cell r="D513" t="str">
            <v>13</v>
          </cell>
          <cell r="E513" t="str">
            <v>Pachuca de Soto</v>
          </cell>
          <cell r="F513">
            <v>267862</v>
          </cell>
        </row>
        <row r="514">
          <cell r="A514" t="str">
            <v>13049</v>
          </cell>
          <cell r="B514" t="str">
            <v>049</v>
          </cell>
          <cell r="C514" t="str">
            <v>PISAFLORES</v>
          </cell>
          <cell r="D514" t="str">
            <v>13</v>
          </cell>
          <cell r="E514" t="str">
            <v>Pisaflores</v>
          </cell>
          <cell r="F514">
            <v>18244</v>
          </cell>
        </row>
        <row r="515">
          <cell r="A515" t="str">
            <v>13050</v>
          </cell>
          <cell r="B515" t="str">
            <v>050</v>
          </cell>
          <cell r="C515" t="str">
            <v>PROGRESO DE OBREGÓN</v>
          </cell>
          <cell r="D515" t="str">
            <v>13</v>
          </cell>
          <cell r="E515" t="str">
            <v>Progreso de Obregón</v>
          </cell>
          <cell r="F515">
            <v>22217</v>
          </cell>
        </row>
        <row r="516">
          <cell r="A516" t="str">
            <v>13051</v>
          </cell>
          <cell r="B516" t="str">
            <v>051</v>
          </cell>
          <cell r="C516" t="str">
            <v>MINERAL DE LA REFORMA</v>
          </cell>
          <cell r="D516" t="str">
            <v>13</v>
          </cell>
          <cell r="E516" t="str">
            <v>Mineral de la Reforma</v>
          </cell>
          <cell r="F516">
            <v>127404</v>
          </cell>
        </row>
        <row r="517">
          <cell r="A517" t="str">
            <v>13052</v>
          </cell>
          <cell r="B517" t="str">
            <v>052</v>
          </cell>
          <cell r="C517" t="str">
            <v>SAN AGUSTÍN TLAXIACA</v>
          </cell>
          <cell r="D517" t="str">
            <v>13</v>
          </cell>
          <cell r="E517" t="str">
            <v>San Agustín Tlaxiaca</v>
          </cell>
          <cell r="F517">
            <v>32057</v>
          </cell>
        </row>
        <row r="518">
          <cell r="A518" t="str">
            <v>13053</v>
          </cell>
          <cell r="B518" t="str">
            <v>053</v>
          </cell>
          <cell r="C518" t="str">
            <v>SAN BARTOLO TUTOTEPEC</v>
          </cell>
          <cell r="D518" t="str">
            <v>13</v>
          </cell>
          <cell r="E518" t="str">
            <v>San Bartolo Tutotepec</v>
          </cell>
          <cell r="F518">
            <v>18137</v>
          </cell>
        </row>
        <row r="519">
          <cell r="A519" t="str">
            <v>13054</v>
          </cell>
          <cell r="B519" t="str">
            <v>054</v>
          </cell>
          <cell r="C519" t="str">
            <v>SAN SALVADOR</v>
          </cell>
          <cell r="D519" t="str">
            <v>13</v>
          </cell>
          <cell r="E519" t="str">
            <v>San Salvador</v>
          </cell>
          <cell r="F519">
            <v>32773</v>
          </cell>
        </row>
        <row r="520">
          <cell r="A520" t="str">
            <v>13055</v>
          </cell>
          <cell r="B520" t="str">
            <v>055</v>
          </cell>
          <cell r="C520" t="str">
            <v>SANTIAGO DE ANAYA</v>
          </cell>
          <cell r="D520" t="str">
            <v>13</v>
          </cell>
          <cell r="E520" t="str">
            <v>Santiago de Anaya</v>
          </cell>
          <cell r="F520">
            <v>16014</v>
          </cell>
        </row>
        <row r="521">
          <cell r="A521" t="str">
            <v>13056</v>
          </cell>
          <cell r="B521" t="str">
            <v>056</v>
          </cell>
          <cell r="C521" t="str">
            <v>SANTIAGO TULANTEPEC DE LUGO GUERRERO</v>
          </cell>
          <cell r="D521" t="str">
            <v>13</v>
          </cell>
          <cell r="E521" t="str">
            <v>Santiago Tulantepec de Lugo Guerrero</v>
          </cell>
          <cell r="F521">
            <v>33495</v>
          </cell>
        </row>
        <row r="522">
          <cell r="A522" t="str">
            <v>13057</v>
          </cell>
          <cell r="B522" t="str">
            <v>057</v>
          </cell>
          <cell r="C522" t="str">
            <v>SINGUILUCAN</v>
          </cell>
          <cell r="D522" t="str">
            <v>13</v>
          </cell>
          <cell r="E522" t="str">
            <v>Singuilucan</v>
          </cell>
          <cell r="F522">
            <v>14851</v>
          </cell>
        </row>
        <row r="523">
          <cell r="A523" t="str">
            <v>13058</v>
          </cell>
          <cell r="B523" t="str">
            <v>058</v>
          </cell>
          <cell r="C523" t="str">
            <v>TASQUILLO</v>
          </cell>
          <cell r="D523" t="str">
            <v>13</v>
          </cell>
          <cell r="E523" t="str">
            <v>Tasquillo</v>
          </cell>
          <cell r="F523">
            <v>16865</v>
          </cell>
        </row>
        <row r="524">
          <cell r="A524" t="str">
            <v>13059</v>
          </cell>
          <cell r="B524" t="str">
            <v>059</v>
          </cell>
          <cell r="C524" t="str">
            <v>TECOZAUTLA</v>
          </cell>
          <cell r="D524" t="str">
            <v>13</v>
          </cell>
          <cell r="E524" t="str">
            <v>Tecozautla</v>
          </cell>
          <cell r="F524">
            <v>35067</v>
          </cell>
        </row>
        <row r="525">
          <cell r="A525" t="str">
            <v>13060</v>
          </cell>
          <cell r="B525" t="str">
            <v>060</v>
          </cell>
          <cell r="C525" t="str">
            <v>TENANGO DE DORIA</v>
          </cell>
          <cell r="D525" t="str">
            <v>13</v>
          </cell>
          <cell r="E525" t="str">
            <v>Tenango de Doria</v>
          </cell>
          <cell r="F525">
            <v>17206</v>
          </cell>
        </row>
        <row r="526">
          <cell r="A526" t="str">
            <v>13061</v>
          </cell>
          <cell r="B526" t="str">
            <v>061</v>
          </cell>
          <cell r="C526" t="str">
            <v>TEPEAPULCO</v>
          </cell>
          <cell r="D526" t="str">
            <v>13</v>
          </cell>
          <cell r="E526" t="str">
            <v>Tepeapulco</v>
          </cell>
          <cell r="F526">
            <v>51664</v>
          </cell>
        </row>
        <row r="527">
          <cell r="A527" t="str">
            <v>13062</v>
          </cell>
          <cell r="B527" t="str">
            <v>062</v>
          </cell>
          <cell r="C527" t="str">
            <v>TEPEHUACÁN DE GUERRERO</v>
          </cell>
          <cell r="D527" t="str">
            <v>13</v>
          </cell>
          <cell r="E527" t="str">
            <v>Tepehuacán de Guerrero</v>
          </cell>
          <cell r="F527">
            <v>29125</v>
          </cell>
        </row>
        <row r="528">
          <cell r="A528" t="str">
            <v>13063</v>
          </cell>
          <cell r="B528" t="str">
            <v>063</v>
          </cell>
          <cell r="C528" t="str">
            <v>TEPEJI DEL RÍO DE OCAMPO</v>
          </cell>
          <cell r="D528" t="str">
            <v>13</v>
          </cell>
          <cell r="E528" t="str">
            <v>Tepeji del Río de Ocampo</v>
          </cell>
          <cell r="F528">
            <v>80612</v>
          </cell>
        </row>
        <row r="529">
          <cell r="A529" t="str">
            <v>13064</v>
          </cell>
          <cell r="B529" t="str">
            <v>064</v>
          </cell>
          <cell r="C529" t="str">
            <v>TEPETITLÁN</v>
          </cell>
          <cell r="D529" t="str">
            <v>13</v>
          </cell>
          <cell r="E529" t="str">
            <v>Tepetitlán</v>
          </cell>
          <cell r="F529">
            <v>9940</v>
          </cell>
        </row>
        <row r="530">
          <cell r="A530" t="str">
            <v>13065</v>
          </cell>
          <cell r="B530" t="str">
            <v>065</v>
          </cell>
          <cell r="C530" t="str">
            <v>TETEPANGO</v>
          </cell>
          <cell r="D530" t="str">
            <v>13</v>
          </cell>
          <cell r="E530" t="str">
            <v>Tetepango</v>
          </cell>
          <cell r="F530">
            <v>11112</v>
          </cell>
        </row>
        <row r="531">
          <cell r="A531" t="str">
            <v>13066</v>
          </cell>
          <cell r="B531" t="str">
            <v>066</v>
          </cell>
          <cell r="C531" t="str">
            <v>VILLA DE TEZONTEPEC</v>
          </cell>
          <cell r="D531" t="str">
            <v>13</v>
          </cell>
          <cell r="E531" t="str">
            <v>Villa de Tezontepec</v>
          </cell>
          <cell r="F531">
            <v>11654</v>
          </cell>
        </row>
        <row r="532">
          <cell r="A532" t="str">
            <v>13067</v>
          </cell>
          <cell r="B532" t="str">
            <v>067</v>
          </cell>
          <cell r="C532" t="str">
            <v>TEZONTEPEC DE ALDAMA</v>
          </cell>
          <cell r="D532" t="str">
            <v>13</v>
          </cell>
          <cell r="E532" t="str">
            <v>Tezontepec de Aldama</v>
          </cell>
          <cell r="F532">
            <v>48025</v>
          </cell>
        </row>
        <row r="533">
          <cell r="A533" t="str">
            <v>13068</v>
          </cell>
          <cell r="B533" t="str">
            <v>068</v>
          </cell>
          <cell r="C533" t="str">
            <v>TIANGUISTENGO</v>
          </cell>
          <cell r="D533" t="str">
            <v>13</v>
          </cell>
          <cell r="E533" t="str">
            <v>Tianguistengo</v>
          </cell>
          <cell r="F533">
            <v>14037</v>
          </cell>
        </row>
        <row r="534">
          <cell r="A534" t="str">
            <v>13069</v>
          </cell>
          <cell r="B534" t="str">
            <v>069</v>
          </cell>
          <cell r="C534" t="str">
            <v>TIZAYUCA</v>
          </cell>
          <cell r="D534" t="str">
            <v>13</v>
          </cell>
          <cell r="E534" t="str">
            <v>Tizayuca</v>
          </cell>
          <cell r="F534">
            <v>97461</v>
          </cell>
        </row>
        <row r="535">
          <cell r="A535" t="str">
            <v>13070</v>
          </cell>
          <cell r="B535" t="str">
            <v>070</v>
          </cell>
          <cell r="C535" t="str">
            <v>TLAHUELILPAN</v>
          </cell>
          <cell r="D535" t="str">
            <v>13</v>
          </cell>
          <cell r="E535" t="str">
            <v>Tlahuelilpan</v>
          </cell>
          <cell r="F535">
            <v>17153</v>
          </cell>
        </row>
        <row r="536">
          <cell r="A536" t="str">
            <v>13071</v>
          </cell>
          <cell r="B536" t="str">
            <v>071</v>
          </cell>
          <cell r="C536" t="str">
            <v>TLAHUILTEPA</v>
          </cell>
          <cell r="D536" t="str">
            <v>13</v>
          </cell>
          <cell r="E536" t="str">
            <v>Tlahuiltepa</v>
          </cell>
          <cell r="F536">
            <v>9753</v>
          </cell>
        </row>
        <row r="537">
          <cell r="A537" t="str">
            <v>13072</v>
          </cell>
          <cell r="B537" t="str">
            <v>072</v>
          </cell>
          <cell r="C537" t="str">
            <v>TLANALAPA</v>
          </cell>
          <cell r="D537" t="str">
            <v>13</v>
          </cell>
          <cell r="E537" t="str">
            <v>Tlanalapa</v>
          </cell>
          <cell r="F537">
            <v>10248</v>
          </cell>
        </row>
        <row r="538">
          <cell r="A538" t="str">
            <v>13073</v>
          </cell>
          <cell r="B538" t="str">
            <v>073</v>
          </cell>
          <cell r="C538" t="str">
            <v>TLANCHINOL</v>
          </cell>
          <cell r="D538" t="str">
            <v>13</v>
          </cell>
          <cell r="E538" t="str">
            <v>Tlanchinol</v>
          </cell>
          <cell r="F538">
            <v>36382</v>
          </cell>
        </row>
        <row r="539">
          <cell r="A539" t="str">
            <v>13074</v>
          </cell>
          <cell r="B539" t="str">
            <v>074</v>
          </cell>
          <cell r="C539" t="str">
            <v>TLAXCOAPAN</v>
          </cell>
          <cell r="D539" t="str">
            <v>13</v>
          </cell>
          <cell r="E539" t="str">
            <v>Tlaxcoapan</v>
          </cell>
          <cell r="F539">
            <v>26758</v>
          </cell>
        </row>
        <row r="540">
          <cell r="A540" t="str">
            <v>13075</v>
          </cell>
          <cell r="B540" t="str">
            <v>075</v>
          </cell>
          <cell r="C540" t="str">
            <v>TOLCAYUCA</v>
          </cell>
          <cell r="D540" t="str">
            <v>13</v>
          </cell>
          <cell r="E540" t="str">
            <v>Tolcayuca</v>
          </cell>
          <cell r="F540">
            <v>13228</v>
          </cell>
        </row>
        <row r="541">
          <cell r="A541" t="str">
            <v>13076</v>
          </cell>
          <cell r="B541" t="str">
            <v>076</v>
          </cell>
          <cell r="C541" t="str">
            <v>TULA DE ALLENDE</v>
          </cell>
          <cell r="D541" t="str">
            <v>13</v>
          </cell>
          <cell r="E541" t="str">
            <v>Tula de Allende</v>
          </cell>
          <cell r="F541">
            <v>103919</v>
          </cell>
        </row>
        <row r="542">
          <cell r="A542" t="str">
            <v>13077</v>
          </cell>
          <cell r="B542" t="str">
            <v>077</v>
          </cell>
          <cell r="C542" t="str">
            <v>TULANCINGO DE BRAVO</v>
          </cell>
          <cell r="D542" t="str">
            <v>13</v>
          </cell>
          <cell r="E542" t="str">
            <v>Tulancingo de Bravo</v>
          </cell>
          <cell r="F542">
            <v>151584</v>
          </cell>
        </row>
        <row r="543">
          <cell r="A543" t="str">
            <v>13078</v>
          </cell>
          <cell r="B543" t="str">
            <v>078</v>
          </cell>
          <cell r="C543" t="str">
            <v>XOCHIATIPAN</v>
          </cell>
          <cell r="D543" t="str">
            <v>13</v>
          </cell>
          <cell r="E543" t="str">
            <v>Xochiatipan</v>
          </cell>
          <cell r="F543">
            <v>19067</v>
          </cell>
        </row>
        <row r="544">
          <cell r="A544" t="str">
            <v>13079</v>
          </cell>
          <cell r="B544" t="str">
            <v>079</v>
          </cell>
          <cell r="C544" t="str">
            <v>XOCHICOATLÁN</v>
          </cell>
          <cell r="D544" t="str">
            <v>13</v>
          </cell>
          <cell r="E544" t="str">
            <v>Xochicoatlán</v>
          </cell>
          <cell r="F544">
            <v>7320</v>
          </cell>
        </row>
        <row r="545">
          <cell r="A545" t="str">
            <v>13080</v>
          </cell>
          <cell r="B545" t="str">
            <v>080</v>
          </cell>
          <cell r="C545" t="str">
            <v>YAHUALICA</v>
          </cell>
          <cell r="D545" t="str">
            <v>13</v>
          </cell>
          <cell r="E545" t="str">
            <v>Yahualica</v>
          </cell>
          <cell r="F545">
            <v>23607</v>
          </cell>
        </row>
        <row r="546">
          <cell r="A546" t="str">
            <v>13081</v>
          </cell>
          <cell r="B546" t="str">
            <v>081</v>
          </cell>
          <cell r="C546" t="str">
            <v>ZACUALTIPÁN DE ÁNGELES</v>
          </cell>
          <cell r="D546" t="str">
            <v>13</v>
          </cell>
          <cell r="E546" t="str">
            <v>Zacualtipán de Ángeles</v>
          </cell>
          <cell r="F546">
            <v>32437</v>
          </cell>
        </row>
        <row r="547">
          <cell r="A547" t="str">
            <v>13082</v>
          </cell>
          <cell r="B547" t="str">
            <v>082</v>
          </cell>
          <cell r="C547" t="str">
            <v>ZAPOTLÁN DE JUÁREZ</v>
          </cell>
          <cell r="D547" t="str">
            <v>13</v>
          </cell>
          <cell r="E547" t="str">
            <v>Zapotlán de Juárez</v>
          </cell>
          <cell r="F547">
            <v>18036</v>
          </cell>
        </row>
        <row r="548">
          <cell r="A548" t="str">
            <v>13083</v>
          </cell>
          <cell r="B548" t="str">
            <v>083</v>
          </cell>
          <cell r="C548" t="str">
            <v>ZEMPOALA</v>
          </cell>
          <cell r="D548" t="str">
            <v>13</v>
          </cell>
          <cell r="E548" t="str">
            <v>Zempoala</v>
          </cell>
          <cell r="F548">
            <v>39143</v>
          </cell>
        </row>
        <row r="549">
          <cell r="A549" t="str">
            <v>13084</v>
          </cell>
          <cell r="B549" t="str">
            <v>084</v>
          </cell>
          <cell r="C549" t="str">
            <v>ZIMAPÁN</v>
          </cell>
          <cell r="D549" t="str">
            <v>13</v>
          </cell>
          <cell r="E549" t="str">
            <v>Zimapán</v>
          </cell>
          <cell r="F549">
            <v>38516</v>
          </cell>
        </row>
        <row r="550">
          <cell r="A550" t="str">
            <v>13999</v>
          </cell>
          <cell r="B550" t="str">
            <v>999</v>
          </cell>
          <cell r="C550" t="str">
            <v>NO ESPECIFICADO</v>
          </cell>
          <cell r="D550" t="str">
            <v>13</v>
          </cell>
          <cell r="E550" t="e">
            <v>#N/A</v>
          </cell>
          <cell r="F550" t="e">
            <v>#N/A</v>
          </cell>
        </row>
        <row r="551">
          <cell r="A551" t="str">
            <v>14001</v>
          </cell>
          <cell r="B551" t="str">
            <v>001</v>
          </cell>
          <cell r="C551" t="str">
            <v>ACATIC</v>
          </cell>
          <cell r="D551" t="str">
            <v>14</v>
          </cell>
          <cell r="E551" t="str">
            <v>Acatic</v>
          </cell>
          <cell r="F551">
            <v>21206</v>
          </cell>
        </row>
        <row r="552">
          <cell r="A552" t="str">
            <v>14002</v>
          </cell>
          <cell r="B552" t="str">
            <v>002</v>
          </cell>
          <cell r="C552" t="str">
            <v>ACATLÁN DE JUÁREZ</v>
          </cell>
          <cell r="D552" t="str">
            <v>14</v>
          </cell>
          <cell r="E552" t="str">
            <v>Acatlán de Juárez</v>
          </cell>
          <cell r="F552">
            <v>23241</v>
          </cell>
        </row>
        <row r="553">
          <cell r="A553" t="str">
            <v>14003</v>
          </cell>
          <cell r="B553" t="str">
            <v>003</v>
          </cell>
          <cell r="C553" t="str">
            <v>AHUALULCO DE MERCADO</v>
          </cell>
          <cell r="D553" t="str">
            <v>14</v>
          </cell>
          <cell r="E553" t="str">
            <v>Ahualulco de Mercado</v>
          </cell>
          <cell r="F553">
            <v>21714</v>
          </cell>
        </row>
        <row r="554">
          <cell r="A554" t="str">
            <v>14004</v>
          </cell>
          <cell r="B554" t="str">
            <v>004</v>
          </cell>
          <cell r="C554" t="str">
            <v>AMACUECA</v>
          </cell>
          <cell r="D554" t="str">
            <v>14</v>
          </cell>
          <cell r="E554" t="str">
            <v>Amacueca</v>
          </cell>
          <cell r="F554">
            <v>5545</v>
          </cell>
        </row>
        <row r="555">
          <cell r="A555" t="str">
            <v>14005</v>
          </cell>
          <cell r="B555" t="str">
            <v>005</v>
          </cell>
          <cell r="C555" t="str">
            <v>AMATITÁN</v>
          </cell>
          <cell r="D555" t="str">
            <v>14</v>
          </cell>
          <cell r="E555" t="str">
            <v>Amatitán</v>
          </cell>
          <cell r="F555">
            <v>14648</v>
          </cell>
        </row>
        <row r="556">
          <cell r="A556" t="str">
            <v>14006</v>
          </cell>
          <cell r="B556" t="str">
            <v>006</v>
          </cell>
          <cell r="C556" t="str">
            <v>AMECA</v>
          </cell>
          <cell r="D556" t="str">
            <v>14</v>
          </cell>
          <cell r="E556" t="str">
            <v>Ameca</v>
          </cell>
          <cell r="F556">
            <v>57340</v>
          </cell>
        </row>
        <row r="557">
          <cell r="A557" t="str">
            <v>14007</v>
          </cell>
          <cell r="B557" t="str">
            <v>007</v>
          </cell>
          <cell r="C557" t="str">
            <v>SAN JUANITO DE ESCOBEDO</v>
          </cell>
          <cell r="D557" t="str">
            <v>14</v>
          </cell>
          <cell r="E557" t="str">
            <v>San Juanito de Escobedo</v>
          </cell>
          <cell r="F557">
            <v>8896</v>
          </cell>
        </row>
        <row r="558">
          <cell r="A558" t="str">
            <v>14008</v>
          </cell>
          <cell r="B558" t="str">
            <v>008</v>
          </cell>
          <cell r="C558" t="str">
            <v>ARANDAS</v>
          </cell>
          <cell r="D558" t="str">
            <v>14</v>
          </cell>
          <cell r="E558" t="str">
            <v>Arandas</v>
          </cell>
          <cell r="F558">
            <v>72812</v>
          </cell>
        </row>
        <row r="559">
          <cell r="A559" t="str">
            <v>14009</v>
          </cell>
          <cell r="B559" t="str">
            <v>009</v>
          </cell>
          <cell r="C559" t="str">
            <v>EL ARENAL</v>
          </cell>
          <cell r="D559" t="str">
            <v>14</v>
          </cell>
          <cell r="E559" t="str">
            <v>El Arenal</v>
          </cell>
          <cell r="F559">
            <v>17545</v>
          </cell>
        </row>
        <row r="560">
          <cell r="A560" t="str">
            <v>14010</v>
          </cell>
          <cell r="B560" t="str">
            <v>010</v>
          </cell>
          <cell r="C560" t="str">
            <v>ATEMAJAC DE BRIZUELA</v>
          </cell>
          <cell r="D560" t="str">
            <v>14</v>
          </cell>
          <cell r="E560" t="str">
            <v>Atemajac de Brizuela</v>
          </cell>
          <cell r="F560">
            <v>6655</v>
          </cell>
        </row>
        <row r="561">
          <cell r="A561" t="str">
            <v>14011</v>
          </cell>
          <cell r="B561" t="str">
            <v>011</v>
          </cell>
          <cell r="C561" t="str">
            <v>ATENGO</v>
          </cell>
          <cell r="D561" t="str">
            <v>14</v>
          </cell>
          <cell r="E561" t="str">
            <v>Atengo</v>
          </cell>
          <cell r="F561">
            <v>5400</v>
          </cell>
        </row>
        <row r="562">
          <cell r="A562" t="str">
            <v>14012</v>
          </cell>
          <cell r="B562" t="str">
            <v>012</v>
          </cell>
          <cell r="C562" t="str">
            <v>ATENGUILLO</v>
          </cell>
          <cell r="D562" t="str">
            <v>14</v>
          </cell>
          <cell r="E562" t="str">
            <v>Atenguillo</v>
          </cell>
          <cell r="F562">
            <v>4115</v>
          </cell>
        </row>
        <row r="563">
          <cell r="A563" t="str">
            <v>14013</v>
          </cell>
          <cell r="B563" t="str">
            <v>013</v>
          </cell>
          <cell r="C563" t="str">
            <v>ATOTONILCO EL ALTO</v>
          </cell>
          <cell r="D563" t="str">
            <v>14</v>
          </cell>
          <cell r="E563" t="str">
            <v>Atotonilco el Alto</v>
          </cell>
          <cell r="F563">
            <v>57717</v>
          </cell>
        </row>
        <row r="564">
          <cell r="A564" t="str">
            <v>14014</v>
          </cell>
          <cell r="B564" t="str">
            <v>014</v>
          </cell>
          <cell r="C564" t="str">
            <v>ATOYAC</v>
          </cell>
          <cell r="D564" t="str">
            <v>14</v>
          </cell>
          <cell r="E564" t="str">
            <v>Atoyac</v>
          </cell>
          <cell r="F564">
            <v>8276</v>
          </cell>
        </row>
        <row r="565">
          <cell r="A565" t="str">
            <v>14015</v>
          </cell>
          <cell r="B565" t="str">
            <v>015</v>
          </cell>
          <cell r="C565" t="str">
            <v>AUTLÁN DE NAVARRO</v>
          </cell>
          <cell r="D565" t="str">
            <v>14</v>
          </cell>
          <cell r="E565" t="str">
            <v>Autlán de Navarro</v>
          </cell>
          <cell r="F565">
            <v>57559</v>
          </cell>
        </row>
        <row r="566">
          <cell r="A566" t="str">
            <v>14016</v>
          </cell>
          <cell r="B566" t="str">
            <v>016</v>
          </cell>
          <cell r="C566" t="str">
            <v>AYOTLÁN</v>
          </cell>
          <cell r="D566" t="str">
            <v>14</v>
          </cell>
          <cell r="E566" t="str">
            <v>Ayotlán</v>
          </cell>
          <cell r="F566">
            <v>38291</v>
          </cell>
        </row>
        <row r="567">
          <cell r="A567" t="str">
            <v>14017</v>
          </cell>
          <cell r="B567" t="str">
            <v>017</v>
          </cell>
          <cell r="C567" t="str">
            <v>AYUTLA</v>
          </cell>
          <cell r="D567" t="str">
            <v>14</v>
          </cell>
          <cell r="E567" t="str">
            <v>Ayutla</v>
          </cell>
          <cell r="F567">
            <v>12664</v>
          </cell>
        </row>
        <row r="568">
          <cell r="A568" t="str">
            <v>14018</v>
          </cell>
          <cell r="B568" t="str">
            <v>018</v>
          </cell>
          <cell r="C568" t="str">
            <v>LA BARCA</v>
          </cell>
          <cell r="D568" t="str">
            <v>14</v>
          </cell>
          <cell r="E568" t="str">
            <v>La Barca</v>
          </cell>
          <cell r="F568">
            <v>64269</v>
          </cell>
        </row>
        <row r="569">
          <cell r="A569" t="str">
            <v>14019</v>
          </cell>
          <cell r="B569" t="str">
            <v>019</v>
          </cell>
          <cell r="C569" t="str">
            <v>BOLAÑOS</v>
          </cell>
          <cell r="D569" t="str">
            <v>14</v>
          </cell>
          <cell r="E569" t="str">
            <v>Bolaños</v>
          </cell>
          <cell r="F569">
            <v>6820</v>
          </cell>
        </row>
        <row r="570">
          <cell r="A570" t="str">
            <v>14020</v>
          </cell>
          <cell r="B570" t="str">
            <v>020</v>
          </cell>
          <cell r="C570" t="str">
            <v>CABO CORRIENTES</v>
          </cell>
          <cell r="D570" t="str">
            <v>14</v>
          </cell>
          <cell r="E570" t="str">
            <v>Cabo Corrientes</v>
          </cell>
          <cell r="F570">
            <v>10029</v>
          </cell>
        </row>
        <row r="571">
          <cell r="A571" t="str">
            <v>14021</v>
          </cell>
          <cell r="B571" t="str">
            <v>021</v>
          </cell>
          <cell r="C571" t="str">
            <v>CASIMIRO CASTILLO</v>
          </cell>
          <cell r="D571" t="str">
            <v>14</v>
          </cell>
          <cell r="E571" t="str">
            <v>Casimiro Castillo</v>
          </cell>
          <cell r="F571">
            <v>21475</v>
          </cell>
        </row>
        <row r="572">
          <cell r="A572" t="str">
            <v>14022</v>
          </cell>
          <cell r="B572" t="str">
            <v>022</v>
          </cell>
          <cell r="C572" t="str">
            <v>CIHUATLÁN</v>
          </cell>
          <cell r="D572" t="str">
            <v>14</v>
          </cell>
          <cell r="E572" t="str">
            <v>Cihuatlán</v>
          </cell>
          <cell r="F572">
            <v>39020</v>
          </cell>
        </row>
        <row r="573">
          <cell r="A573" t="str">
            <v>14023</v>
          </cell>
          <cell r="B573" t="str">
            <v>023</v>
          </cell>
          <cell r="C573" t="str">
            <v>ZAPOTLÁN EL GRANDE</v>
          </cell>
          <cell r="D573" t="str">
            <v>14</v>
          </cell>
          <cell r="E573" t="str">
            <v>Zapotlán el Grande</v>
          </cell>
          <cell r="F573">
            <v>100534</v>
          </cell>
        </row>
        <row r="574">
          <cell r="A574" t="str">
            <v>14024</v>
          </cell>
          <cell r="B574" t="str">
            <v>024</v>
          </cell>
          <cell r="C574" t="str">
            <v>COCULA</v>
          </cell>
          <cell r="D574" t="str">
            <v>14</v>
          </cell>
          <cell r="E574" t="str">
            <v>Cocula</v>
          </cell>
          <cell r="F574">
            <v>26174</v>
          </cell>
        </row>
        <row r="575">
          <cell r="A575" t="str">
            <v>14025</v>
          </cell>
          <cell r="B575" t="str">
            <v>025</v>
          </cell>
          <cell r="C575" t="str">
            <v>COLOTLÁN</v>
          </cell>
          <cell r="D575" t="str">
            <v>14</v>
          </cell>
          <cell r="E575" t="str">
            <v>Colotlán</v>
          </cell>
          <cell r="F575">
            <v>18091</v>
          </cell>
        </row>
        <row r="576">
          <cell r="A576" t="str">
            <v>14026</v>
          </cell>
          <cell r="B576" t="str">
            <v>026</v>
          </cell>
          <cell r="C576" t="str">
            <v>CONCEPCIÓN DE BUENOS AIRES</v>
          </cell>
          <cell r="D576" t="str">
            <v>14</v>
          </cell>
          <cell r="E576" t="str">
            <v>Concepción de Buenos Aires</v>
          </cell>
          <cell r="F576">
            <v>5933</v>
          </cell>
        </row>
        <row r="577">
          <cell r="A577" t="str">
            <v>14027</v>
          </cell>
          <cell r="B577" t="str">
            <v>027</v>
          </cell>
          <cell r="C577" t="str">
            <v>CUAUTITLÁN DE GARCÍA BARRAGÁN</v>
          </cell>
          <cell r="D577" t="str">
            <v>14</v>
          </cell>
          <cell r="E577" t="str">
            <v>Cuautitlán de García Barragán</v>
          </cell>
          <cell r="F577">
            <v>17322</v>
          </cell>
        </row>
        <row r="578">
          <cell r="A578" t="str">
            <v>14028</v>
          </cell>
          <cell r="B578" t="str">
            <v>028</v>
          </cell>
          <cell r="C578" t="str">
            <v>CUAUTLA</v>
          </cell>
          <cell r="D578" t="str">
            <v>14</v>
          </cell>
          <cell r="E578" t="str">
            <v>Cuautla</v>
          </cell>
          <cell r="F578">
            <v>2171</v>
          </cell>
        </row>
        <row r="579">
          <cell r="A579" t="str">
            <v>14029</v>
          </cell>
          <cell r="B579" t="str">
            <v>029</v>
          </cell>
          <cell r="C579" t="str">
            <v>CUQUÍO</v>
          </cell>
          <cell r="D579" t="str">
            <v>14</v>
          </cell>
          <cell r="E579" t="str">
            <v>Cuquío</v>
          </cell>
          <cell r="F579">
            <v>17795</v>
          </cell>
        </row>
        <row r="580">
          <cell r="A580" t="str">
            <v>14030</v>
          </cell>
          <cell r="B580" t="str">
            <v>030</v>
          </cell>
          <cell r="C580" t="str">
            <v>CHAPALA</v>
          </cell>
          <cell r="D580" t="str">
            <v>14</v>
          </cell>
          <cell r="E580" t="str">
            <v>Chapala</v>
          </cell>
          <cell r="F580">
            <v>48839</v>
          </cell>
        </row>
        <row r="581">
          <cell r="A581" t="str">
            <v>14031</v>
          </cell>
          <cell r="B581" t="str">
            <v>031</v>
          </cell>
          <cell r="C581" t="str">
            <v>CHIMALTITÁN</v>
          </cell>
          <cell r="D581" t="str">
            <v>14</v>
          </cell>
          <cell r="E581" t="str">
            <v>Chimaltitán</v>
          </cell>
          <cell r="F581">
            <v>3771</v>
          </cell>
        </row>
        <row r="582">
          <cell r="A582" t="str">
            <v>14032</v>
          </cell>
          <cell r="B582" t="str">
            <v>032</v>
          </cell>
          <cell r="C582" t="str">
            <v>CHIQUILISTLÁN</v>
          </cell>
          <cell r="D582" t="str">
            <v>14</v>
          </cell>
          <cell r="E582" t="str">
            <v>Chiquilistlán</v>
          </cell>
          <cell r="F582">
            <v>5814</v>
          </cell>
        </row>
        <row r="583">
          <cell r="A583" t="str">
            <v>14033</v>
          </cell>
          <cell r="B583" t="str">
            <v>033</v>
          </cell>
          <cell r="C583" t="str">
            <v>DEGOLLADO</v>
          </cell>
          <cell r="D583" t="str">
            <v>14</v>
          </cell>
          <cell r="E583" t="str">
            <v>Degollado</v>
          </cell>
          <cell r="F583">
            <v>21132</v>
          </cell>
        </row>
        <row r="584">
          <cell r="A584" t="str">
            <v>14034</v>
          </cell>
          <cell r="B584" t="str">
            <v>034</v>
          </cell>
          <cell r="C584" t="str">
            <v>EJUTLA</v>
          </cell>
          <cell r="D584" t="str">
            <v>14</v>
          </cell>
          <cell r="E584" t="str">
            <v>Ejutla</v>
          </cell>
          <cell r="F584">
            <v>2082</v>
          </cell>
        </row>
        <row r="585">
          <cell r="A585" t="str">
            <v>14035</v>
          </cell>
          <cell r="B585" t="str">
            <v>035</v>
          </cell>
          <cell r="C585" t="str">
            <v>ENCARNACIÓN DE DÍAZ</v>
          </cell>
          <cell r="D585" t="str">
            <v>14</v>
          </cell>
          <cell r="E585" t="str">
            <v>Encarnación de Díaz</v>
          </cell>
          <cell r="F585">
            <v>51396</v>
          </cell>
        </row>
        <row r="586">
          <cell r="A586" t="str">
            <v>14036</v>
          </cell>
          <cell r="B586" t="str">
            <v>036</v>
          </cell>
          <cell r="C586" t="str">
            <v>ETZATLÁN</v>
          </cell>
          <cell r="D586" t="str">
            <v>14</v>
          </cell>
          <cell r="E586" t="str">
            <v>Etzatlán</v>
          </cell>
          <cell r="F586">
            <v>18632</v>
          </cell>
        </row>
        <row r="587">
          <cell r="A587" t="str">
            <v>14037</v>
          </cell>
          <cell r="B587" t="str">
            <v>037</v>
          </cell>
          <cell r="C587" t="str">
            <v>EL GRULLO</v>
          </cell>
          <cell r="D587" t="str">
            <v>14</v>
          </cell>
          <cell r="E587" t="str">
            <v>El Grullo</v>
          </cell>
          <cell r="F587">
            <v>23845</v>
          </cell>
        </row>
        <row r="588">
          <cell r="A588" t="str">
            <v>14038</v>
          </cell>
          <cell r="B588" t="str">
            <v>038</v>
          </cell>
          <cell r="C588" t="str">
            <v>GUACHINANGO</v>
          </cell>
          <cell r="D588" t="str">
            <v>14</v>
          </cell>
          <cell r="E588" t="str">
            <v>Guachinango</v>
          </cell>
          <cell r="F588">
            <v>4323</v>
          </cell>
        </row>
        <row r="589">
          <cell r="A589" t="str">
            <v>14039</v>
          </cell>
          <cell r="B589" t="str">
            <v>039</v>
          </cell>
          <cell r="C589" t="str">
            <v>GUADALAJARA</v>
          </cell>
          <cell r="D589" t="str">
            <v>14</v>
          </cell>
          <cell r="E589" t="str">
            <v>Guadalajara</v>
          </cell>
          <cell r="F589">
            <v>1495189</v>
          </cell>
        </row>
        <row r="590">
          <cell r="A590" t="str">
            <v>14040</v>
          </cell>
          <cell r="B590" t="str">
            <v>040</v>
          </cell>
          <cell r="C590" t="str">
            <v>HOSTOTIPAQUILLO</v>
          </cell>
          <cell r="D590" t="str">
            <v>14</v>
          </cell>
          <cell r="E590" t="str">
            <v>Hostotipaquillo</v>
          </cell>
          <cell r="F590">
            <v>10284</v>
          </cell>
        </row>
        <row r="591">
          <cell r="A591" t="str">
            <v>14041</v>
          </cell>
          <cell r="B591" t="str">
            <v>041</v>
          </cell>
          <cell r="C591" t="str">
            <v>HUEJÚCAR</v>
          </cell>
          <cell r="D591" t="str">
            <v>14</v>
          </cell>
          <cell r="E591" t="str">
            <v>Huejúcar</v>
          </cell>
          <cell r="F591">
            <v>6084</v>
          </cell>
        </row>
        <row r="592">
          <cell r="A592" t="str">
            <v>14042</v>
          </cell>
          <cell r="B592" t="str">
            <v>042</v>
          </cell>
          <cell r="C592" t="str">
            <v>HUEJUQUILLA EL ALTO</v>
          </cell>
          <cell r="D592" t="str">
            <v>14</v>
          </cell>
          <cell r="E592" t="str">
            <v>Huejuquilla el Alto</v>
          </cell>
          <cell r="F592">
            <v>8781</v>
          </cell>
        </row>
        <row r="593">
          <cell r="A593" t="str">
            <v>14043</v>
          </cell>
          <cell r="B593" t="str">
            <v>043</v>
          </cell>
          <cell r="C593" t="str">
            <v>LA HUERTA</v>
          </cell>
          <cell r="D593" t="str">
            <v>14</v>
          </cell>
          <cell r="E593" t="str">
            <v>La Huerta</v>
          </cell>
          <cell r="F593">
            <v>23428</v>
          </cell>
        </row>
        <row r="594">
          <cell r="A594" t="str">
            <v>14044</v>
          </cell>
          <cell r="B594" t="str">
            <v>044</v>
          </cell>
          <cell r="C594" t="str">
            <v>IXTLAHUACÁN DE LOS MEMBRILLOS</v>
          </cell>
          <cell r="D594" t="str">
            <v>14</v>
          </cell>
          <cell r="E594" t="str">
            <v>Ixtlahuacán de los Membrillos</v>
          </cell>
          <cell r="F594">
            <v>41060</v>
          </cell>
        </row>
        <row r="595">
          <cell r="A595" t="str">
            <v>14045</v>
          </cell>
          <cell r="B595" t="str">
            <v>045</v>
          </cell>
          <cell r="C595" t="str">
            <v>IXTLAHUACÁN DEL RÍO</v>
          </cell>
          <cell r="D595" t="str">
            <v>14</v>
          </cell>
          <cell r="E595" t="str">
            <v>Ixtlahuacán del Río</v>
          </cell>
          <cell r="F595">
            <v>19005</v>
          </cell>
        </row>
        <row r="596">
          <cell r="A596" t="str">
            <v>14046</v>
          </cell>
          <cell r="B596" t="str">
            <v>046</v>
          </cell>
          <cell r="C596" t="str">
            <v>JALOSTOTITLÁN</v>
          </cell>
          <cell r="D596" t="str">
            <v>14</v>
          </cell>
          <cell r="E596" t="str">
            <v>Jalostotitlán</v>
          </cell>
          <cell r="F596">
            <v>31948</v>
          </cell>
        </row>
        <row r="597">
          <cell r="A597" t="str">
            <v>14047</v>
          </cell>
          <cell r="B597" t="str">
            <v>047</v>
          </cell>
          <cell r="C597" t="str">
            <v>JAMAY</v>
          </cell>
          <cell r="D597" t="str">
            <v>14</v>
          </cell>
          <cell r="E597" t="str">
            <v>Jamay</v>
          </cell>
          <cell r="F597">
            <v>22881</v>
          </cell>
        </row>
        <row r="598">
          <cell r="A598" t="str">
            <v>14048</v>
          </cell>
          <cell r="B598" t="str">
            <v>048</v>
          </cell>
          <cell r="C598" t="str">
            <v>JESÚS MARÍA</v>
          </cell>
          <cell r="D598" t="str">
            <v>14</v>
          </cell>
          <cell r="E598" t="str">
            <v>Jesús María</v>
          </cell>
          <cell r="F598">
            <v>18634</v>
          </cell>
        </row>
        <row r="599">
          <cell r="A599" t="str">
            <v>14049</v>
          </cell>
          <cell r="B599" t="str">
            <v>049</v>
          </cell>
          <cell r="C599" t="str">
            <v>JILOTLÁN DE LOS DOLORES</v>
          </cell>
          <cell r="D599" t="str">
            <v>14</v>
          </cell>
          <cell r="E599" t="str">
            <v>Jilotlán de los Dolores</v>
          </cell>
          <cell r="F599">
            <v>9545</v>
          </cell>
        </row>
        <row r="600">
          <cell r="A600" t="str">
            <v>14050</v>
          </cell>
          <cell r="B600" t="str">
            <v>050</v>
          </cell>
          <cell r="C600" t="str">
            <v>JOCOTEPEC</v>
          </cell>
          <cell r="D600" t="str">
            <v>14</v>
          </cell>
          <cell r="E600" t="str">
            <v>Jocotepec</v>
          </cell>
          <cell r="F600">
            <v>42164</v>
          </cell>
        </row>
        <row r="601">
          <cell r="A601" t="str">
            <v>14051</v>
          </cell>
          <cell r="B601" t="str">
            <v>051</v>
          </cell>
          <cell r="C601" t="str">
            <v>JUANACATLÁN</v>
          </cell>
          <cell r="D601" t="str">
            <v>14</v>
          </cell>
          <cell r="E601" t="str">
            <v>Juanacatlán</v>
          </cell>
          <cell r="F601">
            <v>13218</v>
          </cell>
        </row>
        <row r="602">
          <cell r="A602" t="str">
            <v>14052</v>
          </cell>
          <cell r="B602" t="str">
            <v>052</v>
          </cell>
          <cell r="C602" t="str">
            <v>JUCHITLÁN</v>
          </cell>
          <cell r="D602" t="str">
            <v>14</v>
          </cell>
          <cell r="E602" t="str">
            <v>Juchitlán</v>
          </cell>
          <cell r="F602">
            <v>5515</v>
          </cell>
        </row>
        <row r="603">
          <cell r="A603" t="str">
            <v>14053</v>
          </cell>
          <cell r="B603" t="str">
            <v>053</v>
          </cell>
          <cell r="C603" t="str">
            <v>LAGOS DE MORENO</v>
          </cell>
          <cell r="D603" t="str">
            <v>14</v>
          </cell>
          <cell r="E603" t="str">
            <v>Lagos de Moreno</v>
          </cell>
          <cell r="F603">
            <v>153817</v>
          </cell>
        </row>
        <row r="604">
          <cell r="A604" t="str">
            <v>14054</v>
          </cell>
          <cell r="B604" t="str">
            <v>054</v>
          </cell>
          <cell r="C604" t="str">
            <v>EL LIMÓN</v>
          </cell>
          <cell r="D604" t="str">
            <v>14</v>
          </cell>
          <cell r="E604" t="str">
            <v>El Limón</v>
          </cell>
          <cell r="F604">
            <v>5499</v>
          </cell>
        </row>
        <row r="605">
          <cell r="A605" t="str">
            <v>14055</v>
          </cell>
          <cell r="B605" t="str">
            <v>055</v>
          </cell>
          <cell r="C605" t="str">
            <v>MAGDALENA</v>
          </cell>
          <cell r="D605" t="str">
            <v>14</v>
          </cell>
          <cell r="E605" t="str">
            <v>Magdalena</v>
          </cell>
          <cell r="F605">
            <v>21321</v>
          </cell>
        </row>
        <row r="606">
          <cell r="A606" t="str">
            <v>14056</v>
          </cell>
          <cell r="B606" t="str">
            <v>056</v>
          </cell>
          <cell r="C606" t="str">
            <v>SANTA MARÍA DEL ORO</v>
          </cell>
          <cell r="D606" t="str">
            <v>14</v>
          </cell>
          <cell r="E606" t="str">
            <v>Santa María del Oro</v>
          </cell>
          <cell r="F606">
            <v>2517</v>
          </cell>
        </row>
        <row r="607">
          <cell r="A607" t="str">
            <v>14057</v>
          </cell>
          <cell r="B607" t="str">
            <v>057</v>
          </cell>
          <cell r="C607" t="str">
            <v>LA MANZANILLA DE LA PAZ</v>
          </cell>
          <cell r="D607" t="str">
            <v>14</v>
          </cell>
          <cell r="E607" t="str">
            <v>La Manzanilla de la Paz</v>
          </cell>
          <cell r="F607">
            <v>3755</v>
          </cell>
        </row>
        <row r="608">
          <cell r="A608" t="str">
            <v>14058</v>
          </cell>
          <cell r="B608" t="str">
            <v>058</v>
          </cell>
          <cell r="C608" t="str">
            <v>MASCOTA</v>
          </cell>
          <cell r="D608" t="str">
            <v>14</v>
          </cell>
          <cell r="E608" t="str">
            <v>Mascota</v>
          </cell>
          <cell r="F608">
            <v>14245</v>
          </cell>
        </row>
        <row r="609">
          <cell r="A609" t="str">
            <v>14059</v>
          </cell>
          <cell r="B609" t="str">
            <v>059</v>
          </cell>
          <cell r="C609" t="str">
            <v>MAZAMITLA</v>
          </cell>
          <cell r="D609" t="str">
            <v>14</v>
          </cell>
          <cell r="E609" t="str">
            <v>Mazamitla</v>
          </cell>
          <cell r="F609">
            <v>13225</v>
          </cell>
        </row>
        <row r="610">
          <cell r="A610" t="str">
            <v>14060</v>
          </cell>
          <cell r="B610" t="str">
            <v>060</v>
          </cell>
          <cell r="C610" t="str">
            <v>MEXTICACÁN</v>
          </cell>
          <cell r="D610" t="str">
            <v>14</v>
          </cell>
          <cell r="E610" t="str">
            <v>Mexticacán</v>
          </cell>
          <cell r="F610">
            <v>6034</v>
          </cell>
        </row>
        <row r="611">
          <cell r="A611" t="str">
            <v>14061</v>
          </cell>
          <cell r="B611" t="str">
            <v>061</v>
          </cell>
          <cell r="C611" t="str">
            <v>MEZQUITIC</v>
          </cell>
          <cell r="D611" t="str">
            <v>14</v>
          </cell>
          <cell r="E611" t="str">
            <v>Mezquitic</v>
          </cell>
          <cell r="F611">
            <v>18084</v>
          </cell>
        </row>
        <row r="612">
          <cell r="A612" t="str">
            <v>14062</v>
          </cell>
          <cell r="B612" t="str">
            <v>062</v>
          </cell>
          <cell r="C612" t="str">
            <v>MIXTLÁN</v>
          </cell>
          <cell r="D612" t="str">
            <v>14</v>
          </cell>
          <cell r="E612" t="str">
            <v>Mixtlán</v>
          </cell>
          <cell r="F612">
            <v>3574</v>
          </cell>
        </row>
        <row r="613">
          <cell r="A613" t="str">
            <v>14063</v>
          </cell>
          <cell r="B613" t="str">
            <v>063</v>
          </cell>
          <cell r="C613" t="str">
            <v>OCOTLÁN</v>
          </cell>
          <cell r="D613" t="str">
            <v>14</v>
          </cell>
          <cell r="E613" t="str">
            <v>Ocotlán</v>
          </cell>
          <cell r="F613">
            <v>92967</v>
          </cell>
        </row>
        <row r="614">
          <cell r="A614" t="str">
            <v>14064</v>
          </cell>
          <cell r="B614" t="str">
            <v>064</v>
          </cell>
          <cell r="C614" t="str">
            <v>OJUELOS DE JALISCO</v>
          </cell>
          <cell r="D614" t="str">
            <v>14</v>
          </cell>
          <cell r="E614" t="str">
            <v>Ojuelos de Jalisco</v>
          </cell>
          <cell r="F614">
            <v>30097</v>
          </cell>
        </row>
        <row r="615">
          <cell r="A615" t="str">
            <v>14065</v>
          </cell>
          <cell r="B615" t="str">
            <v>065</v>
          </cell>
          <cell r="C615" t="str">
            <v>PIHUAMO</v>
          </cell>
          <cell r="D615" t="str">
            <v>14</v>
          </cell>
          <cell r="E615" t="str">
            <v>Pihuamo</v>
          </cell>
          <cell r="F615">
            <v>12119</v>
          </cell>
        </row>
        <row r="616">
          <cell r="A616" t="str">
            <v>14066</v>
          </cell>
          <cell r="B616" t="str">
            <v>066</v>
          </cell>
          <cell r="C616" t="str">
            <v>PONCITLÁN</v>
          </cell>
          <cell r="D616" t="str">
            <v>14</v>
          </cell>
          <cell r="E616" t="str">
            <v>Poncitlán</v>
          </cell>
          <cell r="F616">
            <v>48408</v>
          </cell>
        </row>
        <row r="617">
          <cell r="A617" t="str">
            <v>14067</v>
          </cell>
          <cell r="B617" t="str">
            <v>067</v>
          </cell>
          <cell r="C617" t="str">
            <v>PUERTO VALLARTA</v>
          </cell>
          <cell r="D617" t="str">
            <v>14</v>
          </cell>
          <cell r="E617" t="str">
            <v>Puerto Vallarta</v>
          </cell>
          <cell r="F617">
            <v>255681</v>
          </cell>
        </row>
        <row r="618">
          <cell r="A618" t="str">
            <v>14068</v>
          </cell>
          <cell r="B618" t="str">
            <v>068</v>
          </cell>
          <cell r="C618" t="str">
            <v>VILLA PURIFICACIÓN</v>
          </cell>
          <cell r="D618" t="str">
            <v>14</v>
          </cell>
          <cell r="E618" t="str">
            <v>Villa Purificación</v>
          </cell>
          <cell r="F618">
            <v>11623</v>
          </cell>
        </row>
        <row r="619">
          <cell r="A619" t="str">
            <v>14069</v>
          </cell>
          <cell r="B619" t="str">
            <v>069</v>
          </cell>
          <cell r="C619" t="str">
            <v>QUITUPAN</v>
          </cell>
          <cell r="D619" t="str">
            <v>14</v>
          </cell>
          <cell r="E619" t="str">
            <v>Quitupan</v>
          </cell>
          <cell r="F619">
            <v>8691</v>
          </cell>
        </row>
        <row r="620">
          <cell r="A620" t="str">
            <v>14070</v>
          </cell>
          <cell r="B620" t="str">
            <v>070</v>
          </cell>
          <cell r="C620" t="str">
            <v>EL SALTO</v>
          </cell>
          <cell r="D620" t="str">
            <v>14</v>
          </cell>
          <cell r="E620" t="str">
            <v>El Salto</v>
          </cell>
          <cell r="F620">
            <v>138226</v>
          </cell>
        </row>
        <row r="621">
          <cell r="A621" t="str">
            <v>14071</v>
          </cell>
          <cell r="B621" t="str">
            <v>071</v>
          </cell>
          <cell r="C621" t="str">
            <v>SAN CRISTÓBAL DE LA BARRANCA</v>
          </cell>
          <cell r="D621" t="str">
            <v>14</v>
          </cell>
          <cell r="E621" t="str">
            <v>San Cristóbal de la Barranca</v>
          </cell>
          <cell r="F621">
            <v>3176</v>
          </cell>
        </row>
        <row r="622">
          <cell r="A622" t="str">
            <v>14072</v>
          </cell>
          <cell r="B622" t="str">
            <v>072</v>
          </cell>
          <cell r="C622" t="str">
            <v>SAN DIEGO DE ALEJANDRÍA</v>
          </cell>
          <cell r="D622" t="str">
            <v>14</v>
          </cell>
          <cell r="E622" t="str">
            <v>San Diego de Alejandría</v>
          </cell>
          <cell r="F622">
            <v>6647</v>
          </cell>
        </row>
        <row r="623">
          <cell r="A623" t="str">
            <v>14073</v>
          </cell>
          <cell r="B623" t="str">
            <v>073</v>
          </cell>
          <cell r="C623" t="str">
            <v>SAN JUAN DE LOS LAGOS</v>
          </cell>
          <cell r="D623" t="str">
            <v>14</v>
          </cell>
          <cell r="E623" t="str">
            <v>San Juan de los Lagos</v>
          </cell>
          <cell r="F623">
            <v>65219</v>
          </cell>
        </row>
        <row r="624">
          <cell r="A624" t="str">
            <v>14074</v>
          </cell>
          <cell r="B624" t="str">
            <v>074</v>
          </cell>
          <cell r="C624" t="str">
            <v>SAN JULIÁN</v>
          </cell>
          <cell r="D624" t="str">
            <v>14</v>
          </cell>
          <cell r="E624" t="str">
            <v>San Julián</v>
          </cell>
          <cell r="F624">
            <v>15454</v>
          </cell>
        </row>
        <row r="625">
          <cell r="A625" t="str">
            <v>14075</v>
          </cell>
          <cell r="B625" t="str">
            <v>075</v>
          </cell>
          <cell r="C625" t="str">
            <v>SAN MARCOS</v>
          </cell>
          <cell r="D625" t="str">
            <v>14</v>
          </cell>
          <cell r="E625" t="str">
            <v>San Marcos</v>
          </cell>
          <cell r="F625">
            <v>3762</v>
          </cell>
        </row>
        <row r="626">
          <cell r="A626" t="str">
            <v>14076</v>
          </cell>
          <cell r="B626" t="str">
            <v>076</v>
          </cell>
          <cell r="C626" t="str">
            <v>SAN MARTÍN DE BOLAÑOS</v>
          </cell>
          <cell r="D626" t="str">
            <v>14</v>
          </cell>
          <cell r="E626" t="str">
            <v>San Martín de Bolaños</v>
          </cell>
          <cell r="F626">
            <v>3405</v>
          </cell>
        </row>
        <row r="627">
          <cell r="A627" t="str">
            <v>14077</v>
          </cell>
          <cell r="B627" t="str">
            <v>077</v>
          </cell>
          <cell r="C627" t="str">
            <v>SAN MARTÍN HIDALGO</v>
          </cell>
          <cell r="D627" t="str">
            <v>14</v>
          </cell>
          <cell r="E627" t="str">
            <v>San Martín Hidalgo</v>
          </cell>
          <cell r="F627">
            <v>26306</v>
          </cell>
        </row>
        <row r="628">
          <cell r="A628" t="str">
            <v>14078</v>
          </cell>
          <cell r="B628" t="str">
            <v>078</v>
          </cell>
          <cell r="C628" t="str">
            <v>SAN MIGUEL EL ALTO</v>
          </cell>
          <cell r="D628" t="str">
            <v>14</v>
          </cell>
          <cell r="E628" t="str">
            <v>San Miguel el Alto</v>
          </cell>
          <cell r="F628">
            <v>31166</v>
          </cell>
        </row>
        <row r="629">
          <cell r="A629" t="str">
            <v>14079</v>
          </cell>
          <cell r="B629" t="str">
            <v>079</v>
          </cell>
          <cell r="C629" t="str">
            <v>GÓMEZ FARÍAS</v>
          </cell>
          <cell r="D629" t="str">
            <v>14</v>
          </cell>
          <cell r="E629" t="str">
            <v>Gómez Farías</v>
          </cell>
          <cell r="F629">
            <v>14011</v>
          </cell>
        </row>
        <row r="630">
          <cell r="A630" t="str">
            <v>14080</v>
          </cell>
          <cell r="B630" t="str">
            <v>080</v>
          </cell>
          <cell r="C630" t="str">
            <v>SAN SEBASTIÁN DEL OESTE</v>
          </cell>
          <cell r="D630" t="str">
            <v>14</v>
          </cell>
          <cell r="E630" t="str">
            <v>San Sebastián del Oeste</v>
          </cell>
          <cell r="F630">
            <v>5755</v>
          </cell>
        </row>
        <row r="631">
          <cell r="A631" t="str">
            <v>14081</v>
          </cell>
          <cell r="B631" t="str">
            <v>081</v>
          </cell>
          <cell r="C631" t="str">
            <v>SANTA MARÍA DE LOS ÁNGELES</v>
          </cell>
          <cell r="D631" t="str">
            <v>14</v>
          </cell>
          <cell r="E631" t="str">
            <v>Santa María de los Ángeles</v>
          </cell>
          <cell r="F631">
            <v>3726</v>
          </cell>
        </row>
        <row r="632">
          <cell r="A632" t="str">
            <v>14082</v>
          </cell>
          <cell r="B632" t="str">
            <v>082</v>
          </cell>
          <cell r="C632" t="str">
            <v>SAYULA</v>
          </cell>
          <cell r="D632" t="str">
            <v>14</v>
          </cell>
          <cell r="E632" t="str">
            <v>Sayula</v>
          </cell>
          <cell r="F632">
            <v>34829</v>
          </cell>
        </row>
        <row r="633">
          <cell r="A633" t="str">
            <v>14083</v>
          </cell>
          <cell r="B633" t="str">
            <v>083</v>
          </cell>
          <cell r="C633" t="str">
            <v>TALA</v>
          </cell>
          <cell r="D633" t="str">
            <v>14</v>
          </cell>
          <cell r="E633" t="str">
            <v>Tala</v>
          </cell>
          <cell r="F633">
            <v>69031</v>
          </cell>
        </row>
        <row r="634">
          <cell r="A634" t="str">
            <v>14084</v>
          </cell>
          <cell r="B634" t="str">
            <v>084</v>
          </cell>
          <cell r="C634" t="str">
            <v>TALPA DE ALLENDE</v>
          </cell>
          <cell r="D634" t="str">
            <v>14</v>
          </cell>
          <cell r="E634" t="str">
            <v>Talpa de Allende</v>
          </cell>
          <cell r="F634">
            <v>14410</v>
          </cell>
        </row>
        <row r="635">
          <cell r="A635" t="str">
            <v>14085</v>
          </cell>
          <cell r="B635" t="str">
            <v>085</v>
          </cell>
          <cell r="C635" t="str">
            <v>TAMAZULA DE GORDIANO</v>
          </cell>
          <cell r="D635" t="str">
            <v>14</v>
          </cell>
          <cell r="E635" t="str">
            <v>Tamazula de Gordiano</v>
          </cell>
          <cell r="F635">
            <v>37986</v>
          </cell>
        </row>
        <row r="636">
          <cell r="A636" t="str">
            <v>14086</v>
          </cell>
          <cell r="B636" t="str">
            <v>086</v>
          </cell>
          <cell r="C636" t="str">
            <v>TAPALPA</v>
          </cell>
          <cell r="D636" t="str">
            <v>14</v>
          </cell>
          <cell r="E636" t="str">
            <v>Tapalpa</v>
          </cell>
          <cell r="F636">
            <v>18096</v>
          </cell>
        </row>
        <row r="637">
          <cell r="A637" t="str">
            <v>14087</v>
          </cell>
          <cell r="B637" t="str">
            <v>087</v>
          </cell>
          <cell r="C637" t="str">
            <v>TECALITLÁN</v>
          </cell>
          <cell r="D637" t="str">
            <v>14</v>
          </cell>
          <cell r="E637" t="str">
            <v>Tecalitlán</v>
          </cell>
          <cell r="F637">
            <v>16847</v>
          </cell>
        </row>
        <row r="638">
          <cell r="A638" t="str">
            <v>14088</v>
          </cell>
          <cell r="B638" t="str">
            <v>088</v>
          </cell>
          <cell r="C638" t="str">
            <v>TECOLOTLÁN</v>
          </cell>
          <cell r="D638" t="str">
            <v>14</v>
          </cell>
          <cell r="E638" t="str">
            <v>Tecolotlán</v>
          </cell>
          <cell r="F638">
            <v>16573</v>
          </cell>
        </row>
        <row r="639">
          <cell r="A639" t="str">
            <v>14089</v>
          </cell>
          <cell r="B639" t="str">
            <v>089</v>
          </cell>
          <cell r="C639" t="str">
            <v>TECHALUTA DE MONTENEGRO</v>
          </cell>
          <cell r="D639" t="str">
            <v>14</v>
          </cell>
          <cell r="E639" t="str">
            <v>Techaluta de Montenegro</v>
          </cell>
          <cell r="F639">
            <v>3511</v>
          </cell>
        </row>
        <row r="640">
          <cell r="A640" t="str">
            <v>14090</v>
          </cell>
          <cell r="B640" t="str">
            <v>090</v>
          </cell>
          <cell r="C640" t="str">
            <v>TENAMAXTLÁN</v>
          </cell>
          <cell r="D640" t="str">
            <v>14</v>
          </cell>
          <cell r="E640" t="str">
            <v>Tenamaxtlán</v>
          </cell>
          <cell r="F640">
            <v>7051</v>
          </cell>
        </row>
        <row r="641">
          <cell r="A641" t="str">
            <v>14091</v>
          </cell>
          <cell r="B641" t="str">
            <v>091</v>
          </cell>
          <cell r="C641" t="str">
            <v>TEOCALTICHE</v>
          </cell>
          <cell r="D641" t="str">
            <v>14</v>
          </cell>
          <cell r="E641" t="str">
            <v>Teocaltiche</v>
          </cell>
          <cell r="F641">
            <v>40105</v>
          </cell>
        </row>
        <row r="642">
          <cell r="A642" t="str">
            <v>14092</v>
          </cell>
          <cell r="B642" t="str">
            <v>092</v>
          </cell>
          <cell r="C642" t="str">
            <v>TEOCUITATLÁN DE CORONA</v>
          </cell>
          <cell r="D642" t="str">
            <v>14</v>
          </cell>
          <cell r="E642" t="str">
            <v>Teocuitatlán de Corona</v>
          </cell>
          <cell r="F642">
            <v>10837</v>
          </cell>
        </row>
        <row r="643">
          <cell r="A643" t="str">
            <v>14093</v>
          </cell>
          <cell r="B643" t="str">
            <v>093</v>
          </cell>
          <cell r="C643" t="str">
            <v>TEPATITLÁN DE MORELOS</v>
          </cell>
          <cell r="D643" t="str">
            <v>14</v>
          </cell>
          <cell r="E643" t="str">
            <v>Tepatitlán de Morelos</v>
          </cell>
          <cell r="F643">
            <v>136123</v>
          </cell>
        </row>
        <row r="644">
          <cell r="A644" t="str">
            <v>14094</v>
          </cell>
          <cell r="B644" t="str">
            <v>094</v>
          </cell>
          <cell r="C644" t="str">
            <v>TEQUILA</v>
          </cell>
          <cell r="D644" t="str">
            <v>14</v>
          </cell>
          <cell r="E644" t="str">
            <v>Tequila</v>
          </cell>
          <cell r="F644">
            <v>40697</v>
          </cell>
        </row>
        <row r="645">
          <cell r="A645" t="str">
            <v>14095</v>
          </cell>
          <cell r="B645" t="str">
            <v>095</v>
          </cell>
          <cell r="C645" t="str">
            <v>TEUCHITLÁN</v>
          </cell>
          <cell r="D645" t="str">
            <v>14</v>
          </cell>
          <cell r="E645" t="str">
            <v>Teuchitlán</v>
          </cell>
          <cell r="F645">
            <v>9088</v>
          </cell>
        </row>
        <row r="646">
          <cell r="A646" t="str">
            <v>14096</v>
          </cell>
          <cell r="B646" t="str">
            <v>096</v>
          </cell>
          <cell r="C646" t="str">
            <v>TIZAPÁN EL ALTO</v>
          </cell>
          <cell r="D646" t="str">
            <v>14</v>
          </cell>
          <cell r="E646" t="str">
            <v>Tizapán el Alto</v>
          </cell>
          <cell r="F646">
            <v>20857</v>
          </cell>
        </row>
        <row r="647">
          <cell r="A647" t="str">
            <v>14097</v>
          </cell>
          <cell r="B647" t="str">
            <v>097</v>
          </cell>
          <cell r="C647" t="str">
            <v>TLAJOMULCO DE ZÚÑIGA</v>
          </cell>
          <cell r="D647" t="str">
            <v>14</v>
          </cell>
          <cell r="E647" t="str">
            <v>Tlajomulco de Zúñiga</v>
          </cell>
          <cell r="F647">
            <v>416626</v>
          </cell>
        </row>
        <row r="648">
          <cell r="A648" t="str">
            <v>14098</v>
          </cell>
          <cell r="B648" t="str">
            <v>098</v>
          </cell>
          <cell r="C648" t="str">
            <v>SAN PEDRO TLAQUEPAQUE</v>
          </cell>
          <cell r="D648" t="str">
            <v>14</v>
          </cell>
          <cell r="E648" t="str">
            <v>Tlaquepaque</v>
          </cell>
          <cell r="F648">
            <v>608114</v>
          </cell>
        </row>
        <row r="649">
          <cell r="A649" t="str">
            <v>14099</v>
          </cell>
          <cell r="B649" t="str">
            <v>099</v>
          </cell>
          <cell r="C649" t="str">
            <v>TOLIMÁN</v>
          </cell>
          <cell r="D649" t="str">
            <v>14</v>
          </cell>
          <cell r="E649" t="str">
            <v>Tolimán</v>
          </cell>
          <cell r="F649">
            <v>9591</v>
          </cell>
        </row>
        <row r="650">
          <cell r="A650" t="str">
            <v>14100</v>
          </cell>
          <cell r="B650" t="str">
            <v>100</v>
          </cell>
          <cell r="C650" t="str">
            <v>TOMATLÁN</v>
          </cell>
          <cell r="D650" t="str">
            <v>14</v>
          </cell>
          <cell r="E650" t="str">
            <v>Tomatlán</v>
          </cell>
          <cell r="F650">
            <v>35050</v>
          </cell>
        </row>
        <row r="651">
          <cell r="A651" t="str">
            <v>14101</v>
          </cell>
          <cell r="B651" t="str">
            <v>101</v>
          </cell>
          <cell r="C651" t="str">
            <v>TONALÁ</v>
          </cell>
          <cell r="D651" t="str">
            <v>14</v>
          </cell>
          <cell r="E651" t="str">
            <v>Tonalá</v>
          </cell>
          <cell r="F651">
            <v>478689</v>
          </cell>
        </row>
        <row r="652">
          <cell r="A652" t="str">
            <v>14102</v>
          </cell>
          <cell r="B652" t="str">
            <v>102</v>
          </cell>
          <cell r="C652" t="str">
            <v>TONAYA</v>
          </cell>
          <cell r="D652" t="str">
            <v>14</v>
          </cell>
          <cell r="E652" t="str">
            <v>Tonaya</v>
          </cell>
          <cell r="F652">
            <v>5930</v>
          </cell>
        </row>
        <row r="653">
          <cell r="A653" t="str">
            <v>14103</v>
          </cell>
          <cell r="B653" t="str">
            <v>103</v>
          </cell>
          <cell r="C653" t="str">
            <v>TONILA</v>
          </cell>
          <cell r="D653" t="str">
            <v>14</v>
          </cell>
          <cell r="E653" t="str">
            <v>Tonila</v>
          </cell>
          <cell r="F653">
            <v>7256</v>
          </cell>
        </row>
        <row r="654">
          <cell r="A654" t="str">
            <v>14104</v>
          </cell>
          <cell r="B654" t="str">
            <v>104</v>
          </cell>
          <cell r="C654" t="str">
            <v>TOTATICHE</v>
          </cell>
          <cell r="D654" t="str">
            <v>14</v>
          </cell>
          <cell r="E654" t="str">
            <v>Totatiche</v>
          </cell>
          <cell r="F654">
            <v>4435</v>
          </cell>
        </row>
        <row r="655">
          <cell r="A655" t="str">
            <v>14105</v>
          </cell>
          <cell r="B655" t="str">
            <v>105</v>
          </cell>
          <cell r="C655" t="str">
            <v>TOTOTLÁN</v>
          </cell>
          <cell r="D655" t="str">
            <v>14</v>
          </cell>
          <cell r="E655" t="str">
            <v>Tototlán</v>
          </cell>
          <cell r="F655">
            <v>21871</v>
          </cell>
        </row>
        <row r="656">
          <cell r="A656" t="str">
            <v>14106</v>
          </cell>
          <cell r="B656" t="str">
            <v>106</v>
          </cell>
          <cell r="C656" t="str">
            <v>TUXCACUESCO</v>
          </cell>
          <cell r="D656" t="str">
            <v>14</v>
          </cell>
          <cell r="E656" t="str">
            <v>Tuxcacuesco</v>
          </cell>
          <cell r="F656">
            <v>4234</v>
          </cell>
        </row>
        <row r="657">
          <cell r="A657" t="str">
            <v>14107</v>
          </cell>
          <cell r="B657" t="str">
            <v>107</v>
          </cell>
          <cell r="C657" t="str">
            <v>TUXCUECA</v>
          </cell>
          <cell r="D657" t="str">
            <v>14</v>
          </cell>
          <cell r="E657" t="str">
            <v>Tuxcueca</v>
          </cell>
          <cell r="F657">
            <v>6316</v>
          </cell>
        </row>
        <row r="658">
          <cell r="A658" t="str">
            <v>14108</v>
          </cell>
          <cell r="B658" t="str">
            <v>108</v>
          </cell>
          <cell r="C658" t="str">
            <v>TUXPAN</v>
          </cell>
          <cell r="D658" t="str">
            <v>14</v>
          </cell>
          <cell r="E658" t="str">
            <v>Tuxpan</v>
          </cell>
          <cell r="F658">
            <v>34182</v>
          </cell>
        </row>
        <row r="659">
          <cell r="A659" t="str">
            <v>14109</v>
          </cell>
          <cell r="B659" t="str">
            <v>109</v>
          </cell>
          <cell r="C659" t="str">
            <v>UNIÓN DE SAN ANTONIO</v>
          </cell>
          <cell r="D659" t="str">
            <v>14</v>
          </cell>
          <cell r="E659" t="str">
            <v>Unión de San Antonio</v>
          </cell>
          <cell r="F659">
            <v>17325</v>
          </cell>
        </row>
        <row r="660">
          <cell r="A660" t="str">
            <v>14110</v>
          </cell>
          <cell r="B660" t="str">
            <v>110</v>
          </cell>
          <cell r="C660" t="str">
            <v>UNIÓN DE TULA</v>
          </cell>
          <cell r="D660" t="str">
            <v>14</v>
          </cell>
          <cell r="E660" t="str">
            <v>Unión de Tula</v>
          </cell>
          <cell r="F660">
            <v>13737</v>
          </cell>
        </row>
        <row r="661">
          <cell r="A661" t="str">
            <v>14111</v>
          </cell>
          <cell r="B661" t="str">
            <v>111</v>
          </cell>
          <cell r="C661" t="str">
            <v>VALLE DE GUADALUPE</v>
          </cell>
          <cell r="D661" t="str">
            <v>14</v>
          </cell>
          <cell r="E661" t="str">
            <v>Valle de Guadalupe</v>
          </cell>
          <cell r="F661">
            <v>6705</v>
          </cell>
        </row>
        <row r="662">
          <cell r="A662" t="str">
            <v>14112</v>
          </cell>
          <cell r="B662" t="str">
            <v>112</v>
          </cell>
          <cell r="C662" t="str">
            <v>VALLE DE JUÁREZ</v>
          </cell>
          <cell r="D662" t="str">
            <v>14</v>
          </cell>
          <cell r="E662" t="str">
            <v>Valle de Juárez</v>
          </cell>
          <cell r="F662">
            <v>5798</v>
          </cell>
        </row>
        <row r="663">
          <cell r="A663" t="str">
            <v>14113</v>
          </cell>
          <cell r="B663" t="str">
            <v>113</v>
          </cell>
          <cell r="C663" t="str">
            <v>SAN GABRIEL</v>
          </cell>
          <cell r="D663" t="str">
            <v>14</v>
          </cell>
          <cell r="E663" t="str">
            <v>San Gabriel</v>
          </cell>
          <cell r="F663">
            <v>15310</v>
          </cell>
        </row>
        <row r="664">
          <cell r="A664" t="str">
            <v>14114</v>
          </cell>
          <cell r="B664" t="str">
            <v>114</v>
          </cell>
          <cell r="C664" t="str">
            <v>VILLA CORONA</v>
          </cell>
          <cell r="D664" t="str">
            <v>14</v>
          </cell>
          <cell r="E664" t="str">
            <v>Villa Corona</v>
          </cell>
          <cell r="F664">
            <v>16969</v>
          </cell>
        </row>
        <row r="665">
          <cell r="A665" t="str">
            <v>14115</v>
          </cell>
          <cell r="B665" t="str">
            <v>115</v>
          </cell>
          <cell r="C665" t="str">
            <v>VILLA GUERRERO</v>
          </cell>
          <cell r="D665" t="str">
            <v>14</v>
          </cell>
          <cell r="E665" t="str">
            <v>Villa Guerrero</v>
          </cell>
          <cell r="F665">
            <v>5638</v>
          </cell>
        </row>
        <row r="666">
          <cell r="A666" t="str">
            <v>14116</v>
          </cell>
          <cell r="B666" t="str">
            <v>116</v>
          </cell>
          <cell r="C666" t="str">
            <v>VILLA HIDALGO</v>
          </cell>
          <cell r="D666" t="str">
            <v>14</v>
          </cell>
          <cell r="E666" t="str">
            <v>Villa Hidalgo</v>
          </cell>
          <cell r="F666">
            <v>18711</v>
          </cell>
        </row>
        <row r="667">
          <cell r="A667" t="str">
            <v>14117</v>
          </cell>
          <cell r="B667" t="str">
            <v>117</v>
          </cell>
          <cell r="C667" t="str">
            <v>CAÑADAS DE OBREGÓN</v>
          </cell>
          <cell r="D667" t="str">
            <v>14</v>
          </cell>
          <cell r="E667" t="str">
            <v>Cañadas de Obregón</v>
          </cell>
          <cell r="F667">
            <v>4152</v>
          </cell>
        </row>
        <row r="668">
          <cell r="A668" t="str">
            <v>14118</v>
          </cell>
          <cell r="B668" t="str">
            <v>118</v>
          </cell>
          <cell r="C668" t="str">
            <v>YAHUALICA DE GONZÁLEZ GALLO</v>
          </cell>
          <cell r="D668" t="str">
            <v>14</v>
          </cell>
          <cell r="E668" t="str">
            <v>Yahualica de González Gallo</v>
          </cell>
          <cell r="F668">
            <v>22284</v>
          </cell>
        </row>
        <row r="669">
          <cell r="A669" t="str">
            <v>14119</v>
          </cell>
          <cell r="B669" t="str">
            <v>119</v>
          </cell>
          <cell r="C669" t="str">
            <v>ZACOALCO DE TORRES</v>
          </cell>
          <cell r="D669" t="str">
            <v>14</v>
          </cell>
          <cell r="E669" t="str">
            <v>Zacoalco de Torres</v>
          </cell>
          <cell r="F669">
            <v>27901</v>
          </cell>
        </row>
        <row r="670">
          <cell r="A670" t="str">
            <v>14120</v>
          </cell>
          <cell r="B670" t="str">
            <v>120</v>
          </cell>
          <cell r="C670" t="str">
            <v>ZAPOPAN</v>
          </cell>
          <cell r="D670" t="str">
            <v>14</v>
          </cell>
          <cell r="E670" t="str">
            <v>Zapopan</v>
          </cell>
          <cell r="F670">
            <v>1243756</v>
          </cell>
        </row>
        <row r="671">
          <cell r="A671" t="str">
            <v>14121</v>
          </cell>
          <cell r="B671" t="str">
            <v>121</v>
          </cell>
          <cell r="C671" t="str">
            <v>ZAPOTILTIC</v>
          </cell>
          <cell r="D671" t="str">
            <v>14</v>
          </cell>
          <cell r="E671" t="str">
            <v>Zapotiltic</v>
          </cell>
          <cell r="F671">
            <v>29192</v>
          </cell>
        </row>
        <row r="672">
          <cell r="A672" t="str">
            <v>14122</v>
          </cell>
          <cell r="B672" t="str">
            <v>122</v>
          </cell>
          <cell r="C672" t="str">
            <v>ZAPOTITLÁN DE VADILLO</v>
          </cell>
          <cell r="D672" t="str">
            <v>14</v>
          </cell>
          <cell r="E672" t="str">
            <v>Zapotitlán de Vadillo</v>
          </cell>
          <cell r="F672">
            <v>6685</v>
          </cell>
        </row>
        <row r="673">
          <cell r="A673" t="str">
            <v>14123</v>
          </cell>
          <cell r="B673" t="str">
            <v>123</v>
          </cell>
          <cell r="C673" t="str">
            <v>ZAPOTLÁN DEL REY</v>
          </cell>
          <cell r="D673" t="str">
            <v>14</v>
          </cell>
          <cell r="E673" t="str">
            <v>Zapotlán del Rey</v>
          </cell>
          <cell r="F673">
            <v>17585</v>
          </cell>
        </row>
        <row r="674">
          <cell r="A674" t="str">
            <v>14124</v>
          </cell>
          <cell r="B674" t="str">
            <v>124</v>
          </cell>
          <cell r="C674" t="str">
            <v>ZAPOTLANEJO</v>
          </cell>
          <cell r="D674" t="str">
            <v>14</v>
          </cell>
          <cell r="E674" t="str">
            <v>Zapotlanejo</v>
          </cell>
          <cell r="F674">
            <v>63636</v>
          </cell>
        </row>
        <row r="675">
          <cell r="A675" t="str">
            <v>14125</v>
          </cell>
          <cell r="B675" t="str">
            <v>125</v>
          </cell>
          <cell r="C675" t="str">
            <v>SAN IGNACIO CERRO GORDO</v>
          </cell>
          <cell r="D675" t="str">
            <v>14</v>
          </cell>
          <cell r="E675" t="str">
            <v>San Ignacio Cerro Gordo</v>
          </cell>
          <cell r="F675">
            <v>17626</v>
          </cell>
        </row>
        <row r="676">
          <cell r="A676" t="str">
            <v>14999</v>
          </cell>
          <cell r="B676" t="str">
            <v>999</v>
          </cell>
          <cell r="C676" t="str">
            <v>NO ESPECIFICADO</v>
          </cell>
          <cell r="D676" t="str">
            <v>14</v>
          </cell>
          <cell r="E676" t="e">
            <v>#N/A</v>
          </cell>
          <cell r="F676" t="e">
            <v>#N/A</v>
          </cell>
        </row>
        <row r="677">
          <cell r="A677" t="str">
            <v>15001</v>
          </cell>
          <cell r="B677" t="str">
            <v>001</v>
          </cell>
          <cell r="C677" t="str">
            <v>ACAMBAY DE RUÍZ CASTAÑEDA</v>
          </cell>
          <cell r="D677" t="str">
            <v>15</v>
          </cell>
          <cell r="E677" t="str">
            <v>Acambay</v>
          </cell>
          <cell r="F677">
            <v>60918</v>
          </cell>
        </row>
        <row r="678">
          <cell r="A678" t="str">
            <v>15002</v>
          </cell>
          <cell r="B678" t="str">
            <v>002</v>
          </cell>
          <cell r="C678" t="str">
            <v>ACOLMAN</v>
          </cell>
          <cell r="D678" t="str">
            <v>15</v>
          </cell>
          <cell r="E678" t="str">
            <v>Acolman</v>
          </cell>
          <cell r="F678">
            <v>136558</v>
          </cell>
        </row>
        <row r="679">
          <cell r="A679" t="str">
            <v>15003</v>
          </cell>
          <cell r="B679" t="str">
            <v>003</v>
          </cell>
          <cell r="C679" t="str">
            <v>ACULCO</v>
          </cell>
          <cell r="D679" t="str">
            <v>15</v>
          </cell>
          <cell r="E679" t="str">
            <v>Aculco</v>
          </cell>
          <cell r="F679">
            <v>44823</v>
          </cell>
        </row>
        <row r="680">
          <cell r="A680" t="str">
            <v>15004</v>
          </cell>
          <cell r="B680" t="str">
            <v>004</v>
          </cell>
          <cell r="C680" t="str">
            <v>ALMOLOYA DE ALQUISIRAS</v>
          </cell>
          <cell r="D680" t="str">
            <v>15</v>
          </cell>
          <cell r="E680" t="str">
            <v>Almoloya de Alquisiras</v>
          </cell>
          <cell r="F680">
            <v>14856</v>
          </cell>
        </row>
        <row r="681">
          <cell r="A681" t="str">
            <v>15005</v>
          </cell>
          <cell r="B681" t="str">
            <v>005</v>
          </cell>
          <cell r="C681" t="str">
            <v>ALMOLOYA DE JUÁREZ</v>
          </cell>
          <cell r="D681" t="str">
            <v>15</v>
          </cell>
          <cell r="E681" t="str">
            <v>Almoloya de Juárez</v>
          </cell>
          <cell r="F681">
            <v>147653</v>
          </cell>
        </row>
        <row r="682">
          <cell r="A682" t="str">
            <v>15006</v>
          </cell>
          <cell r="B682" t="str">
            <v>006</v>
          </cell>
          <cell r="C682" t="str">
            <v>ALMOLOYA DEL RÍO</v>
          </cell>
          <cell r="D682" t="str">
            <v>15</v>
          </cell>
          <cell r="E682" t="str">
            <v>Almoloya del Río</v>
          </cell>
          <cell r="F682">
            <v>10886</v>
          </cell>
        </row>
        <row r="683">
          <cell r="A683" t="str">
            <v>15007</v>
          </cell>
          <cell r="B683" t="str">
            <v>007</v>
          </cell>
          <cell r="C683" t="str">
            <v>AMANALCO</v>
          </cell>
          <cell r="D683" t="str">
            <v>15</v>
          </cell>
          <cell r="E683" t="str">
            <v>Amanalco</v>
          </cell>
          <cell r="F683">
            <v>22868</v>
          </cell>
        </row>
        <row r="684">
          <cell r="A684" t="str">
            <v>15008</v>
          </cell>
          <cell r="B684" t="str">
            <v>008</v>
          </cell>
          <cell r="C684" t="str">
            <v>AMATEPEC</v>
          </cell>
          <cell r="D684" t="str">
            <v>15</v>
          </cell>
          <cell r="E684" t="str">
            <v>Amatepec</v>
          </cell>
          <cell r="F684">
            <v>26334</v>
          </cell>
        </row>
        <row r="685">
          <cell r="A685" t="str">
            <v>15009</v>
          </cell>
          <cell r="B685" t="str">
            <v>009</v>
          </cell>
          <cell r="C685" t="str">
            <v>AMECAMECA</v>
          </cell>
          <cell r="D685" t="str">
            <v>15</v>
          </cell>
          <cell r="E685" t="str">
            <v>Amecameca</v>
          </cell>
          <cell r="F685">
            <v>48421</v>
          </cell>
        </row>
        <row r="686">
          <cell r="A686" t="str">
            <v>15010</v>
          </cell>
          <cell r="B686" t="str">
            <v>010</v>
          </cell>
          <cell r="C686" t="str">
            <v>APAXCO</v>
          </cell>
          <cell r="D686" t="str">
            <v>15</v>
          </cell>
          <cell r="E686" t="str">
            <v>Apaxco</v>
          </cell>
          <cell r="F686">
            <v>27521</v>
          </cell>
        </row>
        <row r="687">
          <cell r="A687" t="str">
            <v>15011</v>
          </cell>
          <cell r="B687" t="str">
            <v>011</v>
          </cell>
          <cell r="C687" t="str">
            <v>ATENCO</v>
          </cell>
          <cell r="D687" t="str">
            <v>15</v>
          </cell>
          <cell r="E687" t="str">
            <v>Atenco</v>
          </cell>
          <cell r="F687">
            <v>56243</v>
          </cell>
        </row>
        <row r="688">
          <cell r="A688" t="str">
            <v>15012</v>
          </cell>
          <cell r="B688" t="str">
            <v>012</v>
          </cell>
          <cell r="C688" t="str">
            <v>ATIZAPÁN</v>
          </cell>
          <cell r="D688" t="str">
            <v>15</v>
          </cell>
          <cell r="E688" t="str">
            <v>Atizapán</v>
          </cell>
          <cell r="F688">
            <v>10299</v>
          </cell>
        </row>
        <row r="689">
          <cell r="A689" t="str">
            <v>15013</v>
          </cell>
          <cell r="B689" t="str">
            <v>013</v>
          </cell>
          <cell r="C689" t="str">
            <v>ATIZAPÁN DE ZARAGOZA</v>
          </cell>
          <cell r="D689" t="str">
            <v>15</v>
          </cell>
          <cell r="E689" t="str">
            <v>Atizapán de Zaragoza</v>
          </cell>
          <cell r="F689">
            <v>489937</v>
          </cell>
        </row>
        <row r="690">
          <cell r="A690" t="str">
            <v>15014</v>
          </cell>
          <cell r="B690" t="str">
            <v>014</v>
          </cell>
          <cell r="C690" t="str">
            <v>ATLACOMULCO</v>
          </cell>
          <cell r="D690" t="str">
            <v>15</v>
          </cell>
          <cell r="E690" t="str">
            <v>Atlacomulco</v>
          </cell>
          <cell r="F690">
            <v>93718</v>
          </cell>
        </row>
        <row r="691">
          <cell r="A691" t="str">
            <v>15015</v>
          </cell>
          <cell r="B691" t="str">
            <v>015</v>
          </cell>
          <cell r="C691" t="str">
            <v>ATLAUTLA</v>
          </cell>
          <cell r="D691" t="str">
            <v>15</v>
          </cell>
          <cell r="E691" t="str">
            <v>Atlautla</v>
          </cell>
          <cell r="F691">
            <v>27663</v>
          </cell>
        </row>
        <row r="692">
          <cell r="A692" t="str">
            <v>15016</v>
          </cell>
          <cell r="B692" t="str">
            <v>016</v>
          </cell>
          <cell r="C692" t="str">
            <v>AXAPUSCO</v>
          </cell>
          <cell r="D692" t="str">
            <v>15</v>
          </cell>
          <cell r="E692" t="str">
            <v>Axapusco</v>
          </cell>
          <cell r="F692">
            <v>25559</v>
          </cell>
        </row>
        <row r="693">
          <cell r="A693" t="str">
            <v>15017</v>
          </cell>
          <cell r="B693" t="str">
            <v>017</v>
          </cell>
          <cell r="C693" t="str">
            <v>AYAPANGO</v>
          </cell>
          <cell r="D693" t="str">
            <v>15</v>
          </cell>
          <cell r="E693" t="str">
            <v>Ayapango</v>
          </cell>
          <cell r="F693">
            <v>8864</v>
          </cell>
        </row>
        <row r="694">
          <cell r="A694" t="str">
            <v>15018</v>
          </cell>
          <cell r="B694" t="str">
            <v>018</v>
          </cell>
          <cell r="C694" t="str">
            <v>CALIMAYA</v>
          </cell>
          <cell r="D694" t="str">
            <v>15</v>
          </cell>
          <cell r="E694" t="str">
            <v>Calimaya</v>
          </cell>
          <cell r="F694">
            <v>47033</v>
          </cell>
        </row>
        <row r="695">
          <cell r="A695" t="str">
            <v>15019</v>
          </cell>
          <cell r="B695" t="str">
            <v>019</v>
          </cell>
          <cell r="C695" t="str">
            <v>CAPULHUAC</v>
          </cell>
          <cell r="D695" t="str">
            <v>15</v>
          </cell>
          <cell r="E695" t="str">
            <v>Capulhuac</v>
          </cell>
          <cell r="F695">
            <v>34101</v>
          </cell>
        </row>
        <row r="696">
          <cell r="A696" t="str">
            <v>15020</v>
          </cell>
          <cell r="B696" t="str">
            <v>020</v>
          </cell>
          <cell r="C696" t="str">
            <v>COACALCO DE BERRIOZÁBAL</v>
          </cell>
          <cell r="D696" t="str">
            <v>15</v>
          </cell>
          <cell r="E696" t="str">
            <v>Coacalco de Berriozábal</v>
          </cell>
          <cell r="F696">
            <v>278064</v>
          </cell>
        </row>
        <row r="697">
          <cell r="A697" t="str">
            <v>15021</v>
          </cell>
          <cell r="B697" t="str">
            <v>021</v>
          </cell>
          <cell r="C697" t="str">
            <v>COATEPEC HARINAS</v>
          </cell>
          <cell r="D697" t="str">
            <v>15</v>
          </cell>
          <cell r="E697" t="str">
            <v>Coatepec Harinas</v>
          </cell>
          <cell r="F697">
            <v>36174</v>
          </cell>
        </row>
        <row r="698">
          <cell r="A698" t="str">
            <v>15022</v>
          </cell>
          <cell r="B698" t="str">
            <v>022</v>
          </cell>
          <cell r="C698" t="str">
            <v>COCOTITLÁN</v>
          </cell>
          <cell r="D698" t="str">
            <v>15</v>
          </cell>
          <cell r="E698" t="str">
            <v>Cocotitlán</v>
          </cell>
          <cell r="F698">
            <v>12142</v>
          </cell>
        </row>
        <row r="699">
          <cell r="A699" t="str">
            <v>15023</v>
          </cell>
          <cell r="B699" t="str">
            <v>023</v>
          </cell>
          <cell r="C699" t="str">
            <v>COYOTEPEC</v>
          </cell>
          <cell r="D699" t="str">
            <v>15</v>
          </cell>
          <cell r="E699" t="str">
            <v>Coyotepec</v>
          </cell>
          <cell r="F699">
            <v>39030</v>
          </cell>
        </row>
        <row r="700">
          <cell r="A700" t="str">
            <v>15024</v>
          </cell>
          <cell r="B700" t="str">
            <v>024</v>
          </cell>
          <cell r="C700" t="str">
            <v>CUAUTITLÁN</v>
          </cell>
          <cell r="D700" t="str">
            <v>15</v>
          </cell>
          <cell r="E700" t="str">
            <v>Cuautitlán</v>
          </cell>
          <cell r="F700">
            <v>140059</v>
          </cell>
        </row>
        <row r="701">
          <cell r="A701" t="str">
            <v>15025</v>
          </cell>
          <cell r="B701" t="str">
            <v>025</v>
          </cell>
          <cell r="C701" t="str">
            <v>CHALCO</v>
          </cell>
          <cell r="D701" t="str">
            <v>15</v>
          </cell>
          <cell r="E701" t="str">
            <v>Chalco</v>
          </cell>
          <cell r="F701">
            <v>310130</v>
          </cell>
        </row>
        <row r="702">
          <cell r="A702" t="str">
            <v>15026</v>
          </cell>
          <cell r="B702" t="str">
            <v>026</v>
          </cell>
          <cell r="C702" t="str">
            <v>CHAPA DE MOTA</v>
          </cell>
          <cell r="D702" t="str">
            <v>15</v>
          </cell>
          <cell r="E702" t="str">
            <v>Chapa de Mota</v>
          </cell>
          <cell r="F702">
            <v>27551</v>
          </cell>
        </row>
        <row r="703">
          <cell r="A703" t="str">
            <v>15027</v>
          </cell>
          <cell r="B703" t="str">
            <v>027</v>
          </cell>
          <cell r="C703" t="str">
            <v>CHAPULTEPEC</v>
          </cell>
          <cell r="D703" t="str">
            <v>15</v>
          </cell>
          <cell r="E703" t="str">
            <v>Chapultepec</v>
          </cell>
          <cell r="F703">
            <v>9676</v>
          </cell>
        </row>
        <row r="704">
          <cell r="A704" t="str">
            <v>15028</v>
          </cell>
          <cell r="B704" t="str">
            <v>028</v>
          </cell>
          <cell r="C704" t="str">
            <v>CHIAUTLA</v>
          </cell>
          <cell r="D704" t="str">
            <v>15</v>
          </cell>
          <cell r="E704" t="str">
            <v>Chiautla</v>
          </cell>
          <cell r="F704">
            <v>26191</v>
          </cell>
        </row>
        <row r="705">
          <cell r="A705" t="str">
            <v>15029</v>
          </cell>
          <cell r="B705" t="str">
            <v>029</v>
          </cell>
          <cell r="C705" t="str">
            <v>CHICOLOAPAN</v>
          </cell>
          <cell r="D705" t="str">
            <v>15</v>
          </cell>
          <cell r="E705" t="str">
            <v>Chicoloapan</v>
          </cell>
          <cell r="F705">
            <v>175053</v>
          </cell>
        </row>
        <row r="706">
          <cell r="A706" t="str">
            <v>15030</v>
          </cell>
          <cell r="B706" t="str">
            <v>030</v>
          </cell>
          <cell r="C706" t="str">
            <v>CHICONCUAC</v>
          </cell>
          <cell r="D706" t="str">
            <v>15</v>
          </cell>
          <cell r="E706" t="str">
            <v>Chiconcuac</v>
          </cell>
          <cell r="F706">
            <v>22819</v>
          </cell>
        </row>
        <row r="707">
          <cell r="A707" t="str">
            <v>15031</v>
          </cell>
          <cell r="B707" t="str">
            <v>031</v>
          </cell>
          <cell r="C707" t="str">
            <v>CHIMALHUACÁN</v>
          </cell>
          <cell r="D707" t="str">
            <v>15</v>
          </cell>
          <cell r="E707" t="str">
            <v>Chimalhuacán</v>
          </cell>
          <cell r="F707">
            <v>614453</v>
          </cell>
        </row>
        <row r="708">
          <cell r="A708" t="str">
            <v>15032</v>
          </cell>
          <cell r="B708" t="str">
            <v>032</v>
          </cell>
          <cell r="C708" t="str">
            <v>DONATO GUERRA</v>
          </cell>
          <cell r="D708" t="str">
            <v>15</v>
          </cell>
          <cell r="E708" t="str">
            <v>Donato Guerra</v>
          </cell>
          <cell r="F708">
            <v>33455</v>
          </cell>
        </row>
        <row r="709">
          <cell r="A709" t="str">
            <v>15033</v>
          </cell>
          <cell r="B709" t="str">
            <v>033</v>
          </cell>
          <cell r="C709" t="str">
            <v>ECATEPEC DE MORELOS</v>
          </cell>
          <cell r="D709" t="str">
            <v>15</v>
          </cell>
          <cell r="E709" t="str">
            <v>Ecatepec de Morelos</v>
          </cell>
          <cell r="F709">
            <v>1656107</v>
          </cell>
        </row>
        <row r="710">
          <cell r="A710" t="str">
            <v>15034</v>
          </cell>
          <cell r="B710" t="str">
            <v>034</v>
          </cell>
          <cell r="C710" t="str">
            <v>ECATZINGO</v>
          </cell>
          <cell r="D710" t="str">
            <v>15</v>
          </cell>
          <cell r="E710" t="str">
            <v>Ecatzingo</v>
          </cell>
          <cell r="F710">
            <v>9369</v>
          </cell>
        </row>
        <row r="711">
          <cell r="A711" t="str">
            <v>15035</v>
          </cell>
          <cell r="B711" t="str">
            <v>035</v>
          </cell>
          <cell r="C711" t="str">
            <v>HUEHUETOCA</v>
          </cell>
          <cell r="D711" t="str">
            <v>15</v>
          </cell>
          <cell r="E711" t="str">
            <v>Huehuetoca</v>
          </cell>
          <cell r="F711">
            <v>100023</v>
          </cell>
        </row>
        <row r="712">
          <cell r="A712" t="str">
            <v>15036</v>
          </cell>
          <cell r="B712" t="str">
            <v>036</v>
          </cell>
          <cell r="C712" t="str">
            <v>HUEYPOXTLA</v>
          </cell>
          <cell r="D712" t="str">
            <v>15</v>
          </cell>
          <cell r="E712" t="str">
            <v>Hueypoxtla</v>
          </cell>
          <cell r="F712">
            <v>39864</v>
          </cell>
        </row>
        <row r="713">
          <cell r="A713" t="str">
            <v>15037</v>
          </cell>
          <cell r="B713" t="str">
            <v>037</v>
          </cell>
          <cell r="C713" t="str">
            <v>HUIXQUILUCAN</v>
          </cell>
          <cell r="D713" t="str">
            <v>15</v>
          </cell>
          <cell r="E713" t="str">
            <v>Huixquilucan</v>
          </cell>
          <cell r="F713">
            <v>242167</v>
          </cell>
        </row>
        <row r="714">
          <cell r="A714" t="str">
            <v>15038</v>
          </cell>
          <cell r="B714" t="str">
            <v>038</v>
          </cell>
          <cell r="C714" t="str">
            <v>ISIDRO FABELA</v>
          </cell>
          <cell r="D714" t="str">
            <v>15</v>
          </cell>
          <cell r="E714" t="str">
            <v>Isidro Fabela</v>
          </cell>
          <cell r="F714">
            <v>10308</v>
          </cell>
        </row>
        <row r="715">
          <cell r="A715" t="str">
            <v>15039</v>
          </cell>
          <cell r="B715" t="str">
            <v>039</v>
          </cell>
          <cell r="C715" t="str">
            <v>IXTAPALUCA</v>
          </cell>
          <cell r="D715" t="str">
            <v>15</v>
          </cell>
          <cell r="E715" t="str">
            <v>Ixtapaluca</v>
          </cell>
          <cell r="F715">
            <v>467361</v>
          </cell>
        </row>
        <row r="716">
          <cell r="A716" t="str">
            <v>15040</v>
          </cell>
          <cell r="B716" t="str">
            <v>040</v>
          </cell>
          <cell r="C716" t="str">
            <v>IXTAPAN DE LA SAL</v>
          </cell>
          <cell r="D716" t="str">
            <v>15</v>
          </cell>
          <cell r="E716" t="str">
            <v>Ixtapan de la Sal</v>
          </cell>
          <cell r="F716">
            <v>33541</v>
          </cell>
        </row>
        <row r="717">
          <cell r="A717" t="str">
            <v>15041</v>
          </cell>
          <cell r="B717" t="str">
            <v>041</v>
          </cell>
          <cell r="C717" t="str">
            <v>IXTAPAN DEL ORO</v>
          </cell>
          <cell r="D717" t="str">
            <v>15</v>
          </cell>
          <cell r="E717" t="str">
            <v>Ixtapan del Oro</v>
          </cell>
          <cell r="F717">
            <v>6629</v>
          </cell>
        </row>
        <row r="718">
          <cell r="A718" t="str">
            <v>15042</v>
          </cell>
          <cell r="B718" t="str">
            <v>042</v>
          </cell>
          <cell r="C718" t="str">
            <v>IXTLAHUACA</v>
          </cell>
          <cell r="D718" t="str">
            <v>15</v>
          </cell>
          <cell r="E718" t="str">
            <v>Ixtlahuaca</v>
          </cell>
          <cell r="F718">
            <v>141482</v>
          </cell>
        </row>
        <row r="719">
          <cell r="A719" t="str">
            <v>15043</v>
          </cell>
          <cell r="B719" t="str">
            <v>043</v>
          </cell>
          <cell r="C719" t="str">
            <v>XALATLACO</v>
          </cell>
          <cell r="D719" t="str">
            <v>15</v>
          </cell>
          <cell r="E719" t="str">
            <v>Xalatlaco</v>
          </cell>
          <cell r="F719">
            <v>26865</v>
          </cell>
        </row>
        <row r="720">
          <cell r="A720" t="str">
            <v>15044</v>
          </cell>
          <cell r="B720" t="str">
            <v>044</v>
          </cell>
          <cell r="C720" t="str">
            <v>JALTENCO</v>
          </cell>
          <cell r="D720" t="str">
            <v>15</v>
          </cell>
          <cell r="E720" t="str">
            <v>Jaltenco</v>
          </cell>
          <cell r="F720">
            <v>26328</v>
          </cell>
        </row>
        <row r="721">
          <cell r="A721" t="str">
            <v>15045</v>
          </cell>
          <cell r="B721" t="str">
            <v>045</v>
          </cell>
          <cell r="C721" t="str">
            <v>JILOTEPEC</v>
          </cell>
          <cell r="D721" t="str">
            <v>15</v>
          </cell>
          <cell r="E721" t="str">
            <v>Jilotepec</v>
          </cell>
          <cell r="F721">
            <v>83755</v>
          </cell>
        </row>
        <row r="722">
          <cell r="A722" t="str">
            <v>15046</v>
          </cell>
          <cell r="B722" t="str">
            <v>046</v>
          </cell>
          <cell r="C722" t="str">
            <v>JILOTZINGO</v>
          </cell>
          <cell r="D722" t="str">
            <v>15</v>
          </cell>
          <cell r="E722" t="str">
            <v>Jilotzingo</v>
          </cell>
          <cell r="F722">
            <v>17970</v>
          </cell>
        </row>
        <row r="723">
          <cell r="A723" t="str">
            <v>15047</v>
          </cell>
          <cell r="B723" t="str">
            <v>047</v>
          </cell>
          <cell r="C723" t="str">
            <v>JIQUIPILCO</v>
          </cell>
          <cell r="D723" t="str">
            <v>15</v>
          </cell>
          <cell r="E723" t="str">
            <v>Jiquipilco</v>
          </cell>
          <cell r="F723">
            <v>69031</v>
          </cell>
        </row>
        <row r="724">
          <cell r="A724" t="str">
            <v>15048</v>
          </cell>
          <cell r="B724" t="str">
            <v>048</v>
          </cell>
          <cell r="C724" t="str">
            <v>JOCOTITLÁN</v>
          </cell>
          <cell r="D724" t="str">
            <v>15</v>
          </cell>
          <cell r="E724" t="str">
            <v>Jocotitlán</v>
          </cell>
          <cell r="F724">
            <v>61204</v>
          </cell>
        </row>
        <row r="725">
          <cell r="A725" t="str">
            <v>15049</v>
          </cell>
          <cell r="B725" t="str">
            <v>049</v>
          </cell>
          <cell r="C725" t="str">
            <v>JOQUICINGO</v>
          </cell>
          <cell r="D725" t="str">
            <v>15</v>
          </cell>
          <cell r="E725" t="str">
            <v>Joquicingo</v>
          </cell>
          <cell r="F725">
            <v>12840</v>
          </cell>
        </row>
        <row r="726">
          <cell r="A726" t="str">
            <v>15050</v>
          </cell>
          <cell r="B726" t="str">
            <v>050</v>
          </cell>
          <cell r="C726" t="str">
            <v>JUCHITEPEC</v>
          </cell>
          <cell r="D726" t="str">
            <v>15</v>
          </cell>
          <cell r="E726" t="str">
            <v>Juchitepec</v>
          </cell>
          <cell r="F726">
            <v>23497</v>
          </cell>
        </row>
        <row r="727">
          <cell r="A727" t="str">
            <v>15051</v>
          </cell>
          <cell r="B727" t="str">
            <v>051</v>
          </cell>
          <cell r="C727" t="str">
            <v>LERMA</v>
          </cell>
          <cell r="D727" t="str">
            <v>15</v>
          </cell>
          <cell r="E727" t="str">
            <v>Lerma</v>
          </cell>
          <cell r="F727">
            <v>134799</v>
          </cell>
        </row>
        <row r="728">
          <cell r="A728" t="str">
            <v>15052</v>
          </cell>
          <cell r="B728" t="str">
            <v>052</v>
          </cell>
          <cell r="C728" t="str">
            <v>MALINALCO</v>
          </cell>
          <cell r="D728" t="str">
            <v>15</v>
          </cell>
          <cell r="E728" t="str">
            <v>Malinalco</v>
          </cell>
          <cell r="F728">
            <v>25624</v>
          </cell>
        </row>
        <row r="729">
          <cell r="A729" t="str">
            <v>15053</v>
          </cell>
          <cell r="B729" t="str">
            <v>053</v>
          </cell>
          <cell r="C729" t="str">
            <v>MELCHOR OCAMPO</v>
          </cell>
          <cell r="D729" t="str">
            <v>15</v>
          </cell>
          <cell r="E729" t="str">
            <v>Melchor Ocampo</v>
          </cell>
          <cell r="F729">
            <v>50240</v>
          </cell>
        </row>
        <row r="730">
          <cell r="A730" t="str">
            <v>15054</v>
          </cell>
          <cell r="B730" t="str">
            <v>054</v>
          </cell>
          <cell r="C730" t="str">
            <v>METEPEC</v>
          </cell>
          <cell r="D730" t="str">
            <v>15</v>
          </cell>
          <cell r="E730" t="str">
            <v>Metepec</v>
          </cell>
          <cell r="F730">
            <v>214162</v>
          </cell>
        </row>
        <row r="731">
          <cell r="A731" t="str">
            <v>15055</v>
          </cell>
          <cell r="B731" t="str">
            <v>055</v>
          </cell>
          <cell r="C731" t="str">
            <v>MEXICALTZINGO</v>
          </cell>
          <cell r="D731" t="str">
            <v>15</v>
          </cell>
          <cell r="E731" t="str">
            <v>Mexicaltzingo</v>
          </cell>
          <cell r="F731">
            <v>11712</v>
          </cell>
        </row>
        <row r="732">
          <cell r="A732" t="str">
            <v>15056</v>
          </cell>
          <cell r="B732" t="str">
            <v>056</v>
          </cell>
          <cell r="C732" t="str">
            <v>MORELOS</v>
          </cell>
          <cell r="D732" t="str">
            <v>15</v>
          </cell>
          <cell r="E732" t="str">
            <v>Morelos</v>
          </cell>
          <cell r="F732">
            <v>28426</v>
          </cell>
        </row>
        <row r="733">
          <cell r="A733" t="str">
            <v>15057</v>
          </cell>
          <cell r="B733" t="str">
            <v>057</v>
          </cell>
          <cell r="C733" t="str">
            <v>NAUCALPAN DE JUÁREZ</v>
          </cell>
          <cell r="D733" t="str">
            <v>15</v>
          </cell>
          <cell r="E733" t="str">
            <v>Naucalpan de Juárez</v>
          </cell>
          <cell r="F733">
            <v>833779</v>
          </cell>
        </row>
        <row r="734">
          <cell r="A734" t="str">
            <v>15058</v>
          </cell>
          <cell r="B734" t="str">
            <v>058</v>
          </cell>
          <cell r="C734" t="str">
            <v>NEZAHUALCÓYOTL</v>
          </cell>
          <cell r="D734" t="str">
            <v>15</v>
          </cell>
          <cell r="E734" t="str">
            <v>Nezahualcóyotl</v>
          </cell>
          <cell r="F734">
            <v>1110565</v>
          </cell>
        </row>
        <row r="735">
          <cell r="A735" t="str">
            <v>15059</v>
          </cell>
          <cell r="B735" t="str">
            <v>059</v>
          </cell>
          <cell r="C735" t="str">
            <v>NEXTLALPAN</v>
          </cell>
          <cell r="D735" t="str">
            <v>15</v>
          </cell>
          <cell r="E735" t="str">
            <v>Nextlalpan</v>
          </cell>
          <cell r="F735">
            <v>31691</v>
          </cell>
        </row>
        <row r="736">
          <cell r="A736" t="str">
            <v>15060</v>
          </cell>
          <cell r="B736" t="str">
            <v>060</v>
          </cell>
          <cell r="C736" t="str">
            <v>NICOLÁS ROMERO</v>
          </cell>
          <cell r="D736" t="str">
            <v>15</v>
          </cell>
          <cell r="E736" t="str">
            <v>Nicolás Romero</v>
          </cell>
          <cell r="F736">
            <v>366602</v>
          </cell>
        </row>
        <row r="737">
          <cell r="A737" t="str">
            <v>15061</v>
          </cell>
          <cell r="B737" t="str">
            <v>061</v>
          </cell>
          <cell r="C737" t="str">
            <v>NOPALTEPEC</v>
          </cell>
          <cell r="D737" t="str">
            <v>15</v>
          </cell>
          <cell r="E737" t="str">
            <v>Nopaltepec</v>
          </cell>
          <cell r="F737">
            <v>8895</v>
          </cell>
        </row>
        <row r="738">
          <cell r="A738" t="str">
            <v>15062</v>
          </cell>
          <cell r="B738" t="str">
            <v>062</v>
          </cell>
          <cell r="C738" t="str">
            <v>OCOYOACAC</v>
          </cell>
          <cell r="D738" t="str">
            <v>15</v>
          </cell>
          <cell r="E738" t="str">
            <v>Ocoyoacac</v>
          </cell>
          <cell r="F738">
            <v>61805</v>
          </cell>
        </row>
        <row r="739">
          <cell r="A739" t="str">
            <v>15063</v>
          </cell>
          <cell r="B739" t="str">
            <v>063</v>
          </cell>
          <cell r="C739" t="str">
            <v>OCUILAN</v>
          </cell>
          <cell r="D739" t="str">
            <v>15</v>
          </cell>
          <cell r="E739" t="str">
            <v>Ocuilan</v>
          </cell>
          <cell r="F739">
            <v>31803</v>
          </cell>
        </row>
        <row r="740">
          <cell r="A740" t="str">
            <v>15064</v>
          </cell>
          <cell r="B740" t="str">
            <v>064</v>
          </cell>
          <cell r="C740" t="str">
            <v>EL ORO</v>
          </cell>
          <cell r="D740" t="str">
            <v>15</v>
          </cell>
          <cell r="E740" t="str">
            <v>El Oro</v>
          </cell>
          <cell r="F740">
            <v>34446</v>
          </cell>
        </row>
        <row r="741">
          <cell r="A741" t="str">
            <v>15065</v>
          </cell>
          <cell r="B741" t="str">
            <v>065</v>
          </cell>
          <cell r="C741" t="str">
            <v>OTUMBA</v>
          </cell>
          <cell r="D741" t="str">
            <v>15</v>
          </cell>
          <cell r="E741" t="str">
            <v>Otumba</v>
          </cell>
          <cell r="F741">
            <v>34232</v>
          </cell>
        </row>
        <row r="742">
          <cell r="A742" t="str">
            <v>15066</v>
          </cell>
          <cell r="B742" t="str">
            <v>066</v>
          </cell>
          <cell r="C742" t="str">
            <v>OTZOLOAPAN</v>
          </cell>
          <cell r="D742" t="str">
            <v>15</v>
          </cell>
          <cell r="E742" t="str">
            <v>Otzoloapan</v>
          </cell>
          <cell r="F742">
            <v>4864</v>
          </cell>
        </row>
        <row r="743">
          <cell r="A743" t="str">
            <v>15067</v>
          </cell>
          <cell r="B743" t="str">
            <v>067</v>
          </cell>
          <cell r="C743" t="str">
            <v>OTZOLOTEPEC</v>
          </cell>
          <cell r="D743" t="str">
            <v>15</v>
          </cell>
          <cell r="E743" t="str">
            <v>Otzolotepec</v>
          </cell>
          <cell r="F743">
            <v>78146</v>
          </cell>
        </row>
        <row r="744">
          <cell r="A744" t="str">
            <v>15068</v>
          </cell>
          <cell r="B744" t="str">
            <v>068</v>
          </cell>
          <cell r="C744" t="str">
            <v>OZUMBA</v>
          </cell>
          <cell r="D744" t="str">
            <v>15</v>
          </cell>
          <cell r="E744" t="str">
            <v>Ozumba</v>
          </cell>
          <cell r="F744">
            <v>27207</v>
          </cell>
        </row>
        <row r="745">
          <cell r="A745" t="str">
            <v>15069</v>
          </cell>
          <cell r="B745" t="str">
            <v>069</v>
          </cell>
          <cell r="C745" t="str">
            <v>PAPALOTLA</v>
          </cell>
          <cell r="D745" t="str">
            <v>15</v>
          </cell>
          <cell r="E745" t="str">
            <v>Papalotla</v>
          </cell>
          <cell r="F745">
            <v>4147</v>
          </cell>
        </row>
        <row r="746">
          <cell r="A746" t="str">
            <v>15070</v>
          </cell>
          <cell r="B746" t="str">
            <v>070</v>
          </cell>
          <cell r="C746" t="str">
            <v>LA PAZ</v>
          </cell>
          <cell r="D746" t="str">
            <v>15</v>
          </cell>
          <cell r="E746" t="str">
            <v>La Paz</v>
          </cell>
          <cell r="F746">
            <v>253845</v>
          </cell>
        </row>
        <row r="747">
          <cell r="A747" t="str">
            <v>15071</v>
          </cell>
          <cell r="B747" t="str">
            <v>071</v>
          </cell>
          <cell r="C747" t="str">
            <v>POLOTITLÁN</v>
          </cell>
          <cell r="D747" t="str">
            <v>15</v>
          </cell>
          <cell r="E747" t="str">
            <v>Polotitlán</v>
          </cell>
          <cell r="F747">
            <v>13002</v>
          </cell>
        </row>
        <row r="748">
          <cell r="A748" t="str">
            <v>15072</v>
          </cell>
          <cell r="B748" t="str">
            <v>072</v>
          </cell>
          <cell r="C748" t="str">
            <v>RAYÓN</v>
          </cell>
          <cell r="D748" t="str">
            <v>15</v>
          </cell>
          <cell r="E748" t="str">
            <v>Rayón</v>
          </cell>
          <cell r="F748">
            <v>12748</v>
          </cell>
        </row>
        <row r="749">
          <cell r="A749" t="str">
            <v>15073</v>
          </cell>
          <cell r="B749" t="str">
            <v>073</v>
          </cell>
          <cell r="C749" t="str">
            <v>SAN ANTONIO LA ISLA</v>
          </cell>
          <cell r="D749" t="str">
            <v>15</v>
          </cell>
          <cell r="E749" t="str">
            <v>San Antonio la Isla</v>
          </cell>
          <cell r="F749">
            <v>22152</v>
          </cell>
        </row>
        <row r="750">
          <cell r="A750" t="str">
            <v>15074</v>
          </cell>
          <cell r="B750" t="str">
            <v>074</v>
          </cell>
          <cell r="C750" t="str">
            <v>SAN FELIPE DEL PROGRESO</v>
          </cell>
          <cell r="D750" t="str">
            <v>15</v>
          </cell>
          <cell r="E750" t="str">
            <v>San Felipe del Progreso</v>
          </cell>
          <cell r="F750">
            <v>121396</v>
          </cell>
        </row>
        <row r="751">
          <cell r="A751" t="str">
            <v>15075</v>
          </cell>
          <cell r="B751" t="str">
            <v>075</v>
          </cell>
          <cell r="C751" t="str">
            <v>SAN MARTÍN DE LAS PIRÁMIDES</v>
          </cell>
          <cell r="D751" t="str">
            <v>15</v>
          </cell>
          <cell r="E751" t="str">
            <v>San Martín de las Pirámides</v>
          </cell>
          <cell r="F751">
            <v>24851</v>
          </cell>
        </row>
        <row r="752">
          <cell r="A752" t="str">
            <v>15076</v>
          </cell>
          <cell r="B752" t="str">
            <v>076</v>
          </cell>
          <cell r="C752" t="str">
            <v>SAN MATEO ATENCO</v>
          </cell>
          <cell r="D752" t="str">
            <v>15</v>
          </cell>
          <cell r="E752" t="str">
            <v>San Mateo Atenco</v>
          </cell>
          <cell r="F752">
            <v>72579</v>
          </cell>
        </row>
        <row r="753">
          <cell r="A753" t="str">
            <v>15077</v>
          </cell>
          <cell r="B753" t="str">
            <v>077</v>
          </cell>
          <cell r="C753" t="str">
            <v>SAN SIMÓN DE GUERRERO</v>
          </cell>
          <cell r="D753" t="str">
            <v>15</v>
          </cell>
          <cell r="E753" t="str">
            <v>San Simón de Guerrero</v>
          </cell>
          <cell r="F753">
            <v>6272</v>
          </cell>
        </row>
        <row r="754">
          <cell r="A754" t="str">
            <v>15078</v>
          </cell>
          <cell r="B754" t="str">
            <v>078</v>
          </cell>
          <cell r="C754" t="str">
            <v>SANTO TOMÁS</v>
          </cell>
          <cell r="D754" t="str">
            <v>15</v>
          </cell>
          <cell r="E754" t="str">
            <v>Santo Tomás</v>
          </cell>
          <cell r="F754">
            <v>9111</v>
          </cell>
        </row>
        <row r="755">
          <cell r="A755" t="str">
            <v>15079</v>
          </cell>
          <cell r="B755" t="str">
            <v>079</v>
          </cell>
          <cell r="C755" t="str">
            <v>SOYANIQUILPAN DE JUÁREZ</v>
          </cell>
          <cell r="D755" t="str">
            <v>15</v>
          </cell>
          <cell r="E755" t="str">
            <v>Soyaniquilpan de Juárez</v>
          </cell>
          <cell r="F755">
            <v>11798</v>
          </cell>
        </row>
        <row r="756">
          <cell r="A756" t="str">
            <v>15080</v>
          </cell>
          <cell r="B756" t="str">
            <v>080</v>
          </cell>
          <cell r="C756" t="str">
            <v>SULTEPEC</v>
          </cell>
          <cell r="D756" t="str">
            <v>15</v>
          </cell>
          <cell r="E756" t="str">
            <v>Sultepec</v>
          </cell>
          <cell r="F756">
            <v>25809</v>
          </cell>
        </row>
        <row r="757">
          <cell r="A757" t="str">
            <v>15081</v>
          </cell>
          <cell r="B757" t="str">
            <v>081</v>
          </cell>
          <cell r="C757" t="str">
            <v>TECÁMAC</v>
          </cell>
          <cell r="D757" t="str">
            <v>15</v>
          </cell>
          <cell r="E757" t="str">
            <v>Tecámac</v>
          </cell>
          <cell r="F757">
            <v>364579</v>
          </cell>
        </row>
        <row r="758">
          <cell r="A758" t="str">
            <v>15082</v>
          </cell>
          <cell r="B758" t="str">
            <v>082</v>
          </cell>
          <cell r="C758" t="str">
            <v>TEJUPILCO</v>
          </cell>
          <cell r="D758" t="str">
            <v>15</v>
          </cell>
          <cell r="E758" t="str">
            <v>Tejupilco</v>
          </cell>
          <cell r="F758">
            <v>71077</v>
          </cell>
        </row>
        <row r="759">
          <cell r="A759" t="str">
            <v>15083</v>
          </cell>
          <cell r="B759" t="str">
            <v>083</v>
          </cell>
          <cell r="C759" t="str">
            <v>TEMAMATLA</v>
          </cell>
          <cell r="D759" t="str">
            <v>15</v>
          </cell>
          <cell r="E759" t="str">
            <v>Temamatla</v>
          </cell>
          <cell r="F759">
            <v>11206</v>
          </cell>
        </row>
        <row r="760">
          <cell r="A760" t="str">
            <v>15084</v>
          </cell>
          <cell r="B760" t="str">
            <v>084</v>
          </cell>
          <cell r="C760" t="str">
            <v>TEMASCALAPA</v>
          </cell>
          <cell r="D760" t="str">
            <v>15</v>
          </cell>
          <cell r="E760" t="str">
            <v>Temascalapa</v>
          </cell>
          <cell r="F760">
            <v>35987</v>
          </cell>
        </row>
        <row r="761">
          <cell r="A761" t="str">
            <v>15085</v>
          </cell>
          <cell r="B761" t="str">
            <v>085</v>
          </cell>
          <cell r="C761" t="str">
            <v>TEMASCALCINGO</v>
          </cell>
          <cell r="D761" t="str">
            <v>15</v>
          </cell>
          <cell r="E761" t="str">
            <v>Temascalcingo</v>
          </cell>
          <cell r="F761">
            <v>62695</v>
          </cell>
        </row>
        <row r="762">
          <cell r="A762" t="str">
            <v>15086</v>
          </cell>
          <cell r="B762" t="str">
            <v>086</v>
          </cell>
          <cell r="C762" t="str">
            <v>TEMASCALTEPEC</v>
          </cell>
          <cell r="D762" t="str">
            <v>15</v>
          </cell>
          <cell r="E762" t="str">
            <v>Temascaltepec</v>
          </cell>
          <cell r="F762">
            <v>32870</v>
          </cell>
        </row>
        <row r="763">
          <cell r="A763" t="str">
            <v>15087</v>
          </cell>
          <cell r="B763" t="str">
            <v>087</v>
          </cell>
          <cell r="C763" t="str">
            <v>TEMOAYA</v>
          </cell>
          <cell r="D763" t="str">
            <v>15</v>
          </cell>
          <cell r="E763" t="str">
            <v>Temoaya</v>
          </cell>
          <cell r="F763">
            <v>90010</v>
          </cell>
        </row>
        <row r="764">
          <cell r="A764" t="str">
            <v>15088</v>
          </cell>
          <cell r="B764" t="str">
            <v>088</v>
          </cell>
          <cell r="C764" t="str">
            <v>TENANCINGO</v>
          </cell>
          <cell r="D764" t="str">
            <v>15</v>
          </cell>
          <cell r="E764" t="str">
            <v>Tenancingo</v>
          </cell>
          <cell r="F764">
            <v>90946</v>
          </cell>
        </row>
        <row r="765">
          <cell r="A765" t="str">
            <v>15089</v>
          </cell>
          <cell r="B765" t="str">
            <v>089</v>
          </cell>
          <cell r="C765" t="str">
            <v>TENANGO DEL AIRE</v>
          </cell>
          <cell r="D765" t="str">
            <v>15</v>
          </cell>
          <cell r="E765" t="str">
            <v>Tenango del Aire</v>
          </cell>
          <cell r="F765">
            <v>10578</v>
          </cell>
        </row>
        <row r="766">
          <cell r="A766" t="str">
            <v>15090</v>
          </cell>
          <cell r="B766" t="str">
            <v>090</v>
          </cell>
          <cell r="C766" t="str">
            <v>TENANGO DEL VALLE</v>
          </cell>
          <cell r="D766" t="str">
            <v>15</v>
          </cell>
          <cell r="E766" t="str">
            <v>Tenango del Valle</v>
          </cell>
          <cell r="F766">
            <v>77965</v>
          </cell>
        </row>
        <row r="767">
          <cell r="A767" t="str">
            <v>15091</v>
          </cell>
          <cell r="B767" t="str">
            <v>091</v>
          </cell>
          <cell r="C767" t="str">
            <v>TEOLOYUCAN</v>
          </cell>
          <cell r="D767" t="str">
            <v>15</v>
          </cell>
          <cell r="E767" t="str">
            <v>Teoloyucan</v>
          </cell>
          <cell r="F767">
            <v>63115</v>
          </cell>
        </row>
        <row r="768">
          <cell r="A768" t="str">
            <v>15092</v>
          </cell>
          <cell r="B768" t="str">
            <v>092</v>
          </cell>
          <cell r="C768" t="str">
            <v>TEOTIHUACÁN</v>
          </cell>
          <cell r="D768" t="str">
            <v>15</v>
          </cell>
          <cell r="E768" t="str">
            <v>Teotihuacán</v>
          </cell>
          <cell r="F768">
            <v>53010</v>
          </cell>
        </row>
        <row r="769">
          <cell r="A769" t="str">
            <v>15093</v>
          </cell>
          <cell r="B769" t="str">
            <v>093</v>
          </cell>
          <cell r="C769" t="str">
            <v>TEPETLAOXTOC</v>
          </cell>
          <cell r="D769" t="str">
            <v>15</v>
          </cell>
          <cell r="E769" t="str">
            <v>Tepetlaoxtoc</v>
          </cell>
          <cell r="F769">
            <v>27944</v>
          </cell>
        </row>
        <row r="770">
          <cell r="A770" t="str">
            <v>15094</v>
          </cell>
          <cell r="B770" t="str">
            <v>094</v>
          </cell>
          <cell r="C770" t="str">
            <v>TEPETLIXPA</v>
          </cell>
          <cell r="D770" t="str">
            <v>15</v>
          </cell>
          <cell r="E770" t="str">
            <v>Tepetlixpa</v>
          </cell>
          <cell r="F770">
            <v>18327</v>
          </cell>
        </row>
        <row r="771">
          <cell r="A771" t="str">
            <v>15095</v>
          </cell>
          <cell r="B771" t="str">
            <v>095</v>
          </cell>
          <cell r="C771" t="str">
            <v>TEPOTZOTLÁN</v>
          </cell>
          <cell r="D771" t="str">
            <v>15</v>
          </cell>
          <cell r="E771" t="str">
            <v>Tepotzotlán</v>
          </cell>
          <cell r="F771">
            <v>88559</v>
          </cell>
        </row>
        <row r="772">
          <cell r="A772" t="str">
            <v>15096</v>
          </cell>
          <cell r="B772" t="str">
            <v>096</v>
          </cell>
          <cell r="C772" t="str">
            <v>TEQUIXQUIAC</v>
          </cell>
          <cell r="D772" t="str">
            <v>15</v>
          </cell>
          <cell r="E772" t="str">
            <v>Tequixquiac</v>
          </cell>
          <cell r="F772">
            <v>33907</v>
          </cell>
        </row>
        <row r="773">
          <cell r="A773" t="str">
            <v>15097</v>
          </cell>
          <cell r="B773" t="str">
            <v>097</v>
          </cell>
          <cell r="C773" t="str">
            <v>TEXCALTITLÁN</v>
          </cell>
          <cell r="D773" t="str">
            <v>15</v>
          </cell>
          <cell r="E773" t="str">
            <v>Texcaltitlán</v>
          </cell>
          <cell r="F773">
            <v>17390</v>
          </cell>
        </row>
        <row r="774">
          <cell r="A774" t="str">
            <v>15098</v>
          </cell>
          <cell r="B774" t="str">
            <v>098</v>
          </cell>
          <cell r="C774" t="str">
            <v>TEXCALYACAC</v>
          </cell>
          <cell r="D774" t="str">
            <v>15</v>
          </cell>
          <cell r="E774" t="str">
            <v>Texcalyacac</v>
          </cell>
          <cell r="F774">
            <v>5111</v>
          </cell>
        </row>
        <row r="775">
          <cell r="A775" t="str">
            <v>15099</v>
          </cell>
          <cell r="B775" t="str">
            <v>099</v>
          </cell>
          <cell r="C775" t="str">
            <v>TEXCOCO</v>
          </cell>
          <cell r="D775" t="str">
            <v>15</v>
          </cell>
          <cell r="E775" t="str">
            <v>Texcoco</v>
          </cell>
          <cell r="F775">
            <v>235151</v>
          </cell>
        </row>
        <row r="776">
          <cell r="A776" t="str">
            <v>15100</v>
          </cell>
          <cell r="B776" t="str">
            <v>100</v>
          </cell>
          <cell r="C776" t="str">
            <v>TEZOYUCA</v>
          </cell>
          <cell r="D776" t="str">
            <v>15</v>
          </cell>
          <cell r="E776" t="str">
            <v>Tezoyuca</v>
          </cell>
          <cell r="F776">
            <v>35199</v>
          </cell>
        </row>
        <row r="777">
          <cell r="A777" t="str">
            <v>15101</v>
          </cell>
          <cell r="B777" t="str">
            <v>101</v>
          </cell>
          <cell r="C777" t="str">
            <v>TIANGUISTENCO</v>
          </cell>
          <cell r="D777" t="str">
            <v>15</v>
          </cell>
          <cell r="E777" t="str">
            <v>Tianguistenco</v>
          </cell>
          <cell r="F777">
            <v>70682</v>
          </cell>
        </row>
        <row r="778">
          <cell r="A778" t="str">
            <v>15102</v>
          </cell>
          <cell r="B778" t="str">
            <v>102</v>
          </cell>
          <cell r="C778" t="str">
            <v>TIMILPAN</v>
          </cell>
          <cell r="D778" t="str">
            <v>15</v>
          </cell>
          <cell r="E778" t="str">
            <v>Timilpan</v>
          </cell>
          <cell r="F778">
            <v>15391</v>
          </cell>
        </row>
        <row r="779">
          <cell r="A779" t="str">
            <v>15103</v>
          </cell>
          <cell r="B779" t="str">
            <v>103</v>
          </cell>
          <cell r="C779" t="str">
            <v>TLALMANALCO</v>
          </cell>
          <cell r="D779" t="str">
            <v>15</v>
          </cell>
          <cell r="E779" t="str">
            <v>Tlalmanalco</v>
          </cell>
          <cell r="F779">
            <v>46130</v>
          </cell>
        </row>
        <row r="780">
          <cell r="A780" t="str">
            <v>15104</v>
          </cell>
          <cell r="B780" t="str">
            <v>104</v>
          </cell>
          <cell r="C780" t="str">
            <v>TLALNEPANTLA DE BAZ</v>
          </cell>
          <cell r="D780" t="str">
            <v>15</v>
          </cell>
          <cell r="E780" t="str">
            <v>Tlalnepantla de Baz</v>
          </cell>
          <cell r="F780">
            <v>664225</v>
          </cell>
        </row>
        <row r="781">
          <cell r="A781" t="str">
            <v>15105</v>
          </cell>
          <cell r="B781" t="str">
            <v>105</v>
          </cell>
          <cell r="C781" t="str">
            <v>TLATLAYA</v>
          </cell>
          <cell r="D781" t="str">
            <v>15</v>
          </cell>
          <cell r="E781" t="str">
            <v>Tlatlaya</v>
          </cell>
          <cell r="F781">
            <v>32997</v>
          </cell>
        </row>
        <row r="782">
          <cell r="A782" t="str">
            <v>15106</v>
          </cell>
          <cell r="B782" t="str">
            <v>106</v>
          </cell>
          <cell r="C782" t="str">
            <v>TOLUCA</v>
          </cell>
          <cell r="D782" t="str">
            <v>15</v>
          </cell>
          <cell r="E782" t="str">
            <v>Toluca</v>
          </cell>
          <cell r="F782">
            <v>819561</v>
          </cell>
        </row>
        <row r="783">
          <cell r="A783" t="str">
            <v>15107</v>
          </cell>
          <cell r="B783" t="str">
            <v>107</v>
          </cell>
          <cell r="C783" t="str">
            <v>TONATICO</v>
          </cell>
          <cell r="D783" t="str">
            <v>15</v>
          </cell>
          <cell r="E783" t="str">
            <v>Tonatico</v>
          </cell>
          <cell r="F783">
            <v>12099</v>
          </cell>
        </row>
        <row r="784">
          <cell r="A784" t="str">
            <v>15108</v>
          </cell>
          <cell r="B784" t="str">
            <v>108</v>
          </cell>
          <cell r="C784" t="str">
            <v>TULTEPEC</v>
          </cell>
          <cell r="D784" t="str">
            <v>15</v>
          </cell>
          <cell r="E784" t="str">
            <v>Tultepec</v>
          </cell>
          <cell r="F784">
            <v>131567</v>
          </cell>
        </row>
        <row r="785">
          <cell r="A785" t="str">
            <v>15109</v>
          </cell>
          <cell r="B785" t="str">
            <v>109</v>
          </cell>
          <cell r="C785" t="str">
            <v>TULTITLÁN</v>
          </cell>
          <cell r="D785" t="str">
            <v>15</v>
          </cell>
          <cell r="E785" t="str">
            <v>Tultitlán</v>
          </cell>
          <cell r="F785">
            <v>486998</v>
          </cell>
        </row>
        <row r="786">
          <cell r="A786" t="str">
            <v>15110</v>
          </cell>
          <cell r="B786" t="str">
            <v>110</v>
          </cell>
          <cell r="C786" t="str">
            <v>VALLE DE BRAVO</v>
          </cell>
          <cell r="D786" t="str">
            <v>15</v>
          </cell>
          <cell r="E786" t="str">
            <v>Valle de Bravo</v>
          </cell>
          <cell r="F786">
            <v>61599</v>
          </cell>
        </row>
        <row r="787">
          <cell r="A787" t="str">
            <v>15111</v>
          </cell>
          <cell r="B787" t="str">
            <v>111</v>
          </cell>
          <cell r="C787" t="str">
            <v>VILLA DE ALLENDE</v>
          </cell>
          <cell r="D787" t="str">
            <v>15</v>
          </cell>
          <cell r="E787" t="str">
            <v>Villa de Allende</v>
          </cell>
          <cell r="F787">
            <v>47709</v>
          </cell>
        </row>
        <row r="788">
          <cell r="A788" t="str">
            <v>15112</v>
          </cell>
          <cell r="B788" t="str">
            <v>112</v>
          </cell>
          <cell r="C788" t="str">
            <v>VILLA DEL CARBÓN</v>
          </cell>
          <cell r="D788" t="str">
            <v>15</v>
          </cell>
          <cell r="E788" t="str">
            <v>Villa del Carbón</v>
          </cell>
          <cell r="F788">
            <v>44881</v>
          </cell>
        </row>
        <row r="789">
          <cell r="A789" t="str">
            <v>15113</v>
          </cell>
          <cell r="B789" t="str">
            <v>113</v>
          </cell>
          <cell r="C789" t="str">
            <v>VILLA GUERRERO</v>
          </cell>
          <cell r="D789" t="str">
            <v>15</v>
          </cell>
          <cell r="E789" t="str">
            <v>Villa Guerrero</v>
          </cell>
          <cell r="F789">
            <v>59991</v>
          </cell>
        </row>
        <row r="790">
          <cell r="A790" t="str">
            <v>15114</v>
          </cell>
          <cell r="B790" t="str">
            <v>114</v>
          </cell>
          <cell r="C790" t="str">
            <v>VILLA VICTORIA</v>
          </cell>
          <cell r="D790" t="str">
            <v>15</v>
          </cell>
          <cell r="E790" t="str">
            <v>Villa Victoria</v>
          </cell>
          <cell r="F790">
            <v>94369</v>
          </cell>
        </row>
        <row r="791">
          <cell r="A791" t="str">
            <v>15115</v>
          </cell>
          <cell r="B791" t="str">
            <v>115</v>
          </cell>
          <cell r="C791" t="str">
            <v>XONACATLÁN</v>
          </cell>
          <cell r="D791" t="str">
            <v>15</v>
          </cell>
          <cell r="E791" t="str">
            <v>Xonacatlán</v>
          </cell>
          <cell r="F791">
            <v>46331</v>
          </cell>
        </row>
        <row r="792">
          <cell r="A792" t="str">
            <v>15116</v>
          </cell>
          <cell r="B792" t="str">
            <v>116</v>
          </cell>
          <cell r="C792" t="str">
            <v>ZACAZONAPAN</v>
          </cell>
          <cell r="D792" t="str">
            <v>15</v>
          </cell>
          <cell r="E792" t="str">
            <v>Zacazonapan</v>
          </cell>
          <cell r="F792">
            <v>4051</v>
          </cell>
        </row>
        <row r="793">
          <cell r="A793" t="str">
            <v>15117</v>
          </cell>
          <cell r="B793" t="str">
            <v>117</v>
          </cell>
          <cell r="C793" t="str">
            <v>ZACUALPAN</v>
          </cell>
          <cell r="D793" t="str">
            <v>15</v>
          </cell>
          <cell r="E793" t="str">
            <v>Zacualpan</v>
          </cell>
          <cell r="F793">
            <v>15121</v>
          </cell>
        </row>
        <row r="794">
          <cell r="A794" t="str">
            <v>15118</v>
          </cell>
          <cell r="B794" t="str">
            <v>118</v>
          </cell>
          <cell r="C794" t="str">
            <v>ZINACANTEPEC</v>
          </cell>
          <cell r="D794" t="str">
            <v>15</v>
          </cell>
          <cell r="E794" t="str">
            <v>Zinacantepec</v>
          </cell>
          <cell r="F794">
            <v>167759</v>
          </cell>
        </row>
        <row r="795">
          <cell r="A795" t="str">
            <v>15119</v>
          </cell>
          <cell r="B795" t="str">
            <v>119</v>
          </cell>
          <cell r="C795" t="str">
            <v>ZUMPAHUACÁN</v>
          </cell>
          <cell r="D795" t="str">
            <v>15</v>
          </cell>
          <cell r="E795" t="str">
            <v>Zumpahuacán</v>
          </cell>
          <cell r="F795">
            <v>16365</v>
          </cell>
        </row>
        <row r="796">
          <cell r="A796" t="str">
            <v>15120</v>
          </cell>
          <cell r="B796" t="str">
            <v>120</v>
          </cell>
          <cell r="C796" t="str">
            <v>ZUMPANGO</v>
          </cell>
          <cell r="D796" t="str">
            <v>15</v>
          </cell>
          <cell r="E796" t="str">
            <v>Zumpango</v>
          </cell>
          <cell r="F796">
            <v>159647</v>
          </cell>
        </row>
        <row r="797">
          <cell r="A797" t="str">
            <v>15121</v>
          </cell>
          <cell r="B797" t="str">
            <v>121</v>
          </cell>
          <cell r="C797" t="str">
            <v>CUAUTITLÁN IZCALLI</v>
          </cell>
          <cell r="D797" t="str">
            <v>15</v>
          </cell>
          <cell r="E797" t="str">
            <v>Cuautitlán Izcalli</v>
          </cell>
          <cell r="F797">
            <v>511675</v>
          </cell>
        </row>
        <row r="798">
          <cell r="A798" t="str">
            <v>15122</v>
          </cell>
          <cell r="B798" t="str">
            <v>122</v>
          </cell>
          <cell r="C798" t="str">
            <v>VALLE DE CHALCO SOLIDARIDAD</v>
          </cell>
          <cell r="D798" t="str">
            <v>15</v>
          </cell>
          <cell r="E798" t="str">
            <v>Valle de Chalco Solidaridad</v>
          </cell>
          <cell r="F798">
            <v>357645</v>
          </cell>
        </row>
        <row r="799">
          <cell r="A799" t="str">
            <v>15123</v>
          </cell>
          <cell r="B799" t="str">
            <v>123</v>
          </cell>
          <cell r="C799" t="str">
            <v>LUVIANOS</v>
          </cell>
          <cell r="D799" t="str">
            <v>15</v>
          </cell>
          <cell r="E799" t="str">
            <v>Luvianos</v>
          </cell>
          <cell r="F799">
            <v>27781</v>
          </cell>
        </row>
        <row r="800">
          <cell r="A800" t="str">
            <v>15124</v>
          </cell>
          <cell r="B800" t="str">
            <v>124</v>
          </cell>
          <cell r="C800" t="str">
            <v>SAN JOSÉ DEL RINCÓN</v>
          </cell>
          <cell r="D800" t="str">
            <v>15</v>
          </cell>
          <cell r="E800" t="str">
            <v>San José del Rincón</v>
          </cell>
          <cell r="F800">
            <v>91345</v>
          </cell>
        </row>
        <row r="801">
          <cell r="A801" t="str">
            <v>15125</v>
          </cell>
          <cell r="B801" t="str">
            <v>125</v>
          </cell>
          <cell r="C801" t="str">
            <v>TONANITLA</v>
          </cell>
          <cell r="D801" t="str">
            <v>15</v>
          </cell>
          <cell r="E801" t="str">
            <v>Tonanitla</v>
          </cell>
          <cell r="F801">
            <v>10216</v>
          </cell>
        </row>
        <row r="802">
          <cell r="A802" t="str">
            <v>15999</v>
          </cell>
          <cell r="B802" t="str">
            <v>999</v>
          </cell>
          <cell r="C802" t="str">
            <v>NO ESPECIFICADO</v>
          </cell>
          <cell r="D802" t="str">
            <v>15</v>
          </cell>
          <cell r="E802" t="e">
            <v>#N/A</v>
          </cell>
          <cell r="F802" t="e">
            <v>#N/A</v>
          </cell>
        </row>
        <row r="803">
          <cell r="A803" t="str">
            <v>16001</v>
          </cell>
          <cell r="B803" t="str">
            <v>001</v>
          </cell>
          <cell r="C803" t="str">
            <v>ACUITZIO</v>
          </cell>
          <cell r="D803" t="str">
            <v>16</v>
          </cell>
          <cell r="E803" t="str">
            <v>Acuitzio</v>
          </cell>
          <cell r="F803">
            <v>10987</v>
          </cell>
        </row>
        <row r="804">
          <cell r="A804" t="str">
            <v>16002</v>
          </cell>
          <cell r="B804" t="str">
            <v>002</v>
          </cell>
          <cell r="C804" t="str">
            <v>AGUILILLA</v>
          </cell>
          <cell r="D804" t="str">
            <v>16</v>
          </cell>
          <cell r="E804" t="str">
            <v>Aguililla</v>
          </cell>
          <cell r="F804">
            <v>16214</v>
          </cell>
        </row>
        <row r="805">
          <cell r="A805" t="str">
            <v>16003</v>
          </cell>
          <cell r="B805" t="str">
            <v>003</v>
          </cell>
          <cell r="C805" t="str">
            <v>ÁLVARO OBREGÓN</v>
          </cell>
          <cell r="D805" t="str">
            <v>16</v>
          </cell>
          <cell r="E805" t="str">
            <v>Álvaro Obregón</v>
          </cell>
          <cell r="F805">
            <v>20913</v>
          </cell>
        </row>
        <row r="806">
          <cell r="A806" t="str">
            <v>16004</v>
          </cell>
          <cell r="B806" t="str">
            <v>004</v>
          </cell>
          <cell r="C806" t="str">
            <v>ANGAMACUTIRO</v>
          </cell>
          <cell r="D806" t="str">
            <v>16</v>
          </cell>
          <cell r="E806" t="str">
            <v>Angamacutiro</v>
          </cell>
          <cell r="F806">
            <v>14684</v>
          </cell>
        </row>
        <row r="807">
          <cell r="A807" t="str">
            <v>16005</v>
          </cell>
          <cell r="B807" t="str">
            <v>005</v>
          </cell>
          <cell r="C807" t="str">
            <v>ANGANGUEO</v>
          </cell>
          <cell r="D807" t="str">
            <v>16</v>
          </cell>
          <cell r="E807" t="str">
            <v>Angangueo</v>
          </cell>
          <cell r="F807">
            <v>10768</v>
          </cell>
        </row>
        <row r="808">
          <cell r="A808" t="str">
            <v>16006</v>
          </cell>
          <cell r="B808" t="str">
            <v>006</v>
          </cell>
          <cell r="C808" t="str">
            <v>APATZINGÁN</v>
          </cell>
          <cell r="D808" t="str">
            <v>16</v>
          </cell>
          <cell r="E808" t="str">
            <v>Apatzingán</v>
          </cell>
          <cell r="F808">
            <v>123649</v>
          </cell>
        </row>
        <row r="809">
          <cell r="A809" t="str">
            <v>16007</v>
          </cell>
          <cell r="B809" t="str">
            <v>007</v>
          </cell>
          <cell r="C809" t="str">
            <v>APORO</v>
          </cell>
          <cell r="D809" t="str">
            <v>16</v>
          </cell>
          <cell r="E809" t="str">
            <v>Aporo</v>
          </cell>
          <cell r="F809">
            <v>3218</v>
          </cell>
        </row>
        <row r="810">
          <cell r="A810" t="str">
            <v>16008</v>
          </cell>
          <cell r="B810" t="str">
            <v>008</v>
          </cell>
          <cell r="C810" t="str">
            <v>AQUILA</v>
          </cell>
          <cell r="D810" t="str">
            <v>16</v>
          </cell>
          <cell r="E810" t="str">
            <v>Aquila</v>
          </cell>
          <cell r="F810">
            <v>23536</v>
          </cell>
        </row>
        <row r="811">
          <cell r="A811" t="str">
            <v>16009</v>
          </cell>
          <cell r="B811" t="str">
            <v>009</v>
          </cell>
          <cell r="C811" t="str">
            <v>ARIO</v>
          </cell>
          <cell r="D811" t="str">
            <v>16</v>
          </cell>
          <cell r="E811" t="str">
            <v>Ario</v>
          </cell>
          <cell r="F811">
            <v>34848</v>
          </cell>
        </row>
        <row r="812">
          <cell r="A812" t="str">
            <v>16010</v>
          </cell>
          <cell r="B812" t="str">
            <v>010</v>
          </cell>
          <cell r="C812" t="str">
            <v>ARTEAGA</v>
          </cell>
          <cell r="D812" t="str">
            <v>16</v>
          </cell>
          <cell r="E812" t="str">
            <v>Arteaga</v>
          </cell>
          <cell r="F812">
            <v>21790</v>
          </cell>
        </row>
        <row r="813">
          <cell r="A813" t="str">
            <v>16011</v>
          </cell>
          <cell r="B813" t="str">
            <v>011</v>
          </cell>
          <cell r="C813" t="str">
            <v>BRISEÑAS</v>
          </cell>
          <cell r="D813" t="str">
            <v>16</v>
          </cell>
          <cell r="E813" t="str">
            <v>Briseñas</v>
          </cell>
          <cell r="F813">
            <v>10653</v>
          </cell>
        </row>
        <row r="814">
          <cell r="A814" t="str">
            <v>16012</v>
          </cell>
          <cell r="B814" t="str">
            <v>012</v>
          </cell>
          <cell r="C814" t="str">
            <v>BUENAVISTA</v>
          </cell>
          <cell r="D814" t="str">
            <v>16</v>
          </cell>
          <cell r="E814" t="str">
            <v>Buenavista</v>
          </cell>
          <cell r="F814">
            <v>42234</v>
          </cell>
        </row>
        <row r="815">
          <cell r="A815" t="str">
            <v>16013</v>
          </cell>
          <cell r="B815" t="str">
            <v>013</v>
          </cell>
          <cell r="C815" t="str">
            <v>CARÁCUARO</v>
          </cell>
          <cell r="D815" t="str">
            <v>16</v>
          </cell>
          <cell r="E815" t="str">
            <v>Carácuaro</v>
          </cell>
          <cell r="F815">
            <v>9212</v>
          </cell>
        </row>
        <row r="816">
          <cell r="A816" t="str">
            <v>16014</v>
          </cell>
          <cell r="B816" t="str">
            <v>014</v>
          </cell>
          <cell r="C816" t="str">
            <v>COAHUAYANA</v>
          </cell>
          <cell r="D816" t="str">
            <v>16</v>
          </cell>
          <cell r="E816" t="str">
            <v>Coahuayana</v>
          </cell>
          <cell r="F816">
            <v>14136</v>
          </cell>
        </row>
        <row r="817">
          <cell r="A817" t="str">
            <v>16015</v>
          </cell>
          <cell r="B817" t="str">
            <v>015</v>
          </cell>
          <cell r="C817" t="str">
            <v>COALCOMÁN DE VÁZQUEZ PALLARES</v>
          </cell>
          <cell r="D817" t="str">
            <v>16</v>
          </cell>
          <cell r="E817" t="str">
            <v>Coalcomán de Vázquez Pallares</v>
          </cell>
          <cell r="F817">
            <v>17615</v>
          </cell>
        </row>
        <row r="818">
          <cell r="A818" t="str">
            <v>16016</v>
          </cell>
          <cell r="B818" t="str">
            <v>016</v>
          </cell>
          <cell r="C818" t="str">
            <v>COENEO</v>
          </cell>
          <cell r="D818" t="str">
            <v>16</v>
          </cell>
          <cell r="E818" t="str">
            <v>Coeneo</v>
          </cell>
          <cell r="F818">
            <v>20492</v>
          </cell>
        </row>
        <row r="819">
          <cell r="A819" t="str">
            <v>16017</v>
          </cell>
          <cell r="B819" t="str">
            <v>017</v>
          </cell>
          <cell r="C819" t="str">
            <v>CONTEPEC</v>
          </cell>
          <cell r="D819" t="str">
            <v>16</v>
          </cell>
          <cell r="E819" t="str">
            <v>Contepec</v>
          </cell>
          <cell r="F819">
            <v>32954</v>
          </cell>
        </row>
        <row r="820">
          <cell r="A820" t="str">
            <v>16018</v>
          </cell>
          <cell r="B820" t="str">
            <v>018</v>
          </cell>
          <cell r="C820" t="str">
            <v>COPÁNDARO</v>
          </cell>
          <cell r="D820" t="str">
            <v>16</v>
          </cell>
          <cell r="E820" t="str">
            <v>Copándaro</v>
          </cell>
          <cell r="F820">
            <v>8952</v>
          </cell>
        </row>
        <row r="821">
          <cell r="A821" t="str">
            <v>16019</v>
          </cell>
          <cell r="B821" t="str">
            <v>019</v>
          </cell>
          <cell r="C821" t="str">
            <v>COTIJA</v>
          </cell>
          <cell r="D821" t="str">
            <v>16</v>
          </cell>
          <cell r="E821" t="str">
            <v>Cotija</v>
          </cell>
          <cell r="F821">
            <v>19644</v>
          </cell>
        </row>
        <row r="822">
          <cell r="A822" t="str">
            <v>16020</v>
          </cell>
          <cell r="B822" t="str">
            <v>020</v>
          </cell>
          <cell r="C822" t="str">
            <v>CUITZEO</v>
          </cell>
          <cell r="D822" t="str">
            <v>16</v>
          </cell>
          <cell r="E822" t="str">
            <v>Cuitzeo</v>
          </cell>
          <cell r="F822">
            <v>28227</v>
          </cell>
        </row>
        <row r="823">
          <cell r="A823" t="str">
            <v>16021</v>
          </cell>
          <cell r="B823" t="str">
            <v>021</v>
          </cell>
          <cell r="C823" t="str">
            <v>CHARAPAN</v>
          </cell>
          <cell r="D823" t="str">
            <v>16</v>
          </cell>
          <cell r="E823" t="str">
            <v>Charapan</v>
          </cell>
          <cell r="F823">
            <v>12163</v>
          </cell>
        </row>
        <row r="824">
          <cell r="A824" t="str">
            <v>16022</v>
          </cell>
          <cell r="B824" t="str">
            <v>022</v>
          </cell>
          <cell r="C824" t="str">
            <v>CHARO</v>
          </cell>
          <cell r="D824" t="str">
            <v>16</v>
          </cell>
          <cell r="E824" t="str">
            <v>Charo</v>
          </cell>
          <cell r="F824">
            <v>21723</v>
          </cell>
        </row>
        <row r="825">
          <cell r="A825" t="str">
            <v>16023</v>
          </cell>
          <cell r="B825" t="str">
            <v>023</v>
          </cell>
          <cell r="C825" t="str">
            <v>CHAVINDA</v>
          </cell>
          <cell r="D825" t="str">
            <v>16</v>
          </cell>
          <cell r="E825" t="str">
            <v>Chavinda</v>
          </cell>
          <cell r="F825">
            <v>9975</v>
          </cell>
        </row>
        <row r="826">
          <cell r="A826" t="str">
            <v>16024</v>
          </cell>
          <cell r="B826" t="str">
            <v>024</v>
          </cell>
          <cell r="C826" t="str">
            <v>CHERÁN</v>
          </cell>
          <cell r="D826" t="str">
            <v>16</v>
          </cell>
          <cell r="E826" t="str">
            <v>Cherán</v>
          </cell>
          <cell r="F826">
            <v>18141</v>
          </cell>
        </row>
        <row r="827">
          <cell r="A827" t="str">
            <v>16025</v>
          </cell>
          <cell r="B827" t="str">
            <v>025</v>
          </cell>
          <cell r="C827" t="str">
            <v>CHILCHOTA</v>
          </cell>
          <cell r="D827" t="str">
            <v>16</v>
          </cell>
          <cell r="E827" t="str">
            <v>Chilchota</v>
          </cell>
          <cell r="F827">
            <v>36293</v>
          </cell>
        </row>
        <row r="828">
          <cell r="A828" t="str">
            <v>16026</v>
          </cell>
          <cell r="B828" t="str">
            <v>026</v>
          </cell>
          <cell r="C828" t="str">
            <v>CHINICUILA</v>
          </cell>
          <cell r="D828" t="str">
            <v>16</v>
          </cell>
          <cell r="E828" t="str">
            <v>Chinicuila</v>
          </cell>
          <cell r="F828">
            <v>5271</v>
          </cell>
        </row>
        <row r="829">
          <cell r="A829" t="str">
            <v>16027</v>
          </cell>
          <cell r="B829" t="str">
            <v>027</v>
          </cell>
          <cell r="C829" t="str">
            <v>CHUCÁNDIRO</v>
          </cell>
          <cell r="D829" t="str">
            <v>16</v>
          </cell>
          <cell r="E829" t="str">
            <v>Chucándiro</v>
          </cell>
          <cell r="F829">
            <v>5166</v>
          </cell>
        </row>
        <row r="830">
          <cell r="A830" t="str">
            <v>16028</v>
          </cell>
          <cell r="B830" t="str">
            <v>028</v>
          </cell>
          <cell r="C830" t="str">
            <v>CHURINTZIO</v>
          </cell>
          <cell r="D830" t="str">
            <v>16</v>
          </cell>
          <cell r="E830" t="str">
            <v>Churintzio</v>
          </cell>
          <cell r="F830">
            <v>5564</v>
          </cell>
        </row>
        <row r="831">
          <cell r="A831" t="str">
            <v>16029</v>
          </cell>
          <cell r="B831" t="str">
            <v>029</v>
          </cell>
          <cell r="C831" t="str">
            <v>CHURUMUCO</v>
          </cell>
          <cell r="D831" t="str">
            <v>16</v>
          </cell>
          <cell r="E831" t="str">
            <v>Churumuco</v>
          </cell>
          <cell r="F831">
            <v>14366</v>
          </cell>
        </row>
        <row r="832">
          <cell r="A832" t="str">
            <v>16030</v>
          </cell>
          <cell r="B832" t="str">
            <v>030</v>
          </cell>
          <cell r="C832" t="str">
            <v>ECUANDUREO</v>
          </cell>
          <cell r="D832" t="str">
            <v>16</v>
          </cell>
          <cell r="E832" t="str">
            <v>Ecuandureo</v>
          </cell>
          <cell r="F832">
            <v>12855</v>
          </cell>
        </row>
        <row r="833">
          <cell r="A833" t="str">
            <v>16031</v>
          </cell>
          <cell r="B833" t="str">
            <v>031</v>
          </cell>
          <cell r="C833" t="str">
            <v>EPITACIO HUERTA</v>
          </cell>
          <cell r="D833" t="str">
            <v>16</v>
          </cell>
          <cell r="E833" t="str">
            <v>Epitacio Huerta</v>
          </cell>
          <cell r="F833">
            <v>16218</v>
          </cell>
        </row>
        <row r="834">
          <cell r="A834" t="str">
            <v>16032</v>
          </cell>
          <cell r="B834" t="str">
            <v>032</v>
          </cell>
          <cell r="C834" t="str">
            <v>ERONGARÍCUARO</v>
          </cell>
          <cell r="D834" t="str">
            <v>16</v>
          </cell>
          <cell r="E834" t="str">
            <v>Erongarícuaro</v>
          </cell>
          <cell r="F834">
            <v>14555</v>
          </cell>
        </row>
        <row r="835">
          <cell r="A835" t="str">
            <v>16033</v>
          </cell>
          <cell r="B835" t="str">
            <v>033</v>
          </cell>
          <cell r="C835" t="str">
            <v>GABRIEL ZAMORA</v>
          </cell>
          <cell r="D835" t="str">
            <v>16</v>
          </cell>
          <cell r="E835" t="str">
            <v>Gabriel Zamora</v>
          </cell>
          <cell r="F835">
            <v>21294</v>
          </cell>
        </row>
        <row r="836">
          <cell r="A836" t="str">
            <v>16034</v>
          </cell>
          <cell r="B836" t="str">
            <v>034</v>
          </cell>
          <cell r="C836" t="str">
            <v>HIDALGO</v>
          </cell>
          <cell r="D836" t="str">
            <v>16</v>
          </cell>
          <cell r="E836" t="str">
            <v>Hidalgo</v>
          </cell>
          <cell r="F836">
            <v>117620</v>
          </cell>
        </row>
        <row r="837">
          <cell r="A837" t="str">
            <v>16035</v>
          </cell>
          <cell r="B837" t="str">
            <v>035</v>
          </cell>
          <cell r="C837" t="str">
            <v>LA HUACANA</v>
          </cell>
          <cell r="D837" t="str">
            <v>16</v>
          </cell>
          <cell r="E837" t="str">
            <v>La Huacana</v>
          </cell>
          <cell r="F837">
            <v>32757</v>
          </cell>
        </row>
        <row r="838">
          <cell r="A838" t="str">
            <v>16036</v>
          </cell>
          <cell r="B838" t="str">
            <v>036</v>
          </cell>
          <cell r="C838" t="str">
            <v>HUANDACAREO</v>
          </cell>
          <cell r="D838" t="str">
            <v>16</v>
          </cell>
          <cell r="E838" t="str">
            <v>Huandacareo</v>
          </cell>
          <cell r="F838">
            <v>11592</v>
          </cell>
        </row>
        <row r="839">
          <cell r="A839" t="str">
            <v>16037</v>
          </cell>
          <cell r="B839" t="str">
            <v>037</v>
          </cell>
          <cell r="C839" t="str">
            <v>HUANIQUEO</v>
          </cell>
          <cell r="D839" t="str">
            <v>16</v>
          </cell>
          <cell r="E839" t="str">
            <v>Huaniqueo</v>
          </cell>
          <cell r="F839">
            <v>7983</v>
          </cell>
        </row>
        <row r="840">
          <cell r="A840" t="str">
            <v>16038</v>
          </cell>
          <cell r="B840" t="str">
            <v>038</v>
          </cell>
          <cell r="C840" t="str">
            <v>HUETAMO</v>
          </cell>
          <cell r="D840" t="str">
            <v>16</v>
          </cell>
          <cell r="E840" t="str">
            <v>Huetamo</v>
          </cell>
          <cell r="F840">
            <v>41937</v>
          </cell>
        </row>
        <row r="841">
          <cell r="A841" t="str">
            <v>16039</v>
          </cell>
          <cell r="B841" t="str">
            <v>039</v>
          </cell>
          <cell r="C841" t="str">
            <v>HUIRAMBA</v>
          </cell>
          <cell r="D841" t="str">
            <v>16</v>
          </cell>
          <cell r="E841" t="str">
            <v>Huiramba</v>
          </cell>
          <cell r="F841">
            <v>7925</v>
          </cell>
        </row>
        <row r="842">
          <cell r="A842" t="str">
            <v>16040</v>
          </cell>
          <cell r="B842" t="str">
            <v>040</v>
          </cell>
          <cell r="C842" t="str">
            <v>INDAPARAPEO</v>
          </cell>
          <cell r="D842" t="str">
            <v>16</v>
          </cell>
          <cell r="E842" t="str">
            <v>Indaparapeo</v>
          </cell>
          <cell r="F842">
            <v>16427</v>
          </cell>
        </row>
        <row r="843">
          <cell r="A843" t="str">
            <v>16041</v>
          </cell>
          <cell r="B843" t="str">
            <v>041</v>
          </cell>
          <cell r="C843" t="str">
            <v>IRIMBO</v>
          </cell>
          <cell r="D843" t="str">
            <v>16</v>
          </cell>
          <cell r="E843" t="str">
            <v>Irimbo</v>
          </cell>
          <cell r="F843">
            <v>14766</v>
          </cell>
        </row>
        <row r="844">
          <cell r="A844" t="str">
            <v>16042</v>
          </cell>
          <cell r="B844" t="str">
            <v>042</v>
          </cell>
          <cell r="C844" t="str">
            <v>IXTLÁN</v>
          </cell>
          <cell r="D844" t="str">
            <v>16</v>
          </cell>
          <cell r="E844" t="str">
            <v>Ixtlán</v>
          </cell>
          <cell r="F844">
            <v>13584</v>
          </cell>
        </row>
        <row r="845">
          <cell r="A845" t="str">
            <v>16043</v>
          </cell>
          <cell r="B845" t="str">
            <v>043</v>
          </cell>
          <cell r="C845" t="str">
            <v>JACONA</v>
          </cell>
          <cell r="D845" t="str">
            <v>16</v>
          </cell>
          <cell r="E845" t="str">
            <v>Jacona</v>
          </cell>
          <cell r="F845">
            <v>64011</v>
          </cell>
        </row>
        <row r="846">
          <cell r="A846" t="str">
            <v>16044</v>
          </cell>
          <cell r="B846" t="str">
            <v>044</v>
          </cell>
          <cell r="C846" t="str">
            <v>JIMÉNEZ</v>
          </cell>
          <cell r="D846" t="str">
            <v>16</v>
          </cell>
          <cell r="E846" t="str">
            <v>Jiménez</v>
          </cell>
          <cell r="F846">
            <v>13275</v>
          </cell>
        </row>
        <row r="847">
          <cell r="A847" t="str">
            <v>16045</v>
          </cell>
          <cell r="B847" t="str">
            <v>045</v>
          </cell>
          <cell r="C847" t="str">
            <v>JIQUILPAN</v>
          </cell>
          <cell r="D847" t="str">
            <v>16</v>
          </cell>
          <cell r="E847" t="str">
            <v>Jiquilpan</v>
          </cell>
          <cell r="F847">
            <v>34199</v>
          </cell>
        </row>
        <row r="848">
          <cell r="A848" t="str">
            <v>16046</v>
          </cell>
          <cell r="B848" t="str">
            <v>046</v>
          </cell>
          <cell r="C848" t="str">
            <v>JUÁREZ</v>
          </cell>
          <cell r="D848" t="str">
            <v>16</v>
          </cell>
          <cell r="E848" t="str">
            <v>Juárez</v>
          </cell>
          <cell r="F848">
            <v>13604</v>
          </cell>
        </row>
        <row r="849">
          <cell r="A849" t="str">
            <v>16047</v>
          </cell>
          <cell r="B849" t="str">
            <v>047</v>
          </cell>
          <cell r="C849" t="str">
            <v>JUNGAPEO</v>
          </cell>
          <cell r="D849" t="str">
            <v>16</v>
          </cell>
          <cell r="E849" t="str">
            <v>Jungapeo</v>
          </cell>
          <cell r="F849">
            <v>19986</v>
          </cell>
        </row>
        <row r="850">
          <cell r="A850" t="str">
            <v>16048</v>
          </cell>
          <cell r="B850" t="str">
            <v>048</v>
          </cell>
          <cell r="C850" t="str">
            <v>LAGUNILLAS</v>
          </cell>
          <cell r="D850" t="str">
            <v>16</v>
          </cell>
          <cell r="E850" t="str">
            <v>Lagunillas</v>
          </cell>
          <cell r="F850">
            <v>5506</v>
          </cell>
        </row>
        <row r="851">
          <cell r="A851" t="str">
            <v>16049</v>
          </cell>
          <cell r="B851" t="str">
            <v>049</v>
          </cell>
          <cell r="C851" t="str">
            <v>MADERO</v>
          </cell>
          <cell r="D851" t="str">
            <v>16</v>
          </cell>
          <cell r="E851" t="str">
            <v>Madero</v>
          </cell>
          <cell r="F851">
            <v>17427</v>
          </cell>
        </row>
        <row r="852">
          <cell r="A852" t="str">
            <v>16050</v>
          </cell>
          <cell r="B852" t="str">
            <v>050</v>
          </cell>
          <cell r="C852" t="str">
            <v>MARAVATÍO</v>
          </cell>
          <cell r="D852" t="str">
            <v>16</v>
          </cell>
          <cell r="E852" t="str">
            <v>Maravatío</v>
          </cell>
          <cell r="F852">
            <v>80258</v>
          </cell>
        </row>
        <row r="853">
          <cell r="A853" t="str">
            <v>16051</v>
          </cell>
          <cell r="B853" t="str">
            <v>051</v>
          </cell>
          <cell r="C853" t="str">
            <v>MARCOS CASTELLANOS</v>
          </cell>
          <cell r="D853" t="str">
            <v>16</v>
          </cell>
          <cell r="E853" t="str">
            <v>Marcos Castellanos</v>
          </cell>
          <cell r="F853">
            <v>13031</v>
          </cell>
        </row>
        <row r="854">
          <cell r="A854" t="str">
            <v>16052</v>
          </cell>
          <cell r="B854" t="str">
            <v>052</v>
          </cell>
          <cell r="C854" t="str">
            <v>LÁZARO CÁRDENAS</v>
          </cell>
          <cell r="D854" t="str">
            <v>16</v>
          </cell>
          <cell r="E854" t="str">
            <v>Lázaro Cárdenas</v>
          </cell>
          <cell r="F854">
            <v>178817</v>
          </cell>
        </row>
        <row r="855">
          <cell r="A855" t="str">
            <v>16053</v>
          </cell>
          <cell r="B855" t="str">
            <v>053</v>
          </cell>
          <cell r="C855" t="str">
            <v>MORELIA</v>
          </cell>
          <cell r="D855" t="str">
            <v>16</v>
          </cell>
          <cell r="E855" t="str">
            <v>Morelia</v>
          </cell>
          <cell r="F855">
            <v>729279</v>
          </cell>
        </row>
        <row r="856">
          <cell r="A856" t="str">
            <v>16054</v>
          </cell>
          <cell r="B856" t="str">
            <v>054</v>
          </cell>
          <cell r="C856" t="str">
            <v>MORELOS</v>
          </cell>
          <cell r="D856" t="str">
            <v>16</v>
          </cell>
          <cell r="E856" t="str">
            <v>Morelos</v>
          </cell>
          <cell r="F856">
            <v>8091</v>
          </cell>
        </row>
        <row r="857">
          <cell r="A857" t="str">
            <v>16055</v>
          </cell>
          <cell r="B857" t="str">
            <v>055</v>
          </cell>
          <cell r="C857" t="str">
            <v>MÚGICA</v>
          </cell>
          <cell r="D857" t="str">
            <v>16</v>
          </cell>
          <cell r="E857" t="str">
            <v>Múgica</v>
          </cell>
          <cell r="F857">
            <v>44963</v>
          </cell>
        </row>
        <row r="858">
          <cell r="A858" t="str">
            <v>16056</v>
          </cell>
          <cell r="B858" t="str">
            <v>056</v>
          </cell>
          <cell r="C858" t="str">
            <v>NAHUATZEN</v>
          </cell>
          <cell r="D858" t="str">
            <v>16</v>
          </cell>
          <cell r="E858" t="str">
            <v>Nahuatzen</v>
          </cell>
          <cell r="F858">
            <v>27174</v>
          </cell>
        </row>
        <row r="859">
          <cell r="A859" t="str">
            <v>16057</v>
          </cell>
          <cell r="B859" t="str">
            <v>057</v>
          </cell>
          <cell r="C859" t="str">
            <v>NOCUPÉTARO</v>
          </cell>
          <cell r="D859" t="str">
            <v>16</v>
          </cell>
          <cell r="E859" t="str">
            <v>Nocupétaro</v>
          </cell>
          <cell r="F859">
            <v>7799</v>
          </cell>
        </row>
        <row r="860">
          <cell r="A860" t="str">
            <v>16058</v>
          </cell>
          <cell r="B860" t="str">
            <v>058</v>
          </cell>
          <cell r="C860" t="str">
            <v>NUEVO PARANGARICUTIRO</v>
          </cell>
          <cell r="D860" t="str">
            <v>16</v>
          </cell>
          <cell r="E860" t="str">
            <v>Nuevo Parangaricutiro</v>
          </cell>
          <cell r="F860">
            <v>18834</v>
          </cell>
        </row>
        <row r="861">
          <cell r="A861" t="str">
            <v>16059</v>
          </cell>
          <cell r="B861" t="str">
            <v>059</v>
          </cell>
          <cell r="C861" t="str">
            <v>NUEVO URECHO</v>
          </cell>
          <cell r="D861" t="str">
            <v>16</v>
          </cell>
          <cell r="E861" t="str">
            <v>Nuevo Urecho</v>
          </cell>
          <cell r="F861">
            <v>8240</v>
          </cell>
        </row>
        <row r="862">
          <cell r="A862" t="str">
            <v>16060</v>
          </cell>
          <cell r="B862" t="str">
            <v>060</v>
          </cell>
          <cell r="C862" t="str">
            <v>NUMARÁN</v>
          </cell>
          <cell r="D862" t="str">
            <v>16</v>
          </cell>
          <cell r="E862" t="str">
            <v>Numarán</v>
          </cell>
          <cell r="F862">
            <v>9599</v>
          </cell>
        </row>
        <row r="863">
          <cell r="A863" t="str">
            <v>16061</v>
          </cell>
          <cell r="B863" t="str">
            <v>061</v>
          </cell>
          <cell r="C863" t="str">
            <v>OCAMPO</v>
          </cell>
          <cell r="D863" t="str">
            <v>16</v>
          </cell>
          <cell r="E863" t="str">
            <v>Ocampo</v>
          </cell>
          <cell r="F863">
            <v>22628</v>
          </cell>
        </row>
        <row r="864">
          <cell r="A864" t="str">
            <v>16062</v>
          </cell>
          <cell r="B864" t="str">
            <v>062</v>
          </cell>
          <cell r="C864" t="str">
            <v>PAJACUARÁN</v>
          </cell>
          <cell r="D864" t="str">
            <v>16</v>
          </cell>
          <cell r="E864" t="str">
            <v>Pajacuarán</v>
          </cell>
          <cell r="F864">
            <v>19450</v>
          </cell>
        </row>
        <row r="865">
          <cell r="A865" t="str">
            <v>16063</v>
          </cell>
          <cell r="B865" t="str">
            <v>063</v>
          </cell>
          <cell r="C865" t="str">
            <v>PANINDÍCUARO</v>
          </cell>
          <cell r="D865" t="str">
            <v>16</v>
          </cell>
          <cell r="E865" t="str">
            <v>Panindícuaro</v>
          </cell>
          <cell r="F865">
            <v>16064</v>
          </cell>
        </row>
        <row r="866">
          <cell r="A866" t="str">
            <v>16064</v>
          </cell>
          <cell r="B866" t="str">
            <v>064</v>
          </cell>
          <cell r="C866" t="str">
            <v>PARÁCUARO</v>
          </cell>
          <cell r="D866" t="str">
            <v>16</v>
          </cell>
          <cell r="E866" t="str">
            <v>Parácuaro</v>
          </cell>
          <cell r="F866">
            <v>25343</v>
          </cell>
        </row>
        <row r="867">
          <cell r="A867" t="str">
            <v>16065</v>
          </cell>
          <cell r="B867" t="str">
            <v>065</v>
          </cell>
          <cell r="C867" t="str">
            <v>PARACHO</v>
          </cell>
          <cell r="D867" t="str">
            <v>16</v>
          </cell>
          <cell r="E867" t="str">
            <v>Paracho</v>
          </cell>
          <cell r="F867">
            <v>34721</v>
          </cell>
        </row>
        <row r="868">
          <cell r="A868" t="str">
            <v>16066</v>
          </cell>
          <cell r="B868" t="str">
            <v>066</v>
          </cell>
          <cell r="C868" t="str">
            <v>PÁTZCUARO</v>
          </cell>
          <cell r="D868" t="str">
            <v>16</v>
          </cell>
          <cell r="E868" t="str">
            <v>Pátzcuaro</v>
          </cell>
          <cell r="F868">
            <v>87794</v>
          </cell>
        </row>
        <row r="869">
          <cell r="A869" t="str">
            <v>16067</v>
          </cell>
          <cell r="B869" t="str">
            <v>067</v>
          </cell>
          <cell r="C869" t="str">
            <v>PENJAMILLO</v>
          </cell>
          <cell r="D869" t="str">
            <v>16</v>
          </cell>
          <cell r="E869" t="str">
            <v>Penjamillo</v>
          </cell>
          <cell r="F869">
            <v>17159</v>
          </cell>
        </row>
        <row r="870">
          <cell r="A870" t="str">
            <v>16068</v>
          </cell>
          <cell r="B870" t="str">
            <v>068</v>
          </cell>
          <cell r="C870" t="str">
            <v>PERIBÁN</v>
          </cell>
          <cell r="D870" t="str">
            <v>16</v>
          </cell>
          <cell r="E870" t="str">
            <v>Peribán</v>
          </cell>
          <cell r="F870">
            <v>25296</v>
          </cell>
        </row>
        <row r="871">
          <cell r="A871" t="str">
            <v>16069</v>
          </cell>
          <cell r="B871" t="str">
            <v>069</v>
          </cell>
          <cell r="C871" t="str">
            <v>LA PIEDAD</v>
          </cell>
          <cell r="D871" t="str">
            <v>16</v>
          </cell>
          <cell r="E871" t="str">
            <v>La Piedad</v>
          </cell>
          <cell r="F871">
            <v>99576</v>
          </cell>
        </row>
        <row r="872">
          <cell r="A872" t="str">
            <v>16070</v>
          </cell>
          <cell r="B872" t="str">
            <v>070</v>
          </cell>
          <cell r="C872" t="str">
            <v>PURÉPERO</v>
          </cell>
          <cell r="D872" t="str">
            <v>16</v>
          </cell>
          <cell r="E872" t="str">
            <v>Purépero</v>
          </cell>
          <cell r="F872">
            <v>15306</v>
          </cell>
        </row>
        <row r="873">
          <cell r="A873" t="str">
            <v>16071</v>
          </cell>
          <cell r="B873" t="str">
            <v>071</v>
          </cell>
          <cell r="C873" t="str">
            <v>PURUÁNDIRO</v>
          </cell>
          <cell r="D873" t="str">
            <v>16</v>
          </cell>
          <cell r="E873" t="str">
            <v>Puruándiro</v>
          </cell>
          <cell r="F873">
            <v>67837</v>
          </cell>
        </row>
        <row r="874">
          <cell r="A874" t="str">
            <v>16072</v>
          </cell>
          <cell r="B874" t="str">
            <v>072</v>
          </cell>
          <cell r="C874" t="str">
            <v>QUERÉNDARO</v>
          </cell>
          <cell r="D874" t="str">
            <v>16</v>
          </cell>
          <cell r="E874" t="str">
            <v>Queréndaro</v>
          </cell>
          <cell r="F874">
            <v>13550</v>
          </cell>
        </row>
        <row r="875">
          <cell r="A875" t="str">
            <v>16073</v>
          </cell>
          <cell r="B875" t="str">
            <v>073</v>
          </cell>
          <cell r="C875" t="str">
            <v>QUIROGA</v>
          </cell>
          <cell r="D875" t="str">
            <v>16</v>
          </cell>
          <cell r="E875" t="str">
            <v>Quiroga</v>
          </cell>
          <cell r="F875">
            <v>25592</v>
          </cell>
        </row>
        <row r="876">
          <cell r="A876" t="str">
            <v>16074</v>
          </cell>
          <cell r="B876" t="str">
            <v>074</v>
          </cell>
          <cell r="C876" t="str">
            <v>COJUMATLÁN DE RÉGULES</v>
          </cell>
          <cell r="D876" t="str">
            <v>16</v>
          </cell>
          <cell r="E876" t="str">
            <v>Cojumatlán de Régules</v>
          </cell>
          <cell r="F876">
            <v>9980</v>
          </cell>
        </row>
        <row r="877">
          <cell r="A877" t="str">
            <v>16075</v>
          </cell>
          <cell r="B877" t="str">
            <v>075</v>
          </cell>
          <cell r="C877" t="str">
            <v>LOS REYES</v>
          </cell>
          <cell r="D877" t="str">
            <v>16</v>
          </cell>
          <cell r="E877" t="str">
            <v>Los Reyes</v>
          </cell>
          <cell r="F877">
            <v>64141</v>
          </cell>
        </row>
        <row r="878">
          <cell r="A878" t="str">
            <v>16076</v>
          </cell>
          <cell r="B878" t="str">
            <v>076</v>
          </cell>
          <cell r="C878" t="str">
            <v>SAHUAYO</v>
          </cell>
          <cell r="D878" t="str">
            <v>16</v>
          </cell>
          <cell r="E878" t="str">
            <v>Sahuayo</v>
          </cell>
          <cell r="F878">
            <v>72841</v>
          </cell>
        </row>
        <row r="879">
          <cell r="A879" t="str">
            <v>16077</v>
          </cell>
          <cell r="B879" t="str">
            <v>077</v>
          </cell>
          <cell r="C879" t="str">
            <v>SAN LUCAS</v>
          </cell>
          <cell r="D879" t="str">
            <v>16</v>
          </cell>
          <cell r="E879" t="str">
            <v>San Lucas</v>
          </cell>
          <cell r="F879">
            <v>18461</v>
          </cell>
        </row>
        <row r="880">
          <cell r="A880" t="str">
            <v>16078</v>
          </cell>
          <cell r="B880" t="str">
            <v>078</v>
          </cell>
          <cell r="C880" t="str">
            <v>SANTA ANA MAYA</v>
          </cell>
          <cell r="D880" t="str">
            <v>16</v>
          </cell>
          <cell r="E880" t="str">
            <v>Santa Ana Maya</v>
          </cell>
          <cell r="F880">
            <v>12618</v>
          </cell>
        </row>
        <row r="881">
          <cell r="A881" t="str">
            <v>16079</v>
          </cell>
          <cell r="B881" t="str">
            <v>079</v>
          </cell>
          <cell r="C881" t="str">
            <v>SALVADOR ESCALANTE</v>
          </cell>
          <cell r="D881" t="str">
            <v>16</v>
          </cell>
          <cell r="E881" t="str">
            <v>Salvador Escalante</v>
          </cell>
          <cell r="F881">
            <v>45217</v>
          </cell>
        </row>
        <row r="882">
          <cell r="A882" t="str">
            <v>16080</v>
          </cell>
          <cell r="B882" t="str">
            <v>080</v>
          </cell>
          <cell r="C882" t="str">
            <v>SENGUIO</v>
          </cell>
          <cell r="D882" t="str">
            <v>16</v>
          </cell>
          <cell r="E882" t="str">
            <v>Senguio</v>
          </cell>
          <cell r="F882">
            <v>18427</v>
          </cell>
        </row>
        <row r="883">
          <cell r="A883" t="str">
            <v>16081</v>
          </cell>
          <cell r="B883" t="str">
            <v>081</v>
          </cell>
          <cell r="C883" t="str">
            <v>SUSUPUATO</v>
          </cell>
          <cell r="D883" t="str">
            <v>16</v>
          </cell>
          <cell r="E883" t="str">
            <v>Susupuato</v>
          </cell>
          <cell r="F883">
            <v>8704</v>
          </cell>
        </row>
        <row r="884">
          <cell r="A884" t="str">
            <v>16082</v>
          </cell>
          <cell r="B884" t="str">
            <v>082</v>
          </cell>
          <cell r="C884" t="str">
            <v>TACÁMBARO</v>
          </cell>
          <cell r="D884" t="str">
            <v>16</v>
          </cell>
          <cell r="E884" t="str">
            <v>Tacámbaro</v>
          </cell>
          <cell r="F884">
            <v>69955</v>
          </cell>
        </row>
        <row r="885">
          <cell r="A885" t="str">
            <v>16083</v>
          </cell>
          <cell r="B885" t="str">
            <v>083</v>
          </cell>
          <cell r="C885" t="str">
            <v>TANCÍTARO</v>
          </cell>
          <cell r="D885" t="str">
            <v>16</v>
          </cell>
          <cell r="E885" t="str">
            <v>Tancítaro</v>
          </cell>
          <cell r="F885">
            <v>29414</v>
          </cell>
        </row>
        <row r="886">
          <cell r="A886" t="str">
            <v>16084</v>
          </cell>
          <cell r="B886" t="str">
            <v>084</v>
          </cell>
          <cell r="C886" t="str">
            <v>TANGAMANDAPIO</v>
          </cell>
          <cell r="D886" t="str">
            <v>16</v>
          </cell>
          <cell r="E886" t="str">
            <v>Tangamandapio</v>
          </cell>
          <cell r="F886">
            <v>27822</v>
          </cell>
        </row>
        <row r="887">
          <cell r="A887" t="str">
            <v>16085</v>
          </cell>
          <cell r="B887" t="str">
            <v>085</v>
          </cell>
          <cell r="C887" t="str">
            <v>TANGANCÍCUARO</v>
          </cell>
          <cell r="D887" t="str">
            <v>16</v>
          </cell>
          <cell r="E887" t="str">
            <v>Tangancícuaro</v>
          </cell>
          <cell r="F887">
            <v>32677</v>
          </cell>
        </row>
        <row r="888">
          <cell r="A888" t="str">
            <v>16086</v>
          </cell>
          <cell r="B888" t="str">
            <v>086</v>
          </cell>
          <cell r="C888" t="str">
            <v>TANHUATO</v>
          </cell>
          <cell r="D888" t="str">
            <v>16</v>
          </cell>
          <cell r="E888" t="str">
            <v>Tanhuato</v>
          </cell>
          <cell r="F888">
            <v>15176</v>
          </cell>
        </row>
        <row r="889">
          <cell r="A889" t="str">
            <v>16087</v>
          </cell>
          <cell r="B889" t="str">
            <v>087</v>
          </cell>
          <cell r="C889" t="str">
            <v>TARETAN</v>
          </cell>
          <cell r="D889" t="str">
            <v>16</v>
          </cell>
          <cell r="E889" t="str">
            <v>Taretan</v>
          </cell>
          <cell r="F889">
            <v>13558</v>
          </cell>
        </row>
        <row r="890">
          <cell r="A890" t="str">
            <v>16088</v>
          </cell>
          <cell r="B890" t="str">
            <v>088</v>
          </cell>
          <cell r="C890" t="str">
            <v>TARÍMBARO</v>
          </cell>
          <cell r="D890" t="str">
            <v>16</v>
          </cell>
          <cell r="E890" t="str">
            <v>Tarímbaro</v>
          </cell>
          <cell r="F890">
            <v>78623</v>
          </cell>
        </row>
        <row r="891">
          <cell r="A891" t="str">
            <v>16089</v>
          </cell>
          <cell r="B891" t="str">
            <v>089</v>
          </cell>
          <cell r="C891" t="str">
            <v>TEPALCATEPEC</v>
          </cell>
          <cell r="D891" t="str">
            <v>16</v>
          </cell>
          <cell r="E891" t="str">
            <v>Tepalcatepec</v>
          </cell>
          <cell r="F891">
            <v>22987</v>
          </cell>
        </row>
        <row r="892">
          <cell r="A892" t="str">
            <v>16090</v>
          </cell>
          <cell r="B892" t="str">
            <v>090</v>
          </cell>
          <cell r="C892" t="str">
            <v>TINGAMBATO</v>
          </cell>
          <cell r="D892" t="str">
            <v>16</v>
          </cell>
          <cell r="E892" t="str">
            <v>Tingambato</v>
          </cell>
          <cell r="F892">
            <v>13950</v>
          </cell>
        </row>
        <row r="893">
          <cell r="A893" t="str">
            <v>16091</v>
          </cell>
          <cell r="B893" t="str">
            <v>091</v>
          </cell>
          <cell r="C893" t="str">
            <v>TINGÜINDÍN</v>
          </cell>
          <cell r="D893" t="str">
            <v>16</v>
          </cell>
          <cell r="E893" t="str">
            <v>Tingüindín</v>
          </cell>
          <cell r="F893">
            <v>13511</v>
          </cell>
        </row>
        <row r="894">
          <cell r="A894" t="str">
            <v>16092</v>
          </cell>
          <cell r="B894" t="str">
            <v>092</v>
          </cell>
          <cell r="C894" t="str">
            <v>TIQUICHEO DE NICOLÁS ROMERO</v>
          </cell>
          <cell r="D894" t="str">
            <v>16</v>
          </cell>
          <cell r="E894" t="str">
            <v>Tiquicheo de Nicolás Romero</v>
          </cell>
          <cell r="F894">
            <v>14274</v>
          </cell>
        </row>
        <row r="895">
          <cell r="A895" t="str">
            <v>16093</v>
          </cell>
          <cell r="B895" t="str">
            <v>093</v>
          </cell>
          <cell r="C895" t="str">
            <v>TLALPUJAHUA</v>
          </cell>
          <cell r="D895" t="str">
            <v>16</v>
          </cell>
          <cell r="E895" t="str">
            <v>Tlalpujahua</v>
          </cell>
          <cell r="F895">
            <v>27587</v>
          </cell>
        </row>
        <row r="896">
          <cell r="A896" t="str">
            <v>16094</v>
          </cell>
          <cell r="B896" t="str">
            <v>094</v>
          </cell>
          <cell r="C896" t="str">
            <v>TLAZAZALCA</v>
          </cell>
          <cell r="D896" t="str">
            <v>16</v>
          </cell>
          <cell r="E896" t="str">
            <v>Tlazazalca</v>
          </cell>
          <cell r="F896">
            <v>6890</v>
          </cell>
        </row>
        <row r="897">
          <cell r="A897" t="str">
            <v>16095</v>
          </cell>
          <cell r="B897" t="str">
            <v>095</v>
          </cell>
          <cell r="C897" t="str">
            <v>TOCUMBO</v>
          </cell>
          <cell r="D897" t="str">
            <v>16</v>
          </cell>
          <cell r="E897" t="str">
            <v>Tocumbo</v>
          </cell>
          <cell r="F897">
            <v>11504</v>
          </cell>
        </row>
        <row r="898">
          <cell r="A898" t="str">
            <v>16096</v>
          </cell>
          <cell r="B898" t="str">
            <v>096</v>
          </cell>
          <cell r="C898" t="str">
            <v>TUMBISCATÍO</v>
          </cell>
          <cell r="D898" t="str">
            <v>16</v>
          </cell>
          <cell r="E898" t="str">
            <v>Tumbiscatío</v>
          </cell>
          <cell r="F898">
            <v>7890</v>
          </cell>
        </row>
        <row r="899">
          <cell r="A899" t="str">
            <v>16097</v>
          </cell>
          <cell r="B899" t="str">
            <v>097</v>
          </cell>
          <cell r="C899" t="str">
            <v>TURICATO</v>
          </cell>
          <cell r="D899" t="str">
            <v>16</v>
          </cell>
          <cell r="E899" t="str">
            <v>Turicato</v>
          </cell>
          <cell r="F899">
            <v>31877</v>
          </cell>
        </row>
        <row r="900">
          <cell r="A900" t="str">
            <v>16098</v>
          </cell>
          <cell r="B900" t="str">
            <v>098</v>
          </cell>
          <cell r="C900" t="str">
            <v>TUXPAN</v>
          </cell>
          <cell r="D900" t="str">
            <v>16</v>
          </cell>
          <cell r="E900" t="str">
            <v>Tuxpan</v>
          </cell>
          <cell r="F900">
            <v>26026</v>
          </cell>
        </row>
        <row r="901">
          <cell r="A901" t="str">
            <v>16099</v>
          </cell>
          <cell r="B901" t="str">
            <v>099</v>
          </cell>
          <cell r="C901" t="str">
            <v>TUZANTLA</v>
          </cell>
          <cell r="D901" t="str">
            <v>16</v>
          </cell>
          <cell r="E901" t="str">
            <v>Tuzantla</v>
          </cell>
          <cell r="F901">
            <v>16305</v>
          </cell>
        </row>
        <row r="902">
          <cell r="A902" t="str">
            <v>16100</v>
          </cell>
          <cell r="B902" t="str">
            <v>100</v>
          </cell>
          <cell r="C902" t="str">
            <v>TZINTZUNTZAN</v>
          </cell>
          <cell r="D902" t="str">
            <v>16</v>
          </cell>
          <cell r="E902" t="str">
            <v>Tzintzuntzan</v>
          </cell>
          <cell r="F902">
            <v>13556</v>
          </cell>
        </row>
        <row r="903">
          <cell r="A903" t="str">
            <v>16101</v>
          </cell>
          <cell r="B903" t="str">
            <v>101</v>
          </cell>
          <cell r="C903" t="str">
            <v>TZITZIO</v>
          </cell>
          <cell r="D903" t="str">
            <v>16</v>
          </cell>
          <cell r="E903" t="str">
            <v>Tzitzio</v>
          </cell>
          <cell r="F903">
            <v>9166</v>
          </cell>
        </row>
        <row r="904">
          <cell r="A904" t="str">
            <v>16102</v>
          </cell>
          <cell r="B904" t="str">
            <v>102</v>
          </cell>
          <cell r="C904" t="str">
            <v>URUAPAN</v>
          </cell>
          <cell r="D904" t="str">
            <v>16</v>
          </cell>
          <cell r="E904" t="str">
            <v>Uruapan</v>
          </cell>
          <cell r="F904">
            <v>315350</v>
          </cell>
        </row>
        <row r="905">
          <cell r="A905" t="str">
            <v>16103</v>
          </cell>
          <cell r="B905" t="str">
            <v>103</v>
          </cell>
          <cell r="C905" t="str">
            <v>VENUSTIANO CARRANZA</v>
          </cell>
          <cell r="D905" t="str">
            <v>16</v>
          </cell>
          <cell r="E905" t="str">
            <v>Venustiano Carranza</v>
          </cell>
          <cell r="F905">
            <v>23457</v>
          </cell>
        </row>
        <row r="906">
          <cell r="A906" t="str">
            <v>16104</v>
          </cell>
          <cell r="B906" t="str">
            <v>104</v>
          </cell>
          <cell r="C906" t="str">
            <v>VILLAMAR</v>
          </cell>
          <cell r="D906" t="str">
            <v>16</v>
          </cell>
          <cell r="E906" t="str">
            <v>Villamar</v>
          </cell>
          <cell r="F906">
            <v>16991</v>
          </cell>
        </row>
        <row r="907">
          <cell r="A907" t="str">
            <v>16105</v>
          </cell>
          <cell r="B907" t="str">
            <v>105</v>
          </cell>
          <cell r="C907" t="str">
            <v>VISTA HERMOSA</v>
          </cell>
          <cell r="D907" t="str">
            <v>16</v>
          </cell>
          <cell r="E907" t="str">
            <v>Vista Hermosa</v>
          </cell>
          <cell r="F907">
            <v>18995</v>
          </cell>
        </row>
        <row r="908">
          <cell r="A908" t="str">
            <v>16106</v>
          </cell>
          <cell r="B908" t="str">
            <v>106</v>
          </cell>
          <cell r="C908" t="str">
            <v>YURÉCUARO</v>
          </cell>
          <cell r="D908" t="str">
            <v>16</v>
          </cell>
          <cell r="E908" t="str">
            <v>Yurécuaro</v>
          </cell>
          <cell r="F908">
            <v>29995</v>
          </cell>
        </row>
        <row r="909">
          <cell r="A909" t="str">
            <v>16107</v>
          </cell>
          <cell r="B909" t="str">
            <v>107</v>
          </cell>
          <cell r="C909" t="str">
            <v>ZACAPU</v>
          </cell>
          <cell r="D909" t="str">
            <v>16</v>
          </cell>
          <cell r="E909" t="str">
            <v>Zacapu</v>
          </cell>
          <cell r="F909">
            <v>73455</v>
          </cell>
        </row>
        <row r="910">
          <cell r="A910" t="str">
            <v>16108</v>
          </cell>
          <cell r="B910" t="str">
            <v>108</v>
          </cell>
          <cell r="C910" t="str">
            <v>ZAMORA</v>
          </cell>
          <cell r="D910" t="str">
            <v>16</v>
          </cell>
          <cell r="E910" t="str">
            <v>Zamora</v>
          </cell>
          <cell r="F910">
            <v>186102</v>
          </cell>
        </row>
        <row r="911">
          <cell r="A911" t="str">
            <v>16109</v>
          </cell>
          <cell r="B911" t="str">
            <v>109</v>
          </cell>
          <cell r="C911" t="str">
            <v>ZINÁPARO</v>
          </cell>
          <cell r="D911" t="str">
            <v>16</v>
          </cell>
          <cell r="E911" t="str">
            <v>Zináparo</v>
          </cell>
          <cell r="F911">
            <v>3247</v>
          </cell>
        </row>
        <row r="912">
          <cell r="A912" t="str">
            <v>16110</v>
          </cell>
          <cell r="B912" t="str">
            <v>110</v>
          </cell>
          <cell r="C912" t="str">
            <v>ZINAPÉCUARO</v>
          </cell>
          <cell r="D912" t="str">
            <v>16</v>
          </cell>
          <cell r="E912" t="str">
            <v>Zinapécuaro</v>
          </cell>
          <cell r="F912">
            <v>46666</v>
          </cell>
        </row>
        <row r="913">
          <cell r="A913" t="str">
            <v>16111</v>
          </cell>
          <cell r="B913" t="str">
            <v>111</v>
          </cell>
          <cell r="C913" t="str">
            <v>ZIRACUARETIRO</v>
          </cell>
          <cell r="D913" t="str">
            <v>16</v>
          </cell>
          <cell r="E913" t="str">
            <v>Ziracuaretiro</v>
          </cell>
          <cell r="F913">
            <v>15222</v>
          </cell>
        </row>
        <row r="914">
          <cell r="A914" t="str">
            <v>16112</v>
          </cell>
          <cell r="B914" t="str">
            <v>112</v>
          </cell>
          <cell r="C914" t="str">
            <v>ZITÁCUARO</v>
          </cell>
          <cell r="D914" t="str">
            <v>16</v>
          </cell>
          <cell r="E914" t="str">
            <v>Zitácuaro</v>
          </cell>
          <cell r="F914">
            <v>155534</v>
          </cell>
        </row>
        <row r="915">
          <cell r="A915" t="str">
            <v>16113</v>
          </cell>
          <cell r="B915" t="str">
            <v>113</v>
          </cell>
          <cell r="C915" t="str">
            <v>JOSÉ SIXTO VERDUZCO</v>
          </cell>
          <cell r="D915" t="str">
            <v>16</v>
          </cell>
          <cell r="E915" t="str">
            <v>José Sixto Verduzco</v>
          </cell>
          <cell r="F915">
            <v>25576</v>
          </cell>
        </row>
        <row r="916">
          <cell r="A916" t="str">
            <v>16999</v>
          </cell>
          <cell r="B916" t="str">
            <v>999</v>
          </cell>
          <cell r="C916" t="str">
            <v>NO ESPECIFICADO</v>
          </cell>
          <cell r="D916" t="str">
            <v>16</v>
          </cell>
          <cell r="E916" t="e">
            <v>#N/A</v>
          </cell>
          <cell r="F916" t="e">
            <v>#N/A</v>
          </cell>
        </row>
        <row r="917">
          <cell r="A917" t="str">
            <v>17001</v>
          </cell>
          <cell r="B917" t="str">
            <v>001</v>
          </cell>
          <cell r="C917" t="str">
            <v>AMACUZAC</v>
          </cell>
          <cell r="D917" t="str">
            <v>17</v>
          </cell>
          <cell r="E917" t="str">
            <v>Amacuzac</v>
          </cell>
          <cell r="F917">
            <v>17021</v>
          </cell>
        </row>
        <row r="918">
          <cell r="A918" t="str">
            <v>17002</v>
          </cell>
          <cell r="B918" t="str">
            <v>002</v>
          </cell>
          <cell r="C918" t="str">
            <v>ATLATLAHUCAN</v>
          </cell>
          <cell r="D918" t="str">
            <v>17</v>
          </cell>
          <cell r="E918" t="str">
            <v>Atlatlahucan</v>
          </cell>
          <cell r="F918">
            <v>18895</v>
          </cell>
        </row>
        <row r="919">
          <cell r="A919" t="str">
            <v>17003</v>
          </cell>
          <cell r="B919" t="str">
            <v>003</v>
          </cell>
          <cell r="C919" t="str">
            <v>AXOCHIAPAN</v>
          </cell>
          <cell r="D919" t="str">
            <v>17</v>
          </cell>
          <cell r="E919" t="str">
            <v>Axochiapan</v>
          </cell>
          <cell r="F919">
            <v>33695</v>
          </cell>
        </row>
        <row r="920">
          <cell r="A920" t="str">
            <v>17004</v>
          </cell>
          <cell r="B920" t="str">
            <v>004</v>
          </cell>
          <cell r="C920" t="str">
            <v>AYALA</v>
          </cell>
          <cell r="D920" t="str">
            <v>17</v>
          </cell>
          <cell r="E920" t="str">
            <v>Ayala</v>
          </cell>
          <cell r="F920">
            <v>78866</v>
          </cell>
        </row>
        <row r="921">
          <cell r="A921" t="str">
            <v>17005</v>
          </cell>
          <cell r="B921" t="str">
            <v>005</v>
          </cell>
          <cell r="C921" t="str">
            <v>COATLÁN DEL RÍO</v>
          </cell>
          <cell r="D921" t="str">
            <v>17</v>
          </cell>
          <cell r="E921" t="str">
            <v>Coatlán del Río</v>
          </cell>
          <cell r="F921">
            <v>9471</v>
          </cell>
        </row>
        <row r="922">
          <cell r="A922" t="str">
            <v>17006</v>
          </cell>
          <cell r="B922" t="str">
            <v>006</v>
          </cell>
          <cell r="C922" t="str">
            <v>CUAUTLA</v>
          </cell>
          <cell r="D922" t="str">
            <v>17</v>
          </cell>
          <cell r="E922" t="str">
            <v>Cuautla</v>
          </cell>
          <cell r="F922">
            <v>175207</v>
          </cell>
        </row>
        <row r="923">
          <cell r="A923" t="str">
            <v>17007</v>
          </cell>
          <cell r="B923" t="str">
            <v>007</v>
          </cell>
          <cell r="C923" t="str">
            <v>CUERNAVACA</v>
          </cell>
          <cell r="D923" t="str">
            <v>17</v>
          </cell>
          <cell r="E923" t="str">
            <v>Cuernavaca</v>
          </cell>
          <cell r="F923">
            <v>365168</v>
          </cell>
        </row>
        <row r="924">
          <cell r="A924" t="str">
            <v>17008</v>
          </cell>
          <cell r="B924" t="str">
            <v>008</v>
          </cell>
          <cell r="C924" t="str">
            <v>EMILIANO ZAPATA</v>
          </cell>
          <cell r="D924" t="str">
            <v>17</v>
          </cell>
          <cell r="E924" t="str">
            <v>Emiliano Zapata</v>
          </cell>
          <cell r="F924">
            <v>83485</v>
          </cell>
        </row>
        <row r="925">
          <cell r="A925" t="str">
            <v>17009</v>
          </cell>
          <cell r="B925" t="str">
            <v>009</v>
          </cell>
          <cell r="C925" t="str">
            <v>HUITZILAC</v>
          </cell>
          <cell r="D925" t="str">
            <v>17</v>
          </cell>
          <cell r="E925" t="str">
            <v>Huitzilac</v>
          </cell>
          <cell r="F925">
            <v>17340</v>
          </cell>
        </row>
        <row r="926">
          <cell r="A926" t="str">
            <v>17010</v>
          </cell>
          <cell r="B926" t="str">
            <v>010</v>
          </cell>
          <cell r="C926" t="str">
            <v>JANTETELCO</v>
          </cell>
          <cell r="D926" t="str">
            <v>17</v>
          </cell>
          <cell r="E926" t="str">
            <v>Jantetelco</v>
          </cell>
          <cell r="F926">
            <v>15646</v>
          </cell>
        </row>
        <row r="927">
          <cell r="A927" t="str">
            <v>17011</v>
          </cell>
          <cell r="B927" t="str">
            <v>011</v>
          </cell>
          <cell r="C927" t="str">
            <v>JIUTEPEC</v>
          </cell>
          <cell r="D927" t="str">
            <v>17</v>
          </cell>
          <cell r="E927" t="str">
            <v>Jiutepec</v>
          </cell>
          <cell r="F927">
            <v>196953</v>
          </cell>
        </row>
        <row r="928">
          <cell r="A928" t="str">
            <v>17012</v>
          </cell>
          <cell r="B928" t="str">
            <v>012</v>
          </cell>
          <cell r="C928" t="str">
            <v>JOJUTLA</v>
          </cell>
          <cell r="D928" t="str">
            <v>17</v>
          </cell>
          <cell r="E928" t="str">
            <v>Jojutla</v>
          </cell>
          <cell r="F928">
            <v>55115</v>
          </cell>
        </row>
        <row r="929">
          <cell r="A929" t="str">
            <v>17013</v>
          </cell>
          <cell r="B929" t="str">
            <v>013</v>
          </cell>
          <cell r="C929" t="str">
            <v>JONACATEPEC DE LEANDRO VALLE</v>
          </cell>
          <cell r="D929" t="str">
            <v>17</v>
          </cell>
          <cell r="E929" t="str">
            <v>Jonacatepec</v>
          </cell>
          <cell r="F929">
            <v>14604</v>
          </cell>
        </row>
        <row r="930">
          <cell r="A930" t="str">
            <v>17014</v>
          </cell>
          <cell r="B930" t="str">
            <v>014</v>
          </cell>
          <cell r="C930" t="str">
            <v>MAZATEPEC</v>
          </cell>
          <cell r="D930" t="str">
            <v>17</v>
          </cell>
          <cell r="E930" t="str">
            <v>Mazatepec</v>
          </cell>
          <cell r="F930">
            <v>9456</v>
          </cell>
        </row>
        <row r="931">
          <cell r="A931" t="str">
            <v>17015</v>
          </cell>
          <cell r="B931" t="str">
            <v>015</v>
          </cell>
          <cell r="C931" t="str">
            <v>MIACATLÁN</v>
          </cell>
          <cell r="D931" t="str">
            <v>17</v>
          </cell>
          <cell r="E931" t="str">
            <v>Miacatlán</v>
          </cell>
          <cell r="F931">
            <v>24990</v>
          </cell>
        </row>
        <row r="932">
          <cell r="A932" t="str">
            <v>17016</v>
          </cell>
          <cell r="B932" t="str">
            <v>016</v>
          </cell>
          <cell r="C932" t="str">
            <v>OCUITUCO</v>
          </cell>
          <cell r="D932" t="str">
            <v>17</v>
          </cell>
          <cell r="E932" t="str">
            <v>Ocuituco</v>
          </cell>
          <cell r="F932">
            <v>16858</v>
          </cell>
        </row>
        <row r="933">
          <cell r="A933" t="str">
            <v>17017</v>
          </cell>
          <cell r="B933" t="str">
            <v>017</v>
          </cell>
          <cell r="C933" t="str">
            <v>PUENTE DE IXTLA</v>
          </cell>
          <cell r="D933" t="str">
            <v>17</v>
          </cell>
          <cell r="E933" t="str">
            <v>Puente de Ixtla</v>
          </cell>
          <cell r="F933">
            <v>61585</v>
          </cell>
        </row>
        <row r="934">
          <cell r="A934" t="str">
            <v>17018</v>
          </cell>
          <cell r="B934" t="str">
            <v>018</v>
          </cell>
          <cell r="C934" t="str">
            <v>TEMIXCO</v>
          </cell>
          <cell r="D934" t="str">
            <v>17</v>
          </cell>
          <cell r="E934" t="str">
            <v>Temixco</v>
          </cell>
          <cell r="F934">
            <v>108126</v>
          </cell>
        </row>
        <row r="935">
          <cell r="A935" t="str">
            <v>17019</v>
          </cell>
          <cell r="B935" t="str">
            <v>019</v>
          </cell>
          <cell r="C935" t="str">
            <v>TEPALCINGO</v>
          </cell>
          <cell r="D935" t="str">
            <v>17</v>
          </cell>
          <cell r="E935" t="str">
            <v>Tepalcingo</v>
          </cell>
          <cell r="F935">
            <v>25346</v>
          </cell>
        </row>
        <row r="936">
          <cell r="A936" t="str">
            <v>17020</v>
          </cell>
          <cell r="B936" t="str">
            <v>020</v>
          </cell>
          <cell r="C936" t="str">
            <v>TEPOZTLÁN</v>
          </cell>
          <cell r="D936" t="str">
            <v>17</v>
          </cell>
          <cell r="E936" t="str">
            <v>Tepoztlán</v>
          </cell>
          <cell r="F936">
            <v>41629</v>
          </cell>
        </row>
        <row r="937">
          <cell r="A937" t="str">
            <v>17021</v>
          </cell>
          <cell r="B937" t="str">
            <v>021</v>
          </cell>
          <cell r="C937" t="str">
            <v>TETECALA</v>
          </cell>
          <cell r="D937" t="str">
            <v>17</v>
          </cell>
          <cell r="E937" t="str">
            <v>Tetecala</v>
          </cell>
          <cell r="F937">
            <v>7441</v>
          </cell>
        </row>
        <row r="938">
          <cell r="A938" t="str">
            <v>17022</v>
          </cell>
          <cell r="B938" t="str">
            <v>022</v>
          </cell>
          <cell r="C938" t="str">
            <v>TETELA DEL VOLCÁN</v>
          </cell>
          <cell r="D938" t="str">
            <v>17</v>
          </cell>
          <cell r="E938" t="str">
            <v>Tetela del Volcán</v>
          </cell>
          <cell r="F938">
            <v>19138</v>
          </cell>
        </row>
        <row r="939">
          <cell r="A939" t="str">
            <v>17023</v>
          </cell>
          <cell r="B939" t="str">
            <v>023</v>
          </cell>
          <cell r="C939" t="str">
            <v>TLALNEPANTLA</v>
          </cell>
          <cell r="D939" t="str">
            <v>17</v>
          </cell>
          <cell r="E939" t="str">
            <v>Tlalnepantla</v>
          </cell>
          <cell r="F939">
            <v>6636</v>
          </cell>
        </row>
        <row r="940">
          <cell r="A940" t="str">
            <v>17024</v>
          </cell>
          <cell r="B940" t="str">
            <v>024</v>
          </cell>
          <cell r="C940" t="str">
            <v>TLALTIZAPÁN DE ZAPATA</v>
          </cell>
          <cell r="D940" t="str">
            <v>17</v>
          </cell>
          <cell r="E940" t="str">
            <v>Tlaltizapán</v>
          </cell>
          <cell r="F940">
            <v>48881</v>
          </cell>
        </row>
        <row r="941">
          <cell r="A941" t="str">
            <v>17025</v>
          </cell>
          <cell r="B941" t="str">
            <v>025</v>
          </cell>
          <cell r="C941" t="str">
            <v>TLAQUILTENANGO</v>
          </cell>
          <cell r="D941" t="str">
            <v>17</v>
          </cell>
          <cell r="E941" t="str">
            <v>Tlaquiltenango</v>
          </cell>
          <cell r="F941">
            <v>31534</v>
          </cell>
        </row>
        <row r="942">
          <cell r="A942" t="str">
            <v>17026</v>
          </cell>
          <cell r="B942" t="str">
            <v>026</v>
          </cell>
          <cell r="C942" t="str">
            <v>TLAYACAPAN</v>
          </cell>
          <cell r="D942" t="str">
            <v>17</v>
          </cell>
          <cell r="E942" t="str">
            <v>Tlayacapan</v>
          </cell>
          <cell r="F942">
            <v>16543</v>
          </cell>
        </row>
        <row r="943">
          <cell r="A943" t="str">
            <v>17027</v>
          </cell>
          <cell r="B943" t="str">
            <v>027</v>
          </cell>
          <cell r="C943" t="str">
            <v>TOTOLAPAN</v>
          </cell>
          <cell r="D943" t="str">
            <v>17</v>
          </cell>
          <cell r="E943" t="str">
            <v>Totolapan</v>
          </cell>
          <cell r="F943">
            <v>10789</v>
          </cell>
        </row>
        <row r="944">
          <cell r="A944" t="str">
            <v>17028</v>
          </cell>
          <cell r="B944" t="str">
            <v>028</v>
          </cell>
          <cell r="C944" t="str">
            <v>XOCHITEPEC</v>
          </cell>
          <cell r="D944" t="str">
            <v>17</v>
          </cell>
          <cell r="E944" t="str">
            <v>Xochitepec</v>
          </cell>
          <cell r="F944">
            <v>63382</v>
          </cell>
        </row>
        <row r="945">
          <cell r="A945" t="str">
            <v>17029</v>
          </cell>
          <cell r="B945" t="str">
            <v>029</v>
          </cell>
          <cell r="C945" t="str">
            <v>YAUTEPEC</v>
          </cell>
          <cell r="D945" t="str">
            <v>17</v>
          </cell>
          <cell r="E945" t="str">
            <v>Yautepec</v>
          </cell>
          <cell r="F945">
            <v>97827</v>
          </cell>
        </row>
        <row r="946">
          <cell r="A946" t="str">
            <v>17030</v>
          </cell>
          <cell r="B946" t="str">
            <v>030</v>
          </cell>
          <cell r="C946" t="str">
            <v>YECAPIXTLA</v>
          </cell>
          <cell r="D946" t="str">
            <v>17</v>
          </cell>
          <cell r="E946" t="str">
            <v>Yecapixtla</v>
          </cell>
          <cell r="F946">
            <v>46809</v>
          </cell>
        </row>
        <row r="947">
          <cell r="A947" t="str">
            <v>17031</v>
          </cell>
          <cell r="B947" t="str">
            <v>031</v>
          </cell>
          <cell r="C947" t="str">
            <v>ZACATEPEC</v>
          </cell>
          <cell r="D947" t="str">
            <v>17</v>
          </cell>
          <cell r="E947" t="str">
            <v>Zacatepec</v>
          </cell>
          <cell r="F947">
            <v>35063</v>
          </cell>
        </row>
        <row r="948">
          <cell r="A948" t="str">
            <v>17032</v>
          </cell>
          <cell r="B948" t="str">
            <v>032</v>
          </cell>
          <cell r="C948" t="str">
            <v>ZACUALPAN DE AMILPAS</v>
          </cell>
          <cell r="D948" t="str">
            <v>17</v>
          </cell>
          <cell r="E948" t="str">
            <v>Zacualpan</v>
          </cell>
          <cell r="F948">
            <v>9087</v>
          </cell>
        </row>
        <row r="949">
          <cell r="A949" t="str">
            <v>17033</v>
          </cell>
          <cell r="B949" t="str">
            <v>033</v>
          </cell>
          <cell r="C949" t="str">
            <v>TEMOAC</v>
          </cell>
          <cell r="D949" t="str">
            <v>17</v>
          </cell>
          <cell r="E949" t="str">
            <v>Temoac</v>
          </cell>
          <cell r="F949">
            <v>14641</v>
          </cell>
        </row>
        <row r="950">
          <cell r="A950" t="str">
            <v>17034</v>
          </cell>
          <cell r="B950" t="str">
            <v>034</v>
          </cell>
          <cell r="C950" t="str">
            <v>COATETELCO</v>
          </cell>
          <cell r="D950" t="str">
            <v>17</v>
          </cell>
          <cell r="E950" t="str">
            <v>Coatetelco</v>
          </cell>
          <cell r="F950" t="e">
            <v>#N/A</v>
          </cell>
        </row>
        <row r="951">
          <cell r="A951" t="str">
            <v>17035</v>
          </cell>
          <cell r="B951" t="str">
            <v>035</v>
          </cell>
          <cell r="C951" t="str">
            <v>XOXOCOTLA</v>
          </cell>
          <cell r="D951" t="str">
            <v>17</v>
          </cell>
          <cell r="E951" t="str">
            <v>Xoxocotla</v>
          </cell>
          <cell r="F951" t="e">
            <v>#N/A</v>
          </cell>
        </row>
        <row r="952">
          <cell r="A952" t="str">
            <v>17999</v>
          </cell>
          <cell r="B952" t="str">
            <v>999</v>
          </cell>
          <cell r="C952" t="str">
            <v>NO ESPECIFICADO</v>
          </cell>
          <cell r="D952" t="str">
            <v>17</v>
          </cell>
          <cell r="E952" t="e">
            <v>#N/A</v>
          </cell>
          <cell r="F952" t="e">
            <v>#N/A</v>
          </cell>
        </row>
        <row r="953">
          <cell r="A953" t="str">
            <v>18001</v>
          </cell>
          <cell r="B953" t="str">
            <v>001</v>
          </cell>
          <cell r="C953" t="str">
            <v>ACAPONETA</v>
          </cell>
          <cell r="D953" t="str">
            <v>18</v>
          </cell>
          <cell r="E953" t="str">
            <v>Acaponeta</v>
          </cell>
          <cell r="F953">
            <v>36572</v>
          </cell>
        </row>
        <row r="954">
          <cell r="A954" t="str">
            <v>18002</v>
          </cell>
          <cell r="B954" t="str">
            <v>002</v>
          </cell>
          <cell r="C954" t="str">
            <v>AHUACATLÁN</v>
          </cell>
          <cell r="D954" t="str">
            <v>18</v>
          </cell>
          <cell r="E954" t="str">
            <v>Ahuacatlán</v>
          </cell>
          <cell r="F954">
            <v>15229</v>
          </cell>
        </row>
        <row r="955">
          <cell r="A955" t="str">
            <v>18003</v>
          </cell>
          <cell r="B955" t="str">
            <v>003</v>
          </cell>
          <cell r="C955" t="str">
            <v>AMATLÁN DE CAÑAS</v>
          </cell>
          <cell r="D955" t="str">
            <v>18</v>
          </cell>
          <cell r="E955" t="str">
            <v>Amatlán de Cañas</v>
          </cell>
          <cell r="F955">
            <v>11188</v>
          </cell>
        </row>
        <row r="956">
          <cell r="A956" t="str">
            <v>18004</v>
          </cell>
          <cell r="B956" t="str">
            <v>004</v>
          </cell>
          <cell r="C956" t="str">
            <v>COMPOSTELA</v>
          </cell>
          <cell r="D956" t="str">
            <v>18</v>
          </cell>
          <cell r="E956" t="str">
            <v>Compostela</v>
          </cell>
          <cell r="F956">
            <v>70399</v>
          </cell>
        </row>
        <row r="957">
          <cell r="A957" t="str">
            <v>18005</v>
          </cell>
          <cell r="B957" t="str">
            <v>005</v>
          </cell>
          <cell r="C957" t="str">
            <v>HUAJICORI</v>
          </cell>
          <cell r="D957" t="str">
            <v>18</v>
          </cell>
          <cell r="E957" t="str">
            <v>Huajicori</v>
          </cell>
          <cell r="F957">
            <v>11400</v>
          </cell>
        </row>
        <row r="958">
          <cell r="A958" t="str">
            <v>18006</v>
          </cell>
          <cell r="B958" t="str">
            <v>006</v>
          </cell>
          <cell r="C958" t="str">
            <v>IXTLÁN DEL RÍO</v>
          </cell>
          <cell r="D958" t="str">
            <v>18</v>
          </cell>
          <cell r="E958" t="str">
            <v>Ixtlán del Río</v>
          </cell>
          <cell r="F958">
            <v>27273</v>
          </cell>
        </row>
        <row r="959">
          <cell r="A959" t="str">
            <v>18007</v>
          </cell>
          <cell r="B959" t="str">
            <v>007</v>
          </cell>
          <cell r="C959" t="str">
            <v>JALA</v>
          </cell>
          <cell r="D959" t="str">
            <v>18</v>
          </cell>
          <cell r="E959" t="str">
            <v>Jala</v>
          </cell>
          <cell r="F959">
            <v>17698</v>
          </cell>
        </row>
        <row r="960">
          <cell r="A960" t="str">
            <v>18008</v>
          </cell>
          <cell r="B960" t="str">
            <v>008</v>
          </cell>
          <cell r="C960" t="str">
            <v>XALISCO</v>
          </cell>
          <cell r="D960" t="str">
            <v>18</v>
          </cell>
          <cell r="E960" t="str">
            <v>Xalisco</v>
          </cell>
          <cell r="F960">
            <v>49102</v>
          </cell>
        </row>
        <row r="961">
          <cell r="A961" t="str">
            <v>18009</v>
          </cell>
          <cell r="B961" t="str">
            <v>009</v>
          </cell>
          <cell r="C961" t="str">
            <v>DEL NAYAR</v>
          </cell>
          <cell r="D961" t="str">
            <v>18</v>
          </cell>
          <cell r="E961" t="str">
            <v>Del Nayar</v>
          </cell>
          <cell r="F961">
            <v>34300</v>
          </cell>
        </row>
        <row r="962">
          <cell r="A962" t="str">
            <v>18010</v>
          </cell>
          <cell r="B962" t="str">
            <v>010</v>
          </cell>
          <cell r="C962" t="str">
            <v>ROSAMORADA</v>
          </cell>
          <cell r="D962" t="str">
            <v>18</v>
          </cell>
          <cell r="E962" t="str">
            <v>Rosamorada</v>
          </cell>
          <cell r="F962">
            <v>34393</v>
          </cell>
        </row>
        <row r="963">
          <cell r="A963" t="str">
            <v>18011</v>
          </cell>
          <cell r="B963" t="str">
            <v>011</v>
          </cell>
          <cell r="C963" t="str">
            <v>RUÍZ</v>
          </cell>
          <cell r="D963" t="str">
            <v>18</v>
          </cell>
          <cell r="E963" t="str">
            <v>Ruíz</v>
          </cell>
          <cell r="F963">
            <v>23469</v>
          </cell>
        </row>
        <row r="964">
          <cell r="A964" t="str">
            <v>18012</v>
          </cell>
          <cell r="B964" t="str">
            <v>012</v>
          </cell>
          <cell r="C964" t="str">
            <v>SAN BLAS</v>
          </cell>
          <cell r="D964" t="str">
            <v>18</v>
          </cell>
          <cell r="E964" t="str">
            <v>San Blas</v>
          </cell>
          <cell r="F964">
            <v>43120</v>
          </cell>
        </row>
        <row r="965">
          <cell r="A965" t="str">
            <v>18013</v>
          </cell>
          <cell r="B965" t="str">
            <v>013</v>
          </cell>
          <cell r="C965" t="str">
            <v>SAN PEDRO LAGUNILLAS</v>
          </cell>
          <cell r="D965" t="str">
            <v>18</v>
          </cell>
          <cell r="E965" t="str">
            <v>San Pedro Lagunillas</v>
          </cell>
          <cell r="F965">
            <v>7510</v>
          </cell>
        </row>
        <row r="966">
          <cell r="A966" t="str">
            <v>18014</v>
          </cell>
          <cell r="B966" t="str">
            <v>014</v>
          </cell>
          <cell r="C966" t="str">
            <v>SANTA MARÍA DEL ORO</v>
          </cell>
          <cell r="D966" t="str">
            <v>18</v>
          </cell>
          <cell r="E966" t="str">
            <v>Santa María del Oro</v>
          </cell>
          <cell r="F966">
            <v>22412</v>
          </cell>
        </row>
        <row r="967">
          <cell r="A967" t="str">
            <v>18015</v>
          </cell>
          <cell r="B967" t="str">
            <v>015</v>
          </cell>
          <cell r="C967" t="str">
            <v>SANTIAGO IXCUINTLA</v>
          </cell>
          <cell r="D967" t="str">
            <v>18</v>
          </cell>
          <cell r="E967" t="str">
            <v>Santiago Ixcuintla</v>
          </cell>
          <cell r="F967">
            <v>93074</v>
          </cell>
        </row>
        <row r="968">
          <cell r="A968" t="str">
            <v>18016</v>
          </cell>
          <cell r="B968" t="str">
            <v>016</v>
          </cell>
          <cell r="C968" t="str">
            <v>TECUALA</v>
          </cell>
          <cell r="D968" t="str">
            <v>18</v>
          </cell>
          <cell r="E968" t="str">
            <v>Tecuala</v>
          </cell>
          <cell r="F968">
            <v>39756</v>
          </cell>
        </row>
        <row r="969">
          <cell r="A969" t="str">
            <v>18017</v>
          </cell>
          <cell r="B969" t="str">
            <v>017</v>
          </cell>
          <cell r="C969" t="str">
            <v>TEPIC</v>
          </cell>
          <cell r="D969" t="str">
            <v>18</v>
          </cell>
          <cell r="E969" t="str">
            <v>Tepic</v>
          </cell>
          <cell r="F969">
            <v>380249</v>
          </cell>
        </row>
        <row r="970">
          <cell r="A970" t="str">
            <v>18018</v>
          </cell>
          <cell r="B970" t="str">
            <v>018</v>
          </cell>
          <cell r="C970" t="str">
            <v>TUXPAN</v>
          </cell>
          <cell r="D970" t="str">
            <v>18</v>
          </cell>
          <cell r="E970" t="str">
            <v>Tuxpan</v>
          </cell>
          <cell r="F970">
            <v>30030</v>
          </cell>
        </row>
        <row r="971">
          <cell r="A971" t="str">
            <v>18019</v>
          </cell>
          <cell r="B971" t="str">
            <v>019</v>
          </cell>
          <cell r="C971" t="str">
            <v>LA YESCA</v>
          </cell>
          <cell r="D971" t="str">
            <v>18</v>
          </cell>
          <cell r="E971" t="str">
            <v>La Yesca</v>
          </cell>
          <cell r="F971">
            <v>13600</v>
          </cell>
        </row>
        <row r="972">
          <cell r="A972" t="str">
            <v>18020</v>
          </cell>
          <cell r="B972" t="str">
            <v>020</v>
          </cell>
          <cell r="C972" t="str">
            <v>BAHÍA DE BANDERAS</v>
          </cell>
          <cell r="D972" t="str">
            <v>18</v>
          </cell>
          <cell r="E972" t="str">
            <v>Bahía de Banderas</v>
          </cell>
          <cell r="F972">
            <v>124205</v>
          </cell>
        </row>
        <row r="973">
          <cell r="A973" t="str">
            <v>18999</v>
          </cell>
          <cell r="B973" t="str">
            <v>999</v>
          </cell>
          <cell r="C973" t="str">
            <v>NO ESPECIFICADO</v>
          </cell>
          <cell r="D973" t="str">
            <v>18</v>
          </cell>
          <cell r="E973" t="e">
            <v>#N/A</v>
          </cell>
          <cell r="F973" t="e">
            <v>#N/A</v>
          </cell>
        </row>
        <row r="974">
          <cell r="A974" t="str">
            <v>19001</v>
          </cell>
          <cell r="B974" t="str">
            <v>001</v>
          </cell>
          <cell r="C974" t="str">
            <v>ABASOLO</v>
          </cell>
          <cell r="D974" t="str">
            <v>19</v>
          </cell>
          <cell r="E974" t="str">
            <v>Abasolo</v>
          </cell>
          <cell r="F974">
            <v>2791</v>
          </cell>
        </row>
        <row r="975">
          <cell r="A975" t="str">
            <v>19002</v>
          </cell>
          <cell r="B975" t="str">
            <v>002</v>
          </cell>
          <cell r="C975" t="str">
            <v>AGUALEGUAS</v>
          </cell>
          <cell r="D975" t="str">
            <v>19</v>
          </cell>
          <cell r="E975" t="str">
            <v>Agualeguas</v>
          </cell>
          <cell r="F975">
            <v>3443</v>
          </cell>
        </row>
        <row r="976">
          <cell r="A976" t="str">
            <v>19003</v>
          </cell>
          <cell r="B976" t="str">
            <v>003</v>
          </cell>
          <cell r="C976" t="str">
            <v>LOS ALDAMAS</v>
          </cell>
          <cell r="D976" t="str">
            <v>19</v>
          </cell>
          <cell r="E976" t="str">
            <v>Los Aldamas</v>
          </cell>
          <cell r="F976">
            <v>1374</v>
          </cell>
        </row>
        <row r="977">
          <cell r="A977" t="str">
            <v>19004</v>
          </cell>
          <cell r="B977" t="str">
            <v>004</v>
          </cell>
          <cell r="C977" t="str">
            <v>ALLENDE</v>
          </cell>
          <cell r="D977" t="str">
            <v>19</v>
          </cell>
          <cell r="E977" t="str">
            <v>Allende</v>
          </cell>
          <cell r="F977">
            <v>32593</v>
          </cell>
        </row>
        <row r="978">
          <cell r="A978" t="str">
            <v>19005</v>
          </cell>
          <cell r="B978" t="str">
            <v>005</v>
          </cell>
          <cell r="C978" t="str">
            <v>ANÁHUAC</v>
          </cell>
          <cell r="D978" t="str">
            <v>19</v>
          </cell>
          <cell r="E978" t="str">
            <v>Anáhuac</v>
          </cell>
          <cell r="F978">
            <v>18480</v>
          </cell>
        </row>
        <row r="979">
          <cell r="A979" t="str">
            <v>19006</v>
          </cell>
          <cell r="B979" t="str">
            <v>006</v>
          </cell>
          <cell r="C979" t="str">
            <v>APODACA</v>
          </cell>
          <cell r="D979" t="str">
            <v>19</v>
          </cell>
          <cell r="E979" t="str">
            <v>Apodaca</v>
          </cell>
          <cell r="F979">
            <v>523370</v>
          </cell>
        </row>
        <row r="980">
          <cell r="A980" t="str">
            <v>19007</v>
          </cell>
          <cell r="B980" t="str">
            <v>007</v>
          </cell>
          <cell r="C980" t="str">
            <v>ARAMBERRI</v>
          </cell>
          <cell r="D980" t="str">
            <v>19</v>
          </cell>
          <cell r="E980" t="str">
            <v>Aramberri</v>
          </cell>
          <cell r="F980">
            <v>15470</v>
          </cell>
        </row>
        <row r="981">
          <cell r="A981" t="str">
            <v>19008</v>
          </cell>
          <cell r="B981" t="str">
            <v>008</v>
          </cell>
          <cell r="C981" t="str">
            <v>BUSTAMANTE</v>
          </cell>
          <cell r="D981" t="str">
            <v>19</v>
          </cell>
          <cell r="E981" t="str">
            <v>Bustamante</v>
          </cell>
          <cell r="F981">
            <v>3773</v>
          </cell>
        </row>
        <row r="982">
          <cell r="A982" t="str">
            <v>19009</v>
          </cell>
          <cell r="B982" t="str">
            <v>009</v>
          </cell>
          <cell r="C982" t="str">
            <v>CADEREYTA JIMÉNEZ</v>
          </cell>
          <cell r="D982" t="str">
            <v>19</v>
          </cell>
          <cell r="E982" t="str">
            <v>Cadereyta Jiménez</v>
          </cell>
          <cell r="F982">
            <v>86445</v>
          </cell>
        </row>
        <row r="983">
          <cell r="A983" t="str">
            <v>19010</v>
          </cell>
          <cell r="B983" t="str">
            <v>010</v>
          </cell>
          <cell r="C983" t="str">
            <v>EL CARMEN</v>
          </cell>
          <cell r="D983" t="str">
            <v>19</v>
          </cell>
          <cell r="E983" t="str">
            <v>Carmen</v>
          </cell>
          <cell r="F983">
            <v>16092</v>
          </cell>
        </row>
        <row r="984">
          <cell r="A984" t="str">
            <v>19011</v>
          </cell>
          <cell r="B984" t="str">
            <v>011</v>
          </cell>
          <cell r="C984" t="str">
            <v>CERRALVO</v>
          </cell>
          <cell r="D984" t="str">
            <v>19</v>
          </cell>
          <cell r="E984" t="str">
            <v>Cerralvo</v>
          </cell>
          <cell r="F984">
            <v>7855</v>
          </cell>
        </row>
        <row r="985">
          <cell r="A985" t="str">
            <v>19012</v>
          </cell>
          <cell r="B985" t="str">
            <v>012</v>
          </cell>
          <cell r="C985" t="str">
            <v>CIÉNEGA DE FLORES</v>
          </cell>
          <cell r="D985" t="str">
            <v>19</v>
          </cell>
          <cell r="E985" t="str">
            <v>Ciénega de Flores</v>
          </cell>
          <cell r="F985">
            <v>24526</v>
          </cell>
        </row>
        <row r="986">
          <cell r="A986" t="str">
            <v>19013</v>
          </cell>
          <cell r="B986" t="str">
            <v>013</v>
          </cell>
          <cell r="C986" t="str">
            <v>CHINA</v>
          </cell>
          <cell r="D986" t="str">
            <v>19</v>
          </cell>
          <cell r="E986" t="str">
            <v>China</v>
          </cell>
          <cell r="F986">
            <v>10864</v>
          </cell>
        </row>
        <row r="987">
          <cell r="A987" t="str">
            <v>19014</v>
          </cell>
          <cell r="B987" t="str">
            <v>014</v>
          </cell>
          <cell r="C987" t="str">
            <v>DOCTOR ARROYO</v>
          </cell>
          <cell r="D987" t="str">
            <v>19</v>
          </cell>
          <cell r="E987" t="str">
            <v>Dr. Arroyo</v>
          </cell>
          <cell r="F987">
            <v>35445</v>
          </cell>
        </row>
        <row r="988">
          <cell r="A988" t="str">
            <v>19015</v>
          </cell>
          <cell r="B988" t="str">
            <v>015</v>
          </cell>
          <cell r="C988" t="str">
            <v>DOCTOR COSS</v>
          </cell>
          <cell r="D988" t="str">
            <v>19</v>
          </cell>
          <cell r="E988" t="str">
            <v>Dr. Coss</v>
          </cell>
          <cell r="F988">
            <v>1716</v>
          </cell>
        </row>
        <row r="989">
          <cell r="A989" t="str">
            <v>19016</v>
          </cell>
          <cell r="B989" t="str">
            <v>016</v>
          </cell>
          <cell r="C989" t="str">
            <v>DOCTOR GONZÁLEZ</v>
          </cell>
          <cell r="D989" t="str">
            <v>19</v>
          </cell>
          <cell r="E989" t="str">
            <v>Dr. González</v>
          </cell>
          <cell r="F989">
            <v>3345</v>
          </cell>
        </row>
        <row r="990">
          <cell r="A990" t="str">
            <v>19017</v>
          </cell>
          <cell r="B990" t="str">
            <v>017</v>
          </cell>
          <cell r="C990" t="str">
            <v>GALEANA</v>
          </cell>
          <cell r="D990" t="str">
            <v>19</v>
          </cell>
          <cell r="E990" t="str">
            <v>Galeana</v>
          </cell>
          <cell r="F990">
            <v>39991</v>
          </cell>
        </row>
        <row r="991">
          <cell r="A991" t="str">
            <v>19018</v>
          </cell>
          <cell r="B991" t="str">
            <v>018</v>
          </cell>
          <cell r="C991" t="str">
            <v>GARCÍA</v>
          </cell>
          <cell r="D991" t="str">
            <v>19</v>
          </cell>
          <cell r="E991" t="str">
            <v>García</v>
          </cell>
          <cell r="F991">
            <v>143668</v>
          </cell>
        </row>
        <row r="992">
          <cell r="A992" t="str">
            <v>19019</v>
          </cell>
          <cell r="B992" t="str">
            <v>019</v>
          </cell>
          <cell r="C992" t="str">
            <v>SAN PEDRO GARZA GARCÍA</v>
          </cell>
          <cell r="D992" t="str">
            <v>19</v>
          </cell>
          <cell r="E992" t="str">
            <v>San Pedro Garza García</v>
          </cell>
          <cell r="F992">
            <v>122659</v>
          </cell>
        </row>
        <row r="993">
          <cell r="A993" t="str">
            <v>19020</v>
          </cell>
          <cell r="B993" t="str">
            <v>020</v>
          </cell>
          <cell r="C993" t="str">
            <v>GENERAL BRAVO</v>
          </cell>
          <cell r="D993" t="str">
            <v>19</v>
          </cell>
          <cell r="E993" t="str">
            <v>Gral. Bravo</v>
          </cell>
          <cell r="F993">
            <v>5527</v>
          </cell>
        </row>
        <row r="994">
          <cell r="A994" t="str">
            <v>19021</v>
          </cell>
          <cell r="B994" t="str">
            <v>021</v>
          </cell>
          <cell r="C994" t="str">
            <v>GENERAL ESCOBEDO</v>
          </cell>
          <cell r="D994" t="str">
            <v>19</v>
          </cell>
          <cell r="E994" t="str">
            <v>Gral. Escobedo</v>
          </cell>
          <cell r="F994">
            <v>357937</v>
          </cell>
        </row>
        <row r="995">
          <cell r="A995" t="str">
            <v>19022</v>
          </cell>
          <cell r="B995" t="str">
            <v>022</v>
          </cell>
          <cell r="C995" t="str">
            <v>GENERAL TERÁN</v>
          </cell>
          <cell r="D995" t="str">
            <v>19</v>
          </cell>
          <cell r="E995" t="str">
            <v>Gral. Terán</v>
          </cell>
          <cell r="F995">
            <v>14437</v>
          </cell>
        </row>
        <row r="996">
          <cell r="A996" t="str">
            <v>19023</v>
          </cell>
          <cell r="B996" t="str">
            <v>023</v>
          </cell>
          <cell r="C996" t="str">
            <v>GENERAL TREVIÑO</v>
          </cell>
          <cell r="D996" t="str">
            <v>19</v>
          </cell>
          <cell r="E996" t="str">
            <v>Gral. Treviño</v>
          </cell>
          <cell r="F996">
            <v>1277</v>
          </cell>
        </row>
        <row r="997">
          <cell r="A997" t="str">
            <v>19024</v>
          </cell>
          <cell r="B997" t="str">
            <v>024</v>
          </cell>
          <cell r="C997" t="str">
            <v>GENERAL ZARAGOZA</v>
          </cell>
          <cell r="D997" t="str">
            <v>19</v>
          </cell>
          <cell r="E997" t="str">
            <v>Gral. Zaragoza</v>
          </cell>
          <cell r="F997">
            <v>5942</v>
          </cell>
        </row>
        <row r="998">
          <cell r="A998" t="str">
            <v>19025</v>
          </cell>
          <cell r="B998" t="str">
            <v>025</v>
          </cell>
          <cell r="C998" t="str">
            <v>GENERAL ZUAZUA</v>
          </cell>
          <cell r="D998" t="str">
            <v>19</v>
          </cell>
          <cell r="E998" t="str">
            <v>Gral. Zuazua</v>
          </cell>
          <cell r="F998">
            <v>55213</v>
          </cell>
        </row>
        <row r="999">
          <cell r="A999" t="str">
            <v>19026</v>
          </cell>
          <cell r="B999" t="str">
            <v>026</v>
          </cell>
          <cell r="C999" t="str">
            <v>GUADALUPE</v>
          </cell>
          <cell r="D999" t="str">
            <v>19</v>
          </cell>
          <cell r="E999" t="str">
            <v>Guadalupe</v>
          </cell>
          <cell r="F999">
            <v>678006</v>
          </cell>
        </row>
        <row r="1000">
          <cell r="A1000" t="str">
            <v>19027</v>
          </cell>
          <cell r="B1000" t="str">
            <v>027</v>
          </cell>
          <cell r="C1000" t="str">
            <v>LOS HERRERAS</v>
          </cell>
          <cell r="D1000" t="str">
            <v>19</v>
          </cell>
          <cell r="E1000" t="str">
            <v>Los Herreras</v>
          </cell>
          <cell r="F1000">
            <v>2030</v>
          </cell>
        </row>
        <row r="1001">
          <cell r="A1001" t="str">
            <v>19028</v>
          </cell>
          <cell r="B1001" t="str">
            <v>028</v>
          </cell>
          <cell r="C1001" t="str">
            <v>HIGUERAS</v>
          </cell>
          <cell r="D1001" t="str">
            <v>19</v>
          </cell>
          <cell r="E1001" t="str">
            <v>Higueras</v>
          </cell>
          <cell r="F1001">
            <v>1594</v>
          </cell>
        </row>
        <row r="1002">
          <cell r="A1002" t="str">
            <v>19029</v>
          </cell>
          <cell r="B1002" t="str">
            <v>029</v>
          </cell>
          <cell r="C1002" t="str">
            <v>HUALAHUISES</v>
          </cell>
          <cell r="D1002" t="str">
            <v>19</v>
          </cell>
          <cell r="E1002" t="str">
            <v>Hualahuises</v>
          </cell>
          <cell r="F1002">
            <v>6914</v>
          </cell>
        </row>
        <row r="1003">
          <cell r="A1003" t="str">
            <v>19030</v>
          </cell>
          <cell r="B1003" t="str">
            <v>030</v>
          </cell>
          <cell r="C1003" t="str">
            <v>ITURBIDE</v>
          </cell>
          <cell r="D1003" t="str">
            <v>19</v>
          </cell>
          <cell r="E1003" t="str">
            <v>Iturbide</v>
          </cell>
          <cell r="F1003">
            <v>3558</v>
          </cell>
        </row>
        <row r="1004">
          <cell r="A1004" t="str">
            <v>19031</v>
          </cell>
          <cell r="B1004" t="str">
            <v>031</v>
          </cell>
          <cell r="C1004" t="str">
            <v>JUÁREZ</v>
          </cell>
          <cell r="D1004" t="str">
            <v>19</v>
          </cell>
          <cell r="E1004" t="str">
            <v>Juárez</v>
          </cell>
          <cell r="F1004">
            <v>256970</v>
          </cell>
        </row>
        <row r="1005">
          <cell r="A1005" t="str">
            <v>19032</v>
          </cell>
          <cell r="B1005" t="str">
            <v>032</v>
          </cell>
          <cell r="C1005" t="str">
            <v>LAMPAZOS DE NARANJO</v>
          </cell>
          <cell r="D1005" t="str">
            <v>19</v>
          </cell>
          <cell r="E1005" t="str">
            <v>Lampazos de Naranjo</v>
          </cell>
          <cell r="F1005">
            <v>5349</v>
          </cell>
        </row>
        <row r="1006">
          <cell r="A1006" t="str">
            <v>19033</v>
          </cell>
          <cell r="B1006" t="str">
            <v>033</v>
          </cell>
          <cell r="C1006" t="str">
            <v>LINARES</v>
          </cell>
          <cell r="D1006" t="str">
            <v>19</v>
          </cell>
          <cell r="E1006" t="str">
            <v>Linares</v>
          </cell>
          <cell r="F1006">
            <v>78669</v>
          </cell>
        </row>
        <row r="1007">
          <cell r="A1007" t="str">
            <v>19034</v>
          </cell>
          <cell r="B1007" t="str">
            <v>034</v>
          </cell>
          <cell r="C1007" t="str">
            <v>MARÍN</v>
          </cell>
          <cell r="D1007" t="str">
            <v>19</v>
          </cell>
          <cell r="E1007" t="str">
            <v>Marín</v>
          </cell>
          <cell r="F1007">
            <v>5488</v>
          </cell>
        </row>
        <row r="1008">
          <cell r="A1008" t="str">
            <v>19035</v>
          </cell>
          <cell r="B1008" t="str">
            <v>035</v>
          </cell>
          <cell r="C1008" t="str">
            <v>MELCHOR OCAMPO</v>
          </cell>
          <cell r="D1008" t="str">
            <v>19</v>
          </cell>
          <cell r="E1008" t="str">
            <v>Melchor Ocampo</v>
          </cell>
          <cell r="F1008">
            <v>862</v>
          </cell>
        </row>
        <row r="1009">
          <cell r="A1009" t="str">
            <v>19036</v>
          </cell>
          <cell r="B1009" t="str">
            <v>036</v>
          </cell>
          <cell r="C1009" t="str">
            <v>MIER Y NORIEGA</v>
          </cell>
          <cell r="D1009" t="str">
            <v>19</v>
          </cell>
          <cell r="E1009" t="str">
            <v>Mier y Noriega</v>
          </cell>
          <cell r="F1009">
            <v>7095</v>
          </cell>
        </row>
        <row r="1010">
          <cell r="A1010" t="str">
            <v>19037</v>
          </cell>
          <cell r="B1010" t="str">
            <v>037</v>
          </cell>
          <cell r="C1010" t="str">
            <v>MINA</v>
          </cell>
          <cell r="D1010" t="str">
            <v>19</v>
          </cell>
          <cell r="E1010" t="str">
            <v>Mina</v>
          </cell>
          <cell r="F1010">
            <v>5447</v>
          </cell>
        </row>
        <row r="1011">
          <cell r="A1011" t="str">
            <v>19038</v>
          </cell>
          <cell r="B1011" t="str">
            <v>038</v>
          </cell>
          <cell r="C1011" t="str">
            <v>MONTEMORELOS</v>
          </cell>
          <cell r="D1011" t="str">
            <v>19</v>
          </cell>
          <cell r="E1011" t="str">
            <v>Montemorelos</v>
          </cell>
          <cell r="F1011">
            <v>59113</v>
          </cell>
        </row>
        <row r="1012">
          <cell r="A1012" t="str">
            <v>19039</v>
          </cell>
          <cell r="B1012" t="str">
            <v>039</v>
          </cell>
          <cell r="C1012" t="str">
            <v>MONTERREY</v>
          </cell>
          <cell r="D1012" t="str">
            <v>19</v>
          </cell>
          <cell r="E1012" t="str">
            <v>Monterrey</v>
          </cell>
          <cell r="F1012">
            <v>1135550</v>
          </cell>
        </row>
        <row r="1013">
          <cell r="A1013" t="str">
            <v>19040</v>
          </cell>
          <cell r="B1013" t="str">
            <v>040</v>
          </cell>
          <cell r="C1013" t="str">
            <v>PARÁS</v>
          </cell>
          <cell r="D1013" t="str">
            <v>19</v>
          </cell>
          <cell r="E1013" t="str">
            <v>Parás</v>
          </cell>
          <cell r="F1013">
            <v>1034</v>
          </cell>
        </row>
        <row r="1014">
          <cell r="A1014" t="str">
            <v>19041</v>
          </cell>
          <cell r="B1014" t="str">
            <v>041</v>
          </cell>
          <cell r="C1014" t="str">
            <v>PESQUERÍA</v>
          </cell>
          <cell r="D1014" t="str">
            <v>19</v>
          </cell>
          <cell r="E1014" t="str">
            <v>Pesquería</v>
          </cell>
          <cell r="F1014">
            <v>20843</v>
          </cell>
        </row>
        <row r="1015">
          <cell r="A1015" t="str">
            <v>19042</v>
          </cell>
          <cell r="B1015" t="str">
            <v>042</v>
          </cell>
          <cell r="C1015" t="str">
            <v>LOS RAMONES</v>
          </cell>
          <cell r="D1015" t="str">
            <v>19</v>
          </cell>
          <cell r="E1015" t="str">
            <v>Los Ramones</v>
          </cell>
          <cell r="F1015">
            <v>5359</v>
          </cell>
        </row>
        <row r="1016">
          <cell r="A1016" t="str">
            <v>19043</v>
          </cell>
          <cell r="B1016" t="str">
            <v>043</v>
          </cell>
          <cell r="C1016" t="str">
            <v>RAYONES</v>
          </cell>
          <cell r="D1016" t="str">
            <v>19</v>
          </cell>
          <cell r="E1016" t="str">
            <v>Rayones</v>
          </cell>
          <cell r="F1016">
            <v>2628</v>
          </cell>
        </row>
        <row r="1017">
          <cell r="A1017" t="str">
            <v>19044</v>
          </cell>
          <cell r="B1017" t="str">
            <v>044</v>
          </cell>
          <cell r="C1017" t="str">
            <v>SABINAS HIDALGO</v>
          </cell>
          <cell r="D1017" t="str">
            <v>19</v>
          </cell>
          <cell r="E1017" t="str">
            <v>Sabinas Hidalgo</v>
          </cell>
          <cell r="F1017">
            <v>34671</v>
          </cell>
        </row>
        <row r="1018">
          <cell r="A1018" t="str">
            <v>19045</v>
          </cell>
          <cell r="B1018" t="str">
            <v>045</v>
          </cell>
          <cell r="C1018" t="str">
            <v>SALINAS VICTORIA</v>
          </cell>
          <cell r="D1018" t="str">
            <v>19</v>
          </cell>
          <cell r="E1018" t="str">
            <v>Salinas Victoria</v>
          </cell>
          <cell r="F1018">
            <v>32660</v>
          </cell>
        </row>
        <row r="1019">
          <cell r="A1019" t="str">
            <v>19046</v>
          </cell>
          <cell r="B1019" t="str">
            <v>046</v>
          </cell>
          <cell r="C1019" t="str">
            <v>SAN NICOLÁS DE LOS GARZA</v>
          </cell>
          <cell r="D1019" t="str">
            <v>19</v>
          </cell>
          <cell r="E1019" t="str">
            <v>San Nicolás de los Garza</v>
          </cell>
          <cell r="F1019">
            <v>443273</v>
          </cell>
        </row>
        <row r="1020">
          <cell r="A1020" t="str">
            <v>19047</v>
          </cell>
          <cell r="B1020" t="str">
            <v>047</v>
          </cell>
          <cell r="C1020" t="str">
            <v>HIDALGO</v>
          </cell>
          <cell r="D1020" t="str">
            <v>19</v>
          </cell>
          <cell r="E1020" t="str">
            <v>Hidalgo</v>
          </cell>
          <cell r="F1020">
            <v>16604</v>
          </cell>
        </row>
        <row r="1021">
          <cell r="A1021" t="str">
            <v>19048</v>
          </cell>
          <cell r="B1021" t="str">
            <v>048</v>
          </cell>
          <cell r="C1021" t="str">
            <v>SANTA CATARINA</v>
          </cell>
          <cell r="D1021" t="str">
            <v>19</v>
          </cell>
          <cell r="E1021" t="str">
            <v>Santa Catarina</v>
          </cell>
          <cell r="F1021">
            <v>268955</v>
          </cell>
        </row>
        <row r="1022">
          <cell r="A1022" t="str">
            <v>19049</v>
          </cell>
          <cell r="B1022" t="str">
            <v>049</v>
          </cell>
          <cell r="C1022" t="str">
            <v>SANTIAGO</v>
          </cell>
          <cell r="D1022" t="str">
            <v>19</v>
          </cell>
          <cell r="E1022" t="str">
            <v>Santiago</v>
          </cell>
          <cell r="F1022">
            <v>40469</v>
          </cell>
        </row>
        <row r="1023">
          <cell r="A1023" t="str">
            <v>19050</v>
          </cell>
          <cell r="B1023" t="str">
            <v>050</v>
          </cell>
          <cell r="C1023" t="str">
            <v>VALLECILLO</v>
          </cell>
          <cell r="D1023" t="str">
            <v>19</v>
          </cell>
          <cell r="E1023" t="str">
            <v>Vallecillo</v>
          </cell>
          <cell r="F1023">
            <v>1971</v>
          </cell>
        </row>
        <row r="1024">
          <cell r="A1024" t="str">
            <v>19051</v>
          </cell>
          <cell r="B1024" t="str">
            <v>051</v>
          </cell>
          <cell r="C1024" t="str">
            <v>VILLALDAMA</v>
          </cell>
          <cell r="D1024" t="str">
            <v>19</v>
          </cell>
          <cell r="E1024" t="str">
            <v>Villaldama</v>
          </cell>
          <cell r="F1024">
            <v>4113</v>
          </cell>
        </row>
        <row r="1025">
          <cell r="A1025" t="str">
            <v>19999</v>
          </cell>
          <cell r="B1025" t="str">
            <v>999</v>
          </cell>
          <cell r="C1025" t="str">
            <v>NO ESPECIFICADO</v>
          </cell>
          <cell r="D1025" t="str">
            <v>19</v>
          </cell>
          <cell r="E1025" t="e">
            <v>#N/A</v>
          </cell>
          <cell r="F1025" t="e">
            <v>#N/A</v>
          </cell>
        </row>
        <row r="1026">
          <cell r="A1026" t="str">
            <v>20001</v>
          </cell>
          <cell r="B1026" t="str">
            <v>001</v>
          </cell>
          <cell r="C1026" t="str">
            <v>ABEJONES</v>
          </cell>
          <cell r="D1026" t="str">
            <v>20</v>
          </cell>
          <cell r="E1026" t="str">
            <v>Abejones</v>
          </cell>
          <cell r="F1026">
            <v>1084</v>
          </cell>
        </row>
        <row r="1027">
          <cell r="A1027" t="str">
            <v>20002</v>
          </cell>
          <cell r="B1027" t="str">
            <v>002</v>
          </cell>
          <cell r="C1027" t="str">
            <v>ACATLÁN DE PÉREZ FIGUEROA</v>
          </cell>
          <cell r="D1027" t="str">
            <v>20</v>
          </cell>
          <cell r="E1027" t="str">
            <v>Acatlán de Pérez Figueroa</v>
          </cell>
          <cell r="F1027">
            <v>44885</v>
          </cell>
        </row>
        <row r="1028">
          <cell r="A1028" t="str">
            <v>20003</v>
          </cell>
          <cell r="B1028" t="str">
            <v>003</v>
          </cell>
          <cell r="C1028" t="str">
            <v>ASUNCIÓN CACALOTEPEC</v>
          </cell>
          <cell r="D1028" t="str">
            <v>20</v>
          </cell>
          <cell r="E1028" t="str">
            <v>Asunción Cacalotepec</v>
          </cell>
          <cell r="F1028">
            <v>2495</v>
          </cell>
        </row>
        <row r="1029">
          <cell r="A1029" t="str">
            <v>20004</v>
          </cell>
          <cell r="B1029" t="str">
            <v>004</v>
          </cell>
          <cell r="C1029" t="str">
            <v>ASUNCIÓN CUYOTEPEJI</v>
          </cell>
          <cell r="D1029" t="str">
            <v>20</v>
          </cell>
          <cell r="E1029" t="str">
            <v>Asunción Cuyotepeji</v>
          </cell>
          <cell r="F1029">
            <v>1012</v>
          </cell>
        </row>
        <row r="1030">
          <cell r="A1030" t="str">
            <v>20005</v>
          </cell>
          <cell r="B1030" t="str">
            <v>005</v>
          </cell>
          <cell r="C1030" t="str">
            <v>ASUNCIÓN IXTALTEPEC</v>
          </cell>
          <cell r="D1030" t="str">
            <v>20</v>
          </cell>
          <cell r="E1030" t="str">
            <v>Asunción Ixtaltepec</v>
          </cell>
          <cell r="F1030">
            <v>14751</v>
          </cell>
        </row>
        <row r="1031">
          <cell r="A1031" t="str">
            <v>20006</v>
          </cell>
          <cell r="B1031" t="str">
            <v>006</v>
          </cell>
          <cell r="C1031" t="str">
            <v>ASUNCIÓN NOCHIXTLÁN</v>
          </cell>
          <cell r="D1031" t="str">
            <v>20</v>
          </cell>
          <cell r="E1031" t="str">
            <v>Asunción Nochixtlán</v>
          </cell>
          <cell r="F1031">
            <v>17820</v>
          </cell>
        </row>
        <row r="1032">
          <cell r="A1032" t="str">
            <v>20007</v>
          </cell>
          <cell r="B1032" t="str">
            <v>007</v>
          </cell>
          <cell r="C1032" t="str">
            <v>ASUNCIÓN OCOTLÁN</v>
          </cell>
          <cell r="D1032" t="str">
            <v>20</v>
          </cell>
          <cell r="E1032" t="str">
            <v>Asunción Ocotlán</v>
          </cell>
          <cell r="F1032">
            <v>2612</v>
          </cell>
        </row>
        <row r="1033">
          <cell r="A1033" t="str">
            <v>20008</v>
          </cell>
          <cell r="B1033" t="str">
            <v>008</v>
          </cell>
          <cell r="C1033" t="str">
            <v>ASUNCIÓN TLACOLULITA</v>
          </cell>
          <cell r="D1033" t="str">
            <v>20</v>
          </cell>
          <cell r="E1033" t="str">
            <v>Asunción Tlacolulita</v>
          </cell>
          <cell r="F1033">
            <v>842</v>
          </cell>
        </row>
        <row r="1034">
          <cell r="A1034" t="str">
            <v>20009</v>
          </cell>
          <cell r="B1034" t="str">
            <v>009</v>
          </cell>
          <cell r="C1034" t="str">
            <v>AYOTZINTEPEC</v>
          </cell>
          <cell r="D1034" t="str">
            <v>20</v>
          </cell>
          <cell r="E1034" t="str">
            <v>Ayotzintepec</v>
          </cell>
          <cell r="F1034">
            <v>6720</v>
          </cell>
        </row>
        <row r="1035">
          <cell r="A1035" t="str">
            <v>20010</v>
          </cell>
          <cell r="B1035" t="str">
            <v>010</v>
          </cell>
          <cell r="C1035" t="str">
            <v>EL BARRIO DE LA SOLEDAD</v>
          </cell>
          <cell r="D1035" t="str">
            <v>20</v>
          </cell>
          <cell r="E1035" t="str">
            <v>El Barrio de la Soledad</v>
          </cell>
          <cell r="F1035">
            <v>13608</v>
          </cell>
        </row>
        <row r="1036">
          <cell r="A1036" t="str">
            <v>20011</v>
          </cell>
          <cell r="B1036" t="str">
            <v>011</v>
          </cell>
          <cell r="C1036" t="str">
            <v>CALIHUALÁ</v>
          </cell>
          <cell r="D1036" t="str">
            <v>20</v>
          </cell>
          <cell r="E1036" t="str">
            <v>Calihualá</v>
          </cell>
          <cell r="F1036">
            <v>1220</v>
          </cell>
        </row>
        <row r="1037">
          <cell r="A1037" t="str">
            <v>20012</v>
          </cell>
          <cell r="B1037" t="str">
            <v>012</v>
          </cell>
          <cell r="C1037" t="str">
            <v>CANDELARIA LOXICHA</v>
          </cell>
          <cell r="D1037" t="str">
            <v>20</v>
          </cell>
          <cell r="E1037" t="str">
            <v>Candelaria Loxicha</v>
          </cell>
          <cell r="F1037">
            <v>9860</v>
          </cell>
        </row>
        <row r="1038">
          <cell r="A1038" t="str">
            <v>20013</v>
          </cell>
          <cell r="B1038" t="str">
            <v>013</v>
          </cell>
          <cell r="C1038" t="str">
            <v>CIÉNEGA DE ZIMATLÁN</v>
          </cell>
          <cell r="D1038" t="str">
            <v>20</v>
          </cell>
          <cell r="E1038" t="str">
            <v>Ciénega de Zimatlán</v>
          </cell>
          <cell r="F1038">
            <v>2785</v>
          </cell>
        </row>
        <row r="1039">
          <cell r="A1039" t="str">
            <v>20014</v>
          </cell>
          <cell r="B1039" t="str">
            <v>014</v>
          </cell>
          <cell r="C1039" t="str">
            <v>CIUDAD IXTEPEC</v>
          </cell>
          <cell r="D1039" t="str">
            <v>20</v>
          </cell>
          <cell r="E1039" t="str">
            <v>Ciudad Ixtepec</v>
          </cell>
          <cell r="F1039">
            <v>26450</v>
          </cell>
        </row>
        <row r="1040">
          <cell r="A1040" t="str">
            <v>20015</v>
          </cell>
          <cell r="B1040" t="str">
            <v>015</v>
          </cell>
          <cell r="C1040" t="str">
            <v>COATECAS ALTAS</v>
          </cell>
          <cell r="D1040" t="str">
            <v>20</v>
          </cell>
          <cell r="E1040" t="str">
            <v>Coatecas Altas</v>
          </cell>
          <cell r="F1040">
            <v>4712</v>
          </cell>
        </row>
        <row r="1041">
          <cell r="A1041" t="str">
            <v>20016</v>
          </cell>
          <cell r="B1041" t="str">
            <v>016</v>
          </cell>
          <cell r="C1041" t="str">
            <v>COICOYÁN DE LAS FLORES</v>
          </cell>
          <cell r="D1041" t="str">
            <v>20</v>
          </cell>
          <cell r="E1041" t="str">
            <v>Coicoyán de las Flores</v>
          </cell>
          <cell r="F1041">
            <v>8531</v>
          </cell>
        </row>
        <row r="1042">
          <cell r="A1042" t="str">
            <v>20017</v>
          </cell>
          <cell r="B1042" t="str">
            <v>017</v>
          </cell>
          <cell r="C1042" t="str">
            <v>LA COMPAÑÍA</v>
          </cell>
          <cell r="D1042" t="str">
            <v>20</v>
          </cell>
          <cell r="E1042" t="str">
            <v>La Compañía</v>
          </cell>
          <cell r="F1042">
            <v>3302</v>
          </cell>
        </row>
        <row r="1043">
          <cell r="A1043" t="str">
            <v>20018</v>
          </cell>
          <cell r="B1043" t="str">
            <v>018</v>
          </cell>
          <cell r="C1043" t="str">
            <v>CONCEPCIÓN BUENAVISTA</v>
          </cell>
          <cell r="D1043" t="str">
            <v>20</v>
          </cell>
          <cell r="E1043" t="str">
            <v>Concepción Buenavista</v>
          </cell>
          <cell r="F1043">
            <v>834</v>
          </cell>
        </row>
        <row r="1044">
          <cell r="A1044" t="str">
            <v>20019</v>
          </cell>
          <cell r="B1044" t="str">
            <v>019</v>
          </cell>
          <cell r="C1044" t="str">
            <v>CONCEPCIÓN PÁPALO</v>
          </cell>
          <cell r="D1044" t="str">
            <v>20</v>
          </cell>
          <cell r="E1044" t="str">
            <v>Concepción Pápalo</v>
          </cell>
          <cell r="F1044">
            <v>3071</v>
          </cell>
        </row>
        <row r="1045">
          <cell r="A1045" t="str">
            <v>20020</v>
          </cell>
          <cell r="B1045" t="str">
            <v>020</v>
          </cell>
          <cell r="C1045" t="str">
            <v>CONSTANCIA DEL ROSARIO</v>
          </cell>
          <cell r="D1045" t="str">
            <v>20</v>
          </cell>
          <cell r="E1045" t="str">
            <v>Constancia del Rosario</v>
          </cell>
          <cell r="F1045">
            <v>3860</v>
          </cell>
        </row>
        <row r="1046">
          <cell r="A1046" t="str">
            <v>20021</v>
          </cell>
          <cell r="B1046" t="str">
            <v>021</v>
          </cell>
          <cell r="C1046" t="str">
            <v>COSOLAPA</v>
          </cell>
          <cell r="D1046" t="str">
            <v>20</v>
          </cell>
          <cell r="E1046" t="str">
            <v>Cosolapa</v>
          </cell>
          <cell r="F1046">
            <v>14667</v>
          </cell>
        </row>
        <row r="1047">
          <cell r="A1047" t="str">
            <v>20022</v>
          </cell>
          <cell r="B1047" t="str">
            <v>022</v>
          </cell>
          <cell r="C1047" t="str">
            <v>COSOLTEPEC</v>
          </cell>
          <cell r="D1047" t="str">
            <v>20</v>
          </cell>
          <cell r="E1047" t="str">
            <v>Cosoltepec</v>
          </cell>
          <cell r="F1047">
            <v>866</v>
          </cell>
        </row>
        <row r="1048">
          <cell r="A1048" t="str">
            <v>20023</v>
          </cell>
          <cell r="B1048" t="str">
            <v>023</v>
          </cell>
          <cell r="C1048" t="str">
            <v>CUILÁPAM DE GUERRERO</v>
          </cell>
          <cell r="D1048" t="str">
            <v>20</v>
          </cell>
          <cell r="E1048" t="str">
            <v>Cuilápam de Guerrero</v>
          </cell>
          <cell r="F1048">
            <v>18428</v>
          </cell>
        </row>
        <row r="1049">
          <cell r="A1049" t="str">
            <v>20024</v>
          </cell>
          <cell r="B1049" t="str">
            <v>024</v>
          </cell>
          <cell r="C1049" t="str">
            <v>CUYAMECALCO VILLA DE ZARAGOZA</v>
          </cell>
          <cell r="D1049" t="str">
            <v>20</v>
          </cell>
          <cell r="E1049" t="str">
            <v>Cuyamecalco Villa de Zaragoza</v>
          </cell>
          <cell r="F1049">
            <v>3846</v>
          </cell>
        </row>
        <row r="1050">
          <cell r="A1050" t="str">
            <v>20025</v>
          </cell>
          <cell r="B1050" t="str">
            <v>025</v>
          </cell>
          <cell r="C1050" t="str">
            <v>CHAHUITES</v>
          </cell>
          <cell r="D1050" t="str">
            <v>20</v>
          </cell>
          <cell r="E1050" t="str">
            <v>Chahuites</v>
          </cell>
          <cell r="F1050">
            <v>11105</v>
          </cell>
        </row>
        <row r="1051">
          <cell r="A1051" t="str">
            <v>20026</v>
          </cell>
          <cell r="B1051" t="str">
            <v>026</v>
          </cell>
          <cell r="C1051" t="str">
            <v>CHALCATONGO DE HIDALGO</v>
          </cell>
          <cell r="D1051" t="str">
            <v>20</v>
          </cell>
          <cell r="E1051" t="str">
            <v>Chalcatongo de Hidalgo</v>
          </cell>
          <cell r="F1051">
            <v>8481</v>
          </cell>
        </row>
        <row r="1052">
          <cell r="A1052" t="str">
            <v>20027</v>
          </cell>
          <cell r="B1052" t="str">
            <v>027</v>
          </cell>
          <cell r="C1052" t="str">
            <v>CHIQUIHUITLÁN DE BENITO JUÁREZ</v>
          </cell>
          <cell r="D1052" t="str">
            <v>20</v>
          </cell>
          <cell r="E1052" t="str">
            <v>Chiquihuitlán de Benito Juárez</v>
          </cell>
          <cell r="F1052">
            <v>2458</v>
          </cell>
        </row>
        <row r="1053">
          <cell r="A1053" t="str">
            <v>20028</v>
          </cell>
          <cell r="B1053" t="str">
            <v>028</v>
          </cell>
          <cell r="C1053" t="str">
            <v>HEROICA CIUDAD DE EJUTLA DE CRESPO</v>
          </cell>
          <cell r="D1053" t="str">
            <v>20</v>
          </cell>
          <cell r="E1053" t="str">
            <v>Heroica Ciudad de Ejutla de Crespo</v>
          </cell>
          <cell r="F1053">
            <v>19679</v>
          </cell>
        </row>
        <row r="1054">
          <cell r="A1054" t="str">
            <v>20029</v>
          </cell>
          <cell r="B1054" t="str">
            <v>029</v>
          </cell>
          <cell r="C1054" t="str">
            <v>ELOXOCHITLÁN DE FLORES MAGÓN</v>
          </cell>
          <cell r="D1054" t="str">
            <v>20</v>
          </cell>
          <cell r="E1054" t="str">
            <v>Eloxochitlán de Flores Magón</v>
          </cell>
          <cell r="F1054">
            <v>4263</v>
          </cell>
        </row>
        <row r="1055">
          <cell r="A1055" t="str">
            <v>20030</v>
          </cell>
          <cell r="B1055" t="str">
            <v>030</v>
          </cell>
          <cell r="C1055" t="str">
            <v>EL ESPINAL</v>
          </cell>
          <cell r="D1055" t="str">
            <v>20</v>
          </cell>
          <cell r="E1055" t="str">
            <v>El Espinal</v>
          </cell>
          <cell r="F1055">
            <v>8310</v>
          </cell>
        </row>
        <row r="1056">
          <cell r="A1056" t="str">
            <v>20031</v>
          </cell>
          <cell r="B1056" t="str">
            <v>031</v>
          </cell>
          <cell r="C1056" t="str">
            <v>TAMAZULÁPAM DEL ESPÍRITU SANTO</v>
          </cell>
          <cell r="D1056" t="str">
            <v>20</v>
          </cell>
          <cell r="E1056" t="str">
            <v>Tamazulápam del Espíritu Santo</v>
          </cell>
          <cell r="F1056">
            <v>7362</v>
          </cell>
        </row>
        <row r="1057">
          <cell r="A1057" t="str">
            <v>20032</v>
          </cell>
          <cell r="B1057" t="str">
            <v>032</v>
          </cell>
          <cell r="C1057" t="str">
            <v>FRESNILLO DE TRUJANO</v>
          </cell>
          <cell r="D1057" t="str">
            <v>20</v>
          </cell>
          <cell r="E1057" t="str">
            <v>Fresnillo de Trujano</v>
          </cell>
          <cell r="F1057">
            <v>1033</v>
          </cell>
        </row>
        <row r="1058">
          <cell r="A1058" t="str">
            <v>20033</v>
          </cell>
          <cell r="B1058" t="str">
            <v>033</v>
          </cell>
          <cell r="C1058" t="str">
            <v>GUADALUPE ETLA</v>
          </cell>
          <cell r="D1058" t="str">
            <v>20</v>
          </cell>
          <cell r="E1058" t="str">
            <v>Guadalupe Etla</v>
          </cell>
          <cell r="F1058">
            <v>2433</v>
          </cell>
        </row>
        <row r="1059">
          <cell r="A1059" t="str">
            <v>20034</v>
          </cell>
          <cell r="B1059" t="str">
            <v>034</v>
          </cell>
          <cell r="C1059" t="str">
            <v>GUADALUPE DE RAMÍREZ</v>
          </cell>
          <cell r="D1059" t="str">
            <v>20</v>
          </cell>
          <cell r="E1059" t="str">
            <v>Guadalupe de Ramírez</v>
          </cell>
          <cell r="F1059">
            <v>1425</v>
          </cell>
        </row>
        <row r="1060">
          <cell r="A1060" t="str">
            <v>20035</v>
          </cell>
          <cell r="B1060" t="str">
            <v>035</v>
          </cell>
          <cell r="C1060" t="str">
            <v>GUELATAO DE JUÁREZ</v>
          </cell>
          <cell r="D1060" t="str">
            <v>20</v>
          </cell>
          <cell r="E1060" t="str">
            <v>Guelatao de Juárez</v>
          </cell>
          <cell r="F1060">
            <v>544</v>
          </cell>
        </row>
        <row r="1061">
          <cell r="A1061" t="str">
            <v>20036</v>
          </cell>
          <cell r="B1061" t="str">
            <v>036</v>
          </cell>
          <cell r="C1061" t="str">
            <v>GUEVEA DE HUMBOLDT</v>
          </cell>
          <cell r="D1061" t="str">
            <v>20</v>
          </cell>
          <cell r="E1061" t="str">
            <v>Guevea de Humboldt</v>
          </cell>
          <cell r="F1061">
            <v>5285</v>
          </cell>
        </row>
        <row r="1062">
          <cell r="A1062" t="str">
            <v>20037</v>
          </cell>
          <cell r="B1062" t="str">
            <v>037</v>
          </cell>
          <cell r="C1062" t="str">
            <v>MESONES HIDALGO</v>
          </cell>
          <cell r="D1062" t="str">
            <v>20</v>
          </cell>
          <cell r="E1062" t="str">
            <v>Mesones Hidalgo</v>
          </cell>
          <cell r="F1062">
            <v>4402</v>
          </cell>
        </row>
        <row r="1063">
          <cell r="A1063" t="str">
            <v>20038</v>
          </cell>
          <cell r="B1063" t="str">
            <v>038</v>
          </cell>
          <cell r="C1063" t="str">
            <v>VILLA HIDALGO</v>
          </cell>
          <cell r="D1063" t="str">
            <v>20</v>
          </cell>
          <cell r="E1063" t="str">
            <v>Villa Hidalgo</v>
          </cell>
          <cell r="F1063">
            <v>2112</v>
          </cell>
        </row>
        <row r="1064">
          <cell r="A1064" t="str">
            <v>20039</v>
          </cell>
          <cell r="B1064" t="str">
            <v>039</v>
          </cell>
          <cell r="C1064" t="str">
            <v>HEROICA CIUDAD DE HUAJUAPAN DE LEÓN</v>
          </cell>
          <cell r="D1064" t="str">
            <v>20</v>
          </cell>
          <cell r="E1064" t="str">
            <v>Heroica Ciudad de Huajuapan de León</v>
          </cell>
          <cell r="F1064">
            <v>69839</v>
          </cell>
        </row>
        <row r="1065">
          <cell r="A1065" t="str">
            <v>20040</v>
          </cell>
          <cell r="B1065" t="str">
            <v>040</v>
          </cell>
          <cell r="C1065" t="str">
            <v>HUAUTEPEC</v>
          </cell>
          <cell r="D1065" t="str">
            <v>20</v>
          </cell>
          <cell r="E1065" t="str">
            <v>Huautepec</v>
          </cell>
          <cell r="F1065">
            <v>5995</v>
          </cell>
        </row>
        <row r="1066">
          <cell r="A1066" t="str">
            <v>20041</v>
          </cell>
          <cell r="B1066" t="str">
            <v>041</v>
          </cell>
          <cell r="C1066" t="str">
            <v>HUAUTLA DE JIMÉNEZ</v>
          </cell>
          <cell r="D1066" t="str">
            <v>20</v>
          </cell>
          <cell r="E1066" t="str">
            <v>Huautla de Jiménez</v>
          </cell>
          <cell r="F1066">
            <v>30004</v>
          </cell>
        </row>
        <row r="1067">
          <cell r="A1067" t="str">
            <v>20042</v>
          </cell>
          <cell r="B1067" t="str">
            <v>042</v>
          </cell>
          <cell r="C1067" t="str">
            <v>IXTLÁN DE JUÁREZ</v>
          </cell>
          <cell r="D1067" t="str">
            <v>20</v>
          </cell>
          <cell r="E1067" t="str">
            <v>Ixtlán de Juárez</v>
          </cell>
          <cell r="F1067">
            <v>7674</v>
          </cell>
        </row>
        <row r="1068">
          <cell r="A1068" t="str">
            <v>20043</v>
          </cell>
          <cell r="B1068" t="str">
            <v>043</v>
          </cell>
          <cell r="C1068" t="str">
            <v>JUCHITÁN DE ZARAGOZA</v>
          </cell>
          <cell r="D1068" t="str">
            <v>20</v>
          </cell>
          <cell r="E1068" t="str">
            <v>Heroica Ciudad de Juchitán de Zaragoza</v>
          </cell>
          <cell r="F1068">
            <v>93038</v>
          </cell>
        </row>
        <row r="1069">
          <cell r="A1069" t="str">
            <v>20044</v>
          </cell>
          <cell r="B1069" t="str">
            <v>044</v>
          </cell>
          <cell r="C1069" t="str">
            <v>LOMA BONITA</v>
          </cell>
          <cell r="D1069" t="str">
            <v>20</v>
          </cell>
          <cell r="E1069" t="str">
            <v>Loma Bonita</v>
          </cell>
          <cell r="F1069">
            <v>41535</v>
          </cell>
        </row>
        <row r="1070">
          <cell r="A1070" t="str">
            <v>20045</v>
          </cell>
          <cell r="B1070" t="str">
            <v>045</v>
          </cell>
          <cell r="C1070" t="str">
            <v>MAGDALENA APASCO</v>
          </cell>
          <cell r="D1070" t="str">
            <v>20</v>
          </cell>
          <cell r="E1070" t="str">
            <v>Magdalena Apasco</v>
          </cell>
          <cell r="F1070">
            <v>7522</v>
          </cell>
        </row>
        <row r="1071">
          <cell r="A1071" t="str">
            <v>20046</v>
          </cell>
          <cell r="B1071" t="str">
            <v>046</v>
          </cell>
          <cell r="C1071" t="str">
            <v>MAGDALENA JALTEPEC</v>
          </cell>
          <cell r="D1071" t="str">
            <v>20</v>
          </cell>
          <cell r="E1071" t="str">
            <v>Magdalena Jaltepec</v>
          </cell>
          <cell r="F1071">
            <v>3313</v>
          </cell>
        </row>
        <row r="1072">
          <cell r="A1072" t="str">
            <v>20047</v>
          </cell>
          <cell r="B1072" t="str">
            <v>047</v>
          </cell>
          <cell r="C1072" t="str">
            <v>SANTA MAGDALENA JICOTLÁN</v>
          </cell>
          <cell r="D1072" t="str">
            <v>20</v>
          </cell>
          <cell r="E1072" t="str">
            <v>Santa Magdalena Jicotlán</v>
          </cell>
          <cell r="F1072">
            <v>93</v>
          </cell>
        </row>
        <row r="1073">
          <cell r="A1073" t="str">
            <v>20048</v>
          </cell>
          <cell r="B1073" t="str">
            <v>048</v>
          </cell>
          <cell r="C1073" t="str">
            <v>MAGDALENA MIXTEPEC</v>
          </cell>
          <cell r="D1073" t="str">
            <v>20</v>
          </cell>
          <cell r="E1073" t="str">
            <v>Magdalena Mixtepec</v>
          </cell>
          <cell r="F1073">
            <v>1304</v>
          </cell>
        </row>
        <row r="1074">
          <cell r="A1074" t="str">
            <v>20049</v>
          </cell>
          <cell r="B1074" t="str">
            <v>049</v>
          </cell>
          <cell r="C1074" t="str">
            <v>MAGDALENA OCOTLÁN</v>
          </cell>
          <cell r="D1074" t="str">
            <v>20</v>
          </cell>
          <cell r="E1074" t="str">
            <v>Magdalena Ocotlán</v>
          </cell>
          <cell r="F1074">
            <v>1141</v>
          </cell>
        </row>
        <row r="1075">
          <cell r="A1075" t="str">
            <v>20050</v>
          </cell>
          <cell r="B1075" t="str">
            <v>050</v>
          </cell>
          <cell r="C1075" t="str">
            <v>MAGDALENA PEÑASCO</v>
          </cell>
          <cell r="D1075" t="str">
            <v>20</v>
          </cell>
          <cell r="E1075" t="str">
            <v>Magdalena Peñasco</v>
          </cell>
          <cell r="F1075">
            <v>3778</v>
          </cell>
        </row>
        <row r="1076">
          <cell r="A1076" t="str">
            <v>20051</v>
          </cell>
          <cell r="B1076" t="str">
            <v>051</v>
          </cell>
          <cell r="C1076" t="str">
            <v>MAGDALENA TEITIPAC</v>
          </cell>
          <cell r="D1076" t="str">
            <v>20</v>
          </cell>
          <cell r="E1076" t="str">
            <v>Magdalena Teitipac</v>
          </cell>
          <cell r="F1076">
            <v>4368</v>
          </cell>
        </row>
        <row r="1077">
          <cell r="A1077" t="str">
            <v>20052</v>
          </cell>
          <cell r="B1077" t="str">
            <v>052</v>
          </cell>
          <cell r="C1077" t="str">
            <v>MAGDALENA TEQUISISTLÁN</v>
          </cell>
          <cell r="D1077" t="str">
            <v>20</v>
          </cell>
          <cell r="E1077" t="str">
            <v>Magdalena Tequisistlán</v>
          </cell>
          <cell r="F1077">
            <v>6182</v>
          </cell>
        </row>
        <row r="1078">
          <cell r="A1078" t="str">
            <v>20053</v>
          </cell>
          <cell r="B1078" t="str">
            <v>053</v>
          </cell>
          <cell r="C1078" t="str">
            <v>MAGDALENA TLACOTEPEC</v>
          </cell>
          <cell r="D1078" t="str">
            <v>20</v>
          </cell>
          <cell r="E1078" t="str">
            <v>Magdalena Tlacotepec</v>
          </cell>
          <cell r="F1078">
            <v>1221</v>
          </cell>
        </row>
        <row r="1079">
          <cell r="A1079" t="str">
            <v>20054</v>
          </cell>
          <cell r="B1079" t="str">
            <v>054</v>
          </cell>
          <cell r="C1079" t="str">
            <v>MAGDALENA ZAHUATLÁN</v>
          </cell>
          <cell r="D1079" t="str">
            <v>20</v>
          </cell>
          <cell r="E1079" t="str">
            <v>Magdalena Zahuatlán</v>
          </cell>
          <cell r="F1079">
            <v>409</v>
          </cell>
        </row>
        <row r="1080">
          <cell r="A1080" t="str">
            <v>20055</v>
          </cell>
          <cell r="B1080" t="str">
            <v>055</v>
          </cell>
          <cell r="C1080" t="str">
            <v>MARISCALA DE JUÁREZ</v>
          </cell>
          <cell r="D1080" t="str">
            <v>20</v>
          </cell>
          <cell r="E1080" t="str">
            <v>Mariscala de Juárez</v>
          </cell>
          <cell r="F1080">
            <v>3530</v>
          </cell>
        </row>
        <row r="1081">
          <cell r="A1081" t="str">
            <v>20056</v>
          </cell>
          <cell r="B1081" t="str">
            <v>056</v>
          </cell>
          <cell r="C1081" t="str">
            <v>MÁRTIRES DE TACUBAYA</v>
          </cell>
          <cell r="D1081" t="str">
            <v>20</v>
          </cell>
          <cell r="E1081" t="str">
            <v>Mártires de Tacubaya</v>
          </cell>
          <cell r="F1081">
            <v>1451</v>
          </cell>
        </row>
        <row r="1082">
          <cell r="A1082" t="str">
            <v>20057</v>
          </cell>
          <cell r="B1082" t="str">
            <v>057</v>
          </cell>
          <cell r="C1082" t="str">
            <v>MATÍAS ROMERO AVENDAÑO</v>
          </cell>
          <cell r="D1082" t="str">
            <v>20</v>
          </cell>
          <cell r="E1082" t="str">
            <v>Matías Romero Avendaño</v>
          </cell>
          <cell r="F1082">
            <v>38019</v>
          </cell>
        </row>
        <row r="1083">
          <cell r="A1083" t="str">
            <v>20058</v>
          </cell>
          <cell r="B1083" t="str">
            <v>058</v>
          </cell>
          <cell r="C1083" t="str">
            <v>MAZATLÁN VILLA DE FLORES</v>
          </cell>
          <cell r="D1083" t="str">
            <v>20</v>
          </cell>
          <cell r="E1083" t="str">
            <v>Mazatlán Villa de Flores</v>
          </cell>
          <cell r="F1083">
            <v>13435</v>
          </cell>
        </row>
        <row r="1084">
          <cell r="A1084" t="str">
            <v>20059</v>
          </cell>
          <cell r="B1084" t="str">
            <v>059</v>
          </cell>
          <cell r="C1084" t="str">
            <v>MIAHUATLÁN DE PORFIRIO DÍAZ</v>
          </cell>
          <cell r="D1084" t="str">
            <v>20</v>
          </cell>
          <cell r="E1084" t="str">
            <v>Miahuatlán de Porfirio Díaz</v>
          </cell>
          <cell r="F1084">
            <v>41387</v>
          </cell>
        </row>
        <row r="1085">
          <cell r="A1085" t="str">
            <v>20060</v>
          </cell>
          <cell r="B1085" t="str">
            <v>060</v>
          </cell>
          <cell r="C1085" t="str">
            <v>MIXISTLÁN DE LA REFORMA</v>
          </cell>
          <cell r="D1085" t="str">
            <v>20</v>
          </cell>
          <cell r="E1085" t="str">
            <v>Mixistlán de la Reforma</v>
          </cell>
          <cell r="F1085">
            <v>2770</v>
          </cell>
        </row>
        <row r="1086">
          <cell r="A1086" t="str">
            <v>20061</v>
          </cell>
          <cell r="B1086" t="str">
            <v>061</v>
          </cell>
          <cell r="C1086" t="str">
            <v>MONJAS</v>
          </cell>
          <cell r="D1086" t="str">
            <v>20</v>
          </cell>
          <cell r="E1086" t="str">
            <v>Monjas</v>
          </cell>
          <cell r="F1086">
            <v>2568</v>
          </cell>
        </row>
        <row r="1087">
          <cell r="A1087" t="str">
            <v>20062</v>
          </cell>
          <cell r="B1087" t="str">
            <v>062</v>
          </cell>
          <cell r="C1087" t="str">
            <v>NATIVIDAD</v>
          </cell>
          <cell r="D1087" t="str">
            <v>20</v>
          </cell>
          <cell r="E1087" t="str">
            <v>Natividad</v>
          </cell>
          <cell r="F1087">
            <v>586</v>
          </cell>
        </row>
        <row r="1088">
          <cell r="A1088" t="str">
            <v>20063</v>
          </cell>
          <cell r="B1088" t="str">
            <v>063</v>
          </cell>
          <cell r="C1088" t="str">
            <v>NAZARENO ETLA</v>
          </cell>
          <cell r="D1088" t="str">
            <v>20</v>
          </cell>
          <cell r="E1088" t="str">
            <v>Nazareno Etla</v>
          </cell>
          <cell r="F1088">
            <v>3882</v>
          </cell>
        </row>
        <row r="1089">
          <cell r="A1089" t="str">
            <v>20064</v>
          </cell>
          <cell r="B1089" t="str">
            <v>064</v>
          </cell>
          <cell r="C1089" t="str">
            <v>NEJAPA DE MADERO</v>
          </cell>
          <cell r="D1089" t="str">
            <v>20</v>
          </cell>
          <cell r="E1089" t="str">
            <v>Nejapa de Madero</v>
          </cell>
          <cell r="F1089">
            <v>7390</v>
          </cell>
        </row>
        <row r="1090">
          <cell r="A1090" t="str">
            <v>20065</v>
          </cell>
          <cell r="B1090" t="str">
            <v>065</v>
          </cell>
          <cell r="C1090" t="str">
            <v>IXPANTEPEC NIEVES</v>
          </cell>
          <cell r="D1090" t="str">
            <v>20</v>
          </cell>
          <cell r="E1090" t="str">
            <v>Ixpantepec Nieves</v>
          </cell>
          <cell r="F1090">
            <v>1182</v>
          </cell>
        </row>
        <row r="1091">
          <cell r="A1091" t="str">
            <v>20066</v>
          </cell>
          <cell r="B1091" t="str">
            <v>066</v>
          </cell>
          <cell r="C1091" t="str">
            <v>SANTIAGO NILTEPEC</v>
          </cell>
          <cell r="D1091" t="str">
            <v>20</v>
          </cell>
          <cell r="E1091" t="str">
            <v>Santiago Niltepec</v>
          </cell>
          <cell r="F1091">
            <v>5353</v>
          </cell>
        </row>
        <row r="1092">
          <cell r="A1092" t="str">
            <v>20067</v>
          </cell>
          <cell r="B1092" t="str">
            <v>067</v>
          </cell>
          <cell r="C1092" t="str">
            <v>OAXACA DE JUÁREZ</v>
          </cell>
          <cell r="D1092" t="str">
            <v>20</v>
          </cell>
          <cell r="E1092" t="str">
            <v>Oaxaca de Juárez</v>
          </cell>
          <cell r="F1092">
            <v>263357</v>
          </cell>
        </row>
        <row r="1093">
          <cell r="A1093" t="str">
            <v>20068</v>
          </cell>
          <cell r="B1093" t="str">
            <v>068</v>
          </cell>
          <cell r="C1093" t="str">
            <v>OCOTLÁN DE MORELOS</v>
          </cell>
          <cell r="D1093" t="str">
            <v>20</v>
          </cell>
          <cell r="E1093" t="str">
            <v>Ocotlán de Morelos</v>
          </cell>
          <cell r="F1093">
            <v>21341</v>
          </cell>
        </row>
        <row r="1094">
          <cell r="A1094" t="str">
            <v>20069</v>
          </cell>
          <cell r="B1094" t="str">
            <v>069</v>
          </cell>
          <cell r="C1094" t="str">
            <v>LA PE</v>
          </cell>
          <cell r="D1094" t="str">
            <v>20</v>
          </cell>
          <cell r="E1094" t="str">
            <v>La Pe</v>
          </cell>
          <cell r="F1094">
            <v>2446</v>
          </cell>
        </row>
        <row r="1095">
          <cell r="A1095" t="str">
            <v>20070</v>
          </cell>
          <cell r="B1095" t="str">
            <v>070</v>
          </cell>
          <cell r="C1095" t="str">
            <v>PINOTEPA DE DON LUIS</v>
          </cell>
          <cell r="D1095" t="str">
            <v>20</v>
          </cell>
          <cell r="E1095" t="str">
            <v>Pinotepa de Don Luis</v>
          </cell>
          <cell r="F1095">
            <v>6629</v>
          </cell>
        </row>
        <row r="1096">
          <cell r="A1096" t="str">
            <v>20071</v>
          </cell>
          <cell r="B1096" t="str">
            <v>071</v>
          </cell>
          <cell r="C1096" t="str">
            <v>PLUMA HIDALGO</v>
          </cell>
          <cell r="D1096" t="str">
            <v>20</v>
          </cell>
          <cell r="E1096" t="str">
            <v>Pluma Hidalgo</v>
          </cell>
          <cell r="F1096">
            <v>3060</v>
          </cell>
        </row>
        <row r="1097">
          <cell r="A1097" t="str">
            <v>20072</v>
          </cell>
          <cell r="B1097" t="str">
            <v>072</v>
          </cell>
          <cell r="C1097" t="str">
            <v>SAN JOSÉ DEL PROGRESO</v>
          </cell>
          <cell r="D1097" t="str">
            <v>20</v>
          </cell>
          <cell r="E1097" t="str">
            <v>San José del Progreso</v>
          </cell>
          <cell r="F1097">
            <v>6579</v>
          </cell>
        </row>
        <row r="1098">
          <cell r="A1098" t="str">
            <v>20073</v>
          </cell>
          <cell r="B1098" t="str">
            <v>073</v>
          </cell>
          <cell r="C1098" t="str">
            <v>PUTLA VILLA DE GUERRERO</v>
          </cell>
          <cell r="D1098" t="str">
            <v>20</v>
          </cell>
          <cell r="E1098" t="str">
            <v>Putla Villa de Guerrero</v>
          </cell>
          <cell r="F1098">
            <v>31897</v>
          </cell>
        </row>
        <row r="1099">
          <cell r="A1099" t="str">
            <v>20074</v>
          </cell>
          <cell r="B1099" t="str">
            <v>074</v>
          </cell>
          <cell r="C1099" t="str">
            <v>SANTA CATARINA QUIOQUITANI</v>
          </cell>
          <cell r="D1099" t="str">
            <v>20</v>
          </cell>
          <cell r="E1099" t="str">
            <v>Santa Catarina Quioquitani</v>
          </cell>
          <cell r="F1099">
            <v>505</v>
          </cell>
        </row>
        <row r="1100">
          <cell r="A1100" t="str">
            <v>20075</v>
          </cell>
          <cell r="B1100" t="str">
            <v>075</v>
          </cell>
          <cell r="C1100" t="str">
            <v>REFORMA DE PINEDA</v>
          </cell>
          <cell r="D1100" t="str">
            <v>20</v>
          </cell>
          <cell r="E1100" t="str">
            <v>Reforma de Pineda</v>
          </cell>
          <cell r="F1100">
            <v>2671</v>
          </cell>
        </row>
        <row r="1101">
          <cell r="A1101" t="str">
            <v>20076</v>
          </cell>
          <cell r="B1101" t="str">
            <v>076</v>
          </cell>
          <cell r="C1101" t="str">
            <v>LA REFORMA</v>
          </cell>
          <cell r="D1101" t="str">
            <v>20</v>
          </cell>
          <cell r="E1101" t="str">
            <v>La Reforma</v>
          </cell>
          <cell r="F1101">
            <v>3331</v>
          </cell>
        </row>
        <row r="1102">
          <cell r="A1102" t="str">
            <v>20077</v>
          </cell>
          <cell r="B1102" t="str">
            <v>077</v>
          </cell>
          <cell r="C1102" t="str">
            <v>REYES ETLA</v>
          </cell>
          <cell r="D1102" t="str">
            <v>20</v>
          </cell>
          <cell r="E1102" t="str">
            <v>Reyes Etla</v>
          </cell>
          <cell r="F1102">
            <v>3568</v>
          </cell>
        </row>
        <row r="1103">
          <cell r="A1103" t="str">
            <v>20078</v>
          </cell>
          <cell r="B1103" t="str">
            <v>078</v>
          </cell>
          <cell r="C1103" t="str">
            <v>ROJAS DE CUAUHTÉMOC</v>
          </cell>
          <cell r="D1103" t="str">
            <v>20</v>
          </cell>
          <cell r="E1103" t="str">
            <v>Rojas de Cuauhtémoc</v>
          </cell>
          <cell r="F1103">
            <v>1092</v>
          </cell>
        </row>
        <row r="1104">
          <cell r="A1104" t="str">
            <v>20079</v>
          </cell>
          <cell r="B1104" t="str">
            <v>079</v>
          </cell>
          <cell r="C1104" t="str">
            <v>SALINA CRUZ</v>
          </cell>
          <cell r="D1104" t="str">
            <v>20</v>
          </cell>
          <cell r="E1104" t="str">
            <v>Salina Cruz</v>
          </cell>
          <cell r="F1104">
            <v>82371</v>
          </cell>
        </row>
        <row r="1105">
          <cell r="A1105" t="str">
            <v>20080</v>
          </cell>
          <cell r="B1105" t="str">
            <v>080</v>
          </cell>
          <cell r="C1105" t="str">
            <v>SAN AGUSTÍN AMATENGO</v>
          </cell>
          <cell r="D1105" t="str">
            <v>20</v>
          </cell>
          <cell r="E1105" t="str">
            <v>San Agustín Amatengo</v>
          </cell>
          <cell r="F1105">
            <v>1312</v>
          </cell>
        </row>
        <row r="1106">
          <cell r="A1106" t="str">
            <v>20081</v>
          </cell>
          <cell r="B1106" t="str">
            <v>081</v>
          </cell>
          <cell r="C1106" t="str">
            <v>SAN AGUSTÍN ATENANGO</v>
          </cell>
          <cell r="D1106" t="str">
            <v>20</v>
          </cell>
          <cell r="E1106" t="str">
            <v>San Agustín Atenango</v>
          </cell>
          <cell r="F1106">
            <v>1914</v>
          </cell>
        </row>
        <row r="1107">
          <cell r="A1107" t="str">
            <v>20082</v>
          </cell>
          <cell r="B1107" t="str">
            <v>082</v>
          </cell>
          <cell r="C1107" t="str">
            <v>SAN AGUSTÍN CHAYUCO</v>
          </cell>
          <cell r="D1107" t="str">
            <v>20</v>
          </cell>
          <cell r="E1107" t="str">
            <v>San Agustín Chayuco</v>
          </cell>
          <cell r="F1107">
            <v>3952</v>
          </cell>
        </row>
        <row r="1108">
          <cell r="A1108" t="str">
            <v>20083</v>
          </cell>
          <cell r="B1108" t="str">
            <v>083</v>
          </cell>
          <cell r="C1108" t="str">
            <v>SAN AGUSTÍN DE LAS JUNTAS</v>
          </cell>
          <cell r="D1108" t="str">
            <v>20</v>
          </cell>
          <cell r="E1108" t="str">
            <v>San Agustín de las Juntas</v>
          </cell>
          <cell r="F1108">
            <v>8089</v>
          </cell>
        </row>
        <row r="1109">
          <cell r="A1109" t="str">
            <v>20084</v>
          </cell>
          <cell r="B1109" t="str">
            <v>084</v>
          </cell>
          <cell r="C1109" t="str">
            <v>SAN AGUSTÍN ETLA</v>
          </cell>
          <cell r="D1109" t="str">
            <v>20</v>
          </cell>
          <cell r="E1109" t="str">
            <v>San Agustín Etla</v>
          </cell>
          <cell r="F1109">
            <v>3893</v>
          </cell>
        </row>
        <row r="1110">
          <cell r="A1110" t="str">
            <v>20085</v>
          </cell>
          <cell r="B1110" t="str">
            <v>085</v>
          </cell>
          <cell r="C1110" t="str">
            <v>SAN AGUSTÍN LOXICHA</v>
          </cell>
          <cell r="D1110" t="str">
            <v>20</v>
          </cell>
          <cell r="E1110" t="str">
            <v>San Agustín Loxicha</v>
          </cell>
          <cell r="F1110">
            <v>22565</v>
          </cell>
        </row>
        <row r="1111">
          <cell r="A1111" t="str">
            <v>20086</v>
          </cell>
          <cell r="B1111" t="str">
            <v>086</v>
          </cell>
          <cell r="C1111" t="str">
            <v>SAN AGUSTÍN TLACOTEPEC</v>
          </cell>
          <cell r="D1111" t="str">
            <v>20</v>
          </cell>
          <cell r="E1111" t="str">
            <v>San Agustín Tlacotepec</v>
          </cell>
          <cell r="F1111">
            <v>874</v>
          </cell>
        </row>
        <row r="1112">
          <cell r="A1112" t="str">
            <v>20087</v>
          </cell>
          <cell r="B1112" t="str">
            <v>087</v>
          </cell>
          <cell r="C1112" t="str">
            <v>SAN AGUSTÍN YATARENI</v>
          </cell>
          <cell r="D1112" t="str">
            <v>20</v>
          </cell>
          <cell r="E1112" t="str">
            <v>San Agustín Yatareni</v>
          </cell>
          <cell r="F1112">
            <v>4075</v>
          </cell>
        </row>
        <row r="1113">
          <cell r="A1113" t="str">
            <v>20088</v>
          </cell>
          <cell r="B1113" t="str">
            <v>088</v>
          </cell>
          <cell r="C1113" t="str">
            <v>SAN ANDRÉS CABECERA NUEVA</v>
          </cell>
          <cell r="D1113" t="str">
            <v>20</v>
          </cell>
          <cell r="E1113" t="str">
            <v>San Andrés Cabecera Nueva</v>
          </cell>
          <cell r="F1113">
            <v>2851</v>
          </cell>
        </row>
        <row r="1114">
          <cell r="A1114" t="str">
            <v>20089</v>
          </cell>
          <cell r="B1114" t="str">
            <v>089</v>
          </cell>
          <cell r="C1114" t="str">
            <v>SAN ANDRÉS DINICUITI</v>
          </cell>
          <cell r="D1114" t="str">
            <v>20</v>
          </cell>
          <cell r="E1114" t="str">
            <v>San Andrés Dinicuiti</v>
          </cell>
          <cell r="F1114">
            <v>2152</v>
          </cell>
        </row>
        <row r="1115">
          <cell r="A1115" t="str">
            <v>20090</v>
          </cell>
          <cell r="B1115" t="str">
            <v>090</v>
          </cell>
          <cell r="C1115" t="str">
            <v>SAN ANDRÉS HUAXPALTEPEC</v>
          </cell>
          <cell r="D1115" t="str">
            <v>20</v>
          </cell>
          <cell r="E1115" t="str">
            <v>San Andrés Huaxpaltepec</v>
          </cell>
          <cell r="F1115">
            <v>5867</v>
          </cell>
        </row>
        <row r="1116">
          <cell r="A1116" t="str">
            <v>20091</v>
          </cell>
          <cell r="B1116" t="str">
            <v>091</v>
          </cell>
          <cell r="C1116" t="str">
            <v>SAN ANDRÉS HUAYÁPAM</v>
          </cell>
          <cell r="D1116" t="str">
            <v>20</v>
          </cell>
          <cell r="E1116" t="str">
            <v>San Andrés Huayápam</v>
          </cell>
          <cell r="F1116">
            <v>4879</v>
          </cell>
        </row>
        <row r="1117">
          <cell r="A1117" t="str">
            <v>20092</v>
          </cell>
          <cell r="B1117" t="str">
            <v>092</v>
          </cell>
          <cell r="C1117" t="str">
            <v>SAN ANDRÉS IXTLAHUACA</v>
          </cell>
          <cell r="D1117" t="str">
            <v>20</v>
          </cell>
          <cell r="E1117" t="str">
            <v>San Andrés Ixtlahuaca</v>
          </cell>
          <cell r="F1117">
            <v>1439</v>
          </cell>
        </row>
        <row r="1118">
          <cell r="A1118" t="str">
            <v>20093</v>
          </cell>
          <cell r="B1118" t="str">
            <v>093</v>
          </cell>
          <cell r="C1118" t="str">
            <v>SAN ANDRÉS LAGUNAS</v>
          </cell>
          <cell r="D1118" t="str">
            <v>20</v>
          </cell>
          <cell r="E1118" t="str">
            <v>San Andrés Lagunas</v>
          </cell>
          <cell r="F1118">
            <v>505</v>
          </cell>
        </row>
        <row r="1119">
          <cell r="A1119" t="str">
            <v>20094</v>
          </cell>
          <cell r="B1119" t="str">
            <v>094</v>
          </cell>
          <cell r="C1119" t="str">
            <v>SAN ANDRÉS NUXIÑO</v>
          </cell>
          <cell r="D1119" t="str">
            <v>20</v>
          </cell>
          <cell r="E1119" t="str">
            <v>San Andrés Nuxiño</v>
          </cell>
          <cell r="F1119">
            <v>1898</v>
          </cell>
        </row>
        <row r="1120">
          <cell r="A1120" t="str">
            <v>20095</v>
          </cell>
          <cell r="B1120" t="str">
            <v>095</v>
          </cell>
          <cell r="C1120" t="str">
            <v>SAN ANDRÉS PAXTLÁN</v>
          </cell>
          <cell r="D1120" t="str">
            <v>20</v>
          </cell>
          <cell r="E1120" t="str">
            <v>San Andrés Paxtlán</v>
          </cell>
          <cell r="F1120">
            <v>3990</v>
          </cell>
        </row>
        <row r="1121">
          <cell r="A1121" t="str">
            <v>20096</v>
          </cell>
          <cell r="B1121" t="str">
            <v>096</v>
          </cell>
          <cell r="C1121" t="str">
            <v>SAN ANDRÉS SINAXTLA</v>
          </cell>
          <cell r="D1121" t="str">
            <v>20</v>
          </cell>
          <cell r="E1121" t="str">
            <v>San Andrés Sinaxtla</v>
          </cell>
          <cell r="F1121">
            <v>772</v>
          </cell>
        </row>
        <row r="1122">
          <cell r="A1122" t="str">
            <v>20097</v>
          </cell>
          <cell r="B1122" t="str">
            <v>097</v>
          </cell>
          <cell r="C1122" t="str">
            <v>SAN ANDRÉS SOLAGA</v>
          </cell>
          <cell r="D1122" t="str">
            <v>20</v>
          </cell>
          <cell r="E1122" t="str">
            <v>San Andrés Solaga</v>
          </cell>
          <cell r="F1122">
            <v>1740</v>
          </cell>
        </row>
        <row r="1123">
          <cell r="A1123" t="str">
            <v>20098</v>
          </cell>
          <cell r="B1123" t="str">
            <v>098</v>
          </cell>
          <cell r="C1123" t="str">
            <v>SAN ANDRÉS TEOTILÁLPAM</v>
          </cell>
          <cell r="D1123" t="str">
            <v>20</v>
          </cell>
          <cell r="E1123" t="str">
            <v>San Andrés Teotilálpam</v>
          </cell>
          <cell r="F1123">
            <v>4427</v>
          </cell>
        </row>
        <row r="1124">
          <cell r="A1124" t="str">
            <v>20099</v>
          </cell>
          <cell r="B1124" t="str">
            <v>099</v>
          </cell>
          <cell r="C1124" t="str">
            <v>SAN ANDRÉS TEPETLAPA</v>
          </cell>
          <cell r="D1124" t="str">
            <v>20</v>
          </cell>
          <cell r="E1124" t="str">
            <v>San Andrés Tepetlapa</v>
          </cell>
          <cell r="F1124">
            <v>475</v>
          </cell>
        </row>
        <row r="1125">
          <cell r="A1125" t="str">
            <v>20100</v>
          </cell>
          <cell r="B1125" t="str">
            <v>100</v>
          </cell>
          <cell r="C1125" t="str">
            <v>SAN ANDRÉS YAÁ</v>
          </cell>
          <cell r="D1125" t="str">
            <v>20</v>
          </cell>
          <cell r="E1125" t="str">
            <v>San Andrés Yaá</v>
          </cell>
          <cell r="F1125">
            <v>497</v>
          </cell>
        </row>
        <row r="1126">
          <cell r="A1126" t="str">
            <v>20101</v>
          </cell>
          <cell r="B1126" t="str">
            <v>101</v>
          </cell>
          <cell r="C1126" t="str">
            <v>SAN ANDRÉS ZABACHE</v>
          </cell>
          <cell r="D1126" t="str">
            <v>20</v>
          </cell>
          <cell r="E1126" t="str">
            <v>San Andrés Zabache</v>
          </cell>
          <cell r="F1126">
            <v>726</v>
          </cell>
        </row>
        <row r="1127">
          <cell r="A1127" t="str">
            <v>20102</v>
          </cell>
          <cell r="B1127" t="str">
            <v>102</v>
          </cell>
          <cell r="C1127" t="str">
            <v>SAN ANDRÉS ZAUTLA</v>
          </cell>
          <cell r="D1127" t="str">
            <v>20</v>
          </cell>
          <cell r="E1127" t="str">
            <v>San Andrés Zautla</v>
          </cell>
          <cell r="F1127">
            <v>4405</v>
          </cell>
        </row>
        <row r="1128">
          <cell r="A1128" t="str">
            <v>20103</v>
          </cell>
          <cell r="B1128" t="str">
            <v>103</v>
          </cell>
          <cell r="C1128" t="str">
            <v>SAN ANTONINO CASTILLO VELASCO</v>
          </cell>
          <cell r="D1128" t="str">
            <v>20</v>
          </cell>
          <cell r="E1128" t="str">
            <v>San Antonino Castillo Velasco</v>
          </cell>
          <cell r="F1128">
            <v>5651</v>
          </cell>
        </row>
        <row r="1129">
          <cell r="A1129" t="str">
            <v>20104</v>
          </cell>
          <cell r="B1129" t="str">
            <v>104</v>
          </cell>
          <cell r="C1129" t="str">
            <v>SAN ANTONINO EL ALTO</v>
          </cell>
          <cell r="D1129" t="str">
            <v>20</v>
          </cell>
          <cell r="E1129" t="str">
            <v>San Antonino el Alto</v>
          </cell>
          <cell r="F1129">
            <v>2508</v>
          </cell>
        </row>
        <row r="1130">
          <cell r="A1130" t="str">
            <v>20105</v>
          </cell>
          <cell r="B1130" t="str">
            <v>105</v>
          </cell>
          <cell r="C1130" t="str">
            <v>SAN ANTONINO MONTE VERDE</v>
          </cell>
          <cell r="D1130" t="str">
            <v>20</v>
          </cell>
          <cell r="E1130" t="str">
            <v>San Antonino Monte Verde</v>
          </cell>
          <cell r="F1130">
            <v>6650</v>
          </cell>
        </row>
        <row r="1131">
          <cell r="A1131" t="str">
            <v>20106</v>
          </cell>
          <cell r="B1131" t="str">
            <v>106</v>
          </cell>
          <cell r="C1131" t="str">
            <v>SAN ANTONIO ACUTLA</v>
          </cell>
          <cell r="D1131" t="str">
            <v>20</v>
          </cell>
          <cell r="E1131" t="str">
            <v>San Antonio Acutla</v>
          </cell>
          <cell r="F1131">
            <v>297</v>
          </cell>
        </row>
        <row r="1132">
          <cell r="A1132" t="str">
            <v>20107</v>
          </cell>
          <cell r="B1132" t="str">
            <v>107</v>
          </cell>
          <cell r="C1132" t="str">
            <v>SAN ANTONIO DE LA CAL</v>
          </cell>
          <cell r="D1132" t="str">
            <v>20</v>
          </cell>
          <cell r="E1132" t="str">
            <v>San Antonio de la Cal</v>
          </cell>
          <cell r="F1132">
            <v>21456</v>
          </cell>
        </row>
        <row r="1133">
          <cell r="A1133" t="str">
            <v>20108</v>
          </cell>
          <cell r="B1133" t="str">
            <v>108</v>
          </cell>
          <cell r="C1133" t="str">
            <v>SAN ANTONIO HUITEPEC</v>
          </cell>
          <cell r="D1133" t="str">
            <v>20</v>
          </cell>
          <cell r="E1133" t="str">
            <v>San Antonio Huitepec</v>
          </cell>
          <cell r="F1133">
            <v>4289</v>
          </cell>
        </row>
        <row r="1134">
          <cell r="A1134" t="str">
            <v>20109</v>
          </cell>
          <cell r="B1134" t="str">
            <v>109</v>
          </cell>
          <cell r="C1134" t="str">
            <v>SAN ANTONIO NANAHUATÍPAM</v>
          </cell>
          <cell r="D1134" t="str">
            <v>20</v>
          </cell>
          <cell r="E1134" t="str">
            <v>San Antonio Nanahuatípam</v>
          </cell>
          <cell r="F1134">
            <v>1233</v>
          </cell>
        </row>
        <row r="1135">
          <cell r="A1135" t="str">
            <v>20110</v>
          </cell>
          <cell r="B1135" t="str">
            <v>110</v>
          </cell>
          <cell r="C1135" t="str">
            <v>SAN ANTONIO SINICAHUA</v>
          </cell>
          <cell r="D1135" t="str">
            <v>20</v>
          </cell>
          <cell r="E1135" t="str">
            <v>San Antonio Sinicahua</v>
          </cell>
          <cell r="F1135">
            <v>1603</v>
          </cell>
        </row>
        <row r="1136">
          <cell r="A1136" t="str">
            <v>20111</v>
          </cell>
          <cell r="B1136" t="str">
            <v>111</v>
          </cell>
          <cell r="C1136" t="str">
            <v>SAN ANTONIO TEPETLAPA</v>
          </cell>
          <cell r="D1136" t="str">
            <v>20</v>
          </cell>
          <cell r="E1136" t="str">
            <v>San Antonio Tepetlapa</v>
          </cell>
          <cell r="F1136">
            <v>4394</v>
          </cell>
        </row>
        <row r="1137">
          <cell r="A1137" t="str">
            <v>20112</v>
          </cell>
          <cell r="B1137" t="str">
            <v>112</v>
          </cell>
          <cell r="C1137" t="str">
            <v>SAN BALTAZAR CHICHICÁPAM</v>
          </cell>
          <cell r="D1137" t="str">
            <v>20</v>
          </cell>
          <cell r="E1137" t="str">
            <v>San Baltazar Chichicápam</v>
          </cell>
          <cell r="F1137">
            <v>2439</v>
          </cell>
        </row>
        <row r="1138">
          <cell r="A1138" t="str">
            <v>20113</v>
          </cell>
          <cell r="B1138" t="str">
            <v>113</v>
          </cell>
          <cell r="C1138" t="str">
            <v>SAN BALTAZAR LOXICHA</v>
          </cell>
          <cell r="D1138" t="str">
            <v>20</v>
          </cell>
          <cell r="E1138" t="str">
            <v>San Baltazar Loxicha</v>
          </cell>
          <cell r="F1138">
            <v>2832</v>
          </cell>
        </row>
        <row r="1139">
          <cell r="A1139" t="str">
            <v>20114</v>
          </cell>
          <cell r="B1139" t="str">
            <v>114</v>
          </cell>
          <cell r="C1139" t="str">
            <v>SAN BALTAZAR YATZACHI EL BAJO</v>
          </cell>
          <cell r="D1139" t="str">
            <v>20</v>
          </cell>
          <cell r="E1139" t="str">
            <v>San Baltazar Yatzachi el Bajo</v>
          </cell>
          <cell r="F1139">
            <v>677</v>
          </cell>
        </row>
        <row r="1140">
          <cell r="A1140" t="str">
            <v>20115</v>
          </cell>
          <cell r="B1140" t="str">
            <v>115</v>
          </cell>
          <cell r="C1140" t="str">
            <v>SAN BARTOLO COYOTEPEC</v>
          </cell>
          <cell r="D1140" t="str">
            <v>20</v>
          </cell>
          <cell r="E1140" t="str">
            <v>San Bartolo Coyotepec</v>
          </cell>
          <cell r="F1140">
            <v>8684</v>
          </cell>
        </row>
        <row r="1141">
          <cell r="A1141" t="str">
            <v>20116</v>
          </cell>
          <cell r="B1141" t="str">
            <v>116</v>
          </cell>
          <cell r="C1141" t="str">
            <v>SAN BARTOLOMÉ AYAUTLA</v>
          </cell>
          <cell r="D1141" t="str">
            <v>20</v>
          </cell>
          <cell r="E1141" t="str">
            <v>San Bartolomé Ayautla</v>
          </cell>
          <cell r="F1141">
            <v>4052</v>
          </cell>
        </row>
        <row r="1142">
          <cell r="A1142" t="str">
            <v>20117</v>
          </cell>
          <cell r="B1142" t="str">
            <v>117</v>
          </cell>
          <cell r="C1142" t="str">
            <v>SAN BARTOLOMÉ LOXICHA</v>
          </cell>
          <cell r="D1142" t="str">
            <v>20</v>
          </cell>
          <cell r="E1142" t="str">
            <v>San Bartolomé Loxicha</v>
          </cell>
          <cell r="F1142">
            <v>2422</v>
          </cell>
        </row>
        <row r="1143">
          <cell r="A1143" t="str">
            <v>20118</v>
          </cell>
          <cell r="B1143" t="str">
            <v>118</v>
          </cell>
          <cell r="C1143" t="str">
            <v>SAN BARTOLOMÉ QUIALANA</v>
          </cell>
          <cell r="D1143" t="str">
            <v>20</v>
          </cell>
          <cell r="E1143" t="str">
            <v>San Bartolomé Quialana</v>
          </cell>
          <cell r="F1143">
            <v>2470</v>
          </cell>
        </row>
        <row r="1144">
          <cell r="A1144" t="str">
            <v>20119</v>
          </cell>
          <cell r="B1144" t="str">
            <v>119</v>
          </cell>
          <cell r="C1144" t="str">
            <v>SAN BARTOLOMÉ YUCUAÑE</v>
          </cell>
          <cell r="D1144" t="str">
            <v>20</v>
          </cell>
          <cell r="E1144" t="str">
            <v>San Bartolomé Yucuañe</v>
          </cell>
          <cell r="F1144">
            <v>399</v>
          </cell>
        </row>
        <row r="1145">
          <cell r="A1145" t="str">
            <v>20120</v>
          </cell>
          <cell r="B1145" t="str">
            <v>120</v>
          </cell>
          <cell r="C1145" t="str">
            <v>SAN BARTOLOMÉ ZOOGOCHO</v>
          </cell>
          <cell r="D1145" t="str">
            <v>20</v>
          </cell>
          <cell r="E1145" t="str">
            <v>San Bartolomé Zoogocho</v>
          </cell>
          <cell r="F1145">
            <v>368</v>
          </cell>
        </row>
        <row r="1146">
          <cell r="A1146" t="str">
            <v>20121</v>
          </cell>
          <cell r="B1146" t="str">
            <v>121</v>
          </cell>
          <cell r="C1146" t="str">
            <v>SAN BARTOLO SOYALTEPEC</v>
          </cell>
          <cell r="D1146" t="str">
            <v>20</v>
          </cell>
          <cell r="E1146" t="str">
            <v>San Bartolo Soyaltepec</v>
          </cell>
          <cell r="F1146">
            <v>655</v>
          </cell>
        </row>
        <row r="1147">
          <cell r="A1147" t="str">
            <v>20122</v>
          </cell>
          <cell r="B1147" t="str">
            <v>122</v>
          </cell>
          <cell r="C1147" t="str">
            <v>SAN BARTOLO YAUTEPEC</v>
          </cell>
          <cell r="D1147" t="str">
            <v>20</v>
          </cell>
          <cell r="E1147" t="str">
            <v>San Bartolo Yautepec</v>
          </cell>
          <cell r="F1147">
            <v>677</v>
          </cell>
        </row>
        <row r="1148">
          <cell r="A1148" t="str">
            <v>20123</v>
          </cell>
          <cell r="B1148" t="str">
            <v>123</v>
          </cell>
          <cell r="C1148" t="str">
            <v>SAN BERNARDO MIXTEPEC</v>
          </cell>
          <cell r="D1148" t="str">
            <v>20</v>
          </cell>
          <cell r="E1148" t="str">
            <v>San Bernardo Mixtepec</v>
          </cell>
          <cell r="F1148">
            <v>2705</v>
          </cell>
        </row>
        <row r="1149">
          <cell r="A1149" t="str">
            <v>20124</v>
          </cell>
          <cell r="B1149" t="str">
            <v>124</v>
          </cell>
          <cell r="C1149" t="str">
            <v>SAN BLAS ATEMPA</v>
          </cell>
          <cell r="D1149" t="str">
            <v>20</v>
          </cell>
          <cell r="E1149" t="str">
            <v>San Blas Atempa</v>
          </cell>
          <cell r="F1149">
            <v>17094</v>
          </cell>
        </row>
        <row r="1150">
          <cell r="A1150" t="str">
            <v>20125</v>
          </cell>
          <cell r="B1150" t="str">
            <v>125</v>
          </cell>
          <cell r="C1150" t="str">
            <v>SAN CARLOS YAUTEPEC</v>
          </cell>
          <cell r="D1150" t="str">
            <v>20</v>
          </cell>
          <cell r="E1150" t="str">
            <v>San Carlos Yautepec</v>
          </cell>
          <cell r="F1150">
            <v>11813</v>
          </cell>
        </row>
        <row r="1151">
          <cell r="A1151" t="str">
            <v>20126</v>
          </cell>
          <cell r="B1151" t="str">
            <v>126</v>
          </cell>
          <cell r="C1151" t="str">
            <v>SAN CRISTÓBAL AMATLÁN</v>
          </cell>
          <cell r="D1151" t="str">
            <v>20</v>
          </cell>
          <cell r="E1151" t="str">
            <v>San Cristóbal Amatlán</v>
          </cell>
          <cell r="F1151">
            <v>5024</v>
          </cell>
        </row>
        <row r="1152">
          <cell r="A1152" t="str">
            <v>20127</v>
          </cell>
          <cell r="B1152" t="str">
            <v>127</v>
          </cell>
          <cell r="C1152" t="str">
            <v>SAN CRISTÓBAL AMOLTEPEC</v>
          </cell>
          <cell r="D1152" t="str">
            <v>20</v>
          </cell>
          <cell r="E1152" t="str">
            <v>San Cristóbal Amoltepec</v>
          </cell>
          <cell r="F1152">
            <v>1283</v>
          </cell>
        </row>
        <row r="1153">
          <cell r="A1153" t="str">
            <v>20128</v>
          </cell>
          <cell r="B1153" t="str">
            <v>128</v>
          </cell>
          <cell r="C1153" t="str">
            <v>SAN CRISTÓBAL LACHIRIOAG</v>
          </cell>
          <cell r="D1153" t="str">
            <v>20</v>
          </cell>
          <cell r="E1153" t="str">
            <v>San Cristóbal Lachirioag</v>
          </cell>
          <cell r="F1153">
            <v>1230</v>
          </cell>
        </row>
        <row r="1154">
          <cell r="A1154" t="str">
            <v>20129</v>
          </cell>
          <cell r="B1154" t="str">
            <v>129</v>
          </cell>
          <cell r="C1154" t="str">
            <v>SAN CRISTÓBAL SUCHIXTLAHUACA</v>
          </cell>
          <cell r="D1154" t="str">
            <v>20</v>
          </cell>
          <cell r="E1154" t="str">
            <v>San Cristóbal Suchixtlahuaca</v>
          </cell>
          <cell r="F1154">
            <v>334</v>
          </cell>
        </row>
        <row r="1155">
          <cell r="A1155" t="str">
            <v>20130</v>
          </cell>
          <cell r="B1155" t="str">
            <v>130</v>
          </cell>
          <cell r="C1155" t="str">
            <v>SAN DIONISIO DEL MAR</v>
          </cell>
          <cell r="D1155" t="str">
            <v>20</v>
          </cell>
          <cell r="E1155" t="str">
            <v>San Dionisio del Mar</v>
          </cell>
          <cell r="F1155">
            <v>5098</v>
          </cell>
        </row>
        <row r="1156">
          <cell r="A1156" t="str">
            <v>20131</v>
          </cell>
          <cell r="B1156" t="str">
            <v>131</v>
          </cell>
          <cell r="C1156" t="str">
            <v>SAN DIONISIO OCOTEPEC</v>
          </cell>
          <cell r="D1156" t="str">
            <v>20</v>
          </cell>
          <cell r="E1156" t="str">
            <v>San Dionisio Ocotepec</v>
          </cell>
          <cell r="F1156">
            <v>10500</v>
          </cell>
        </row>
        <row r="1157">
          <cell r="A1157" t="str">
            <v>20132</v>
          </cell>
          <cell r="B1157" t="str">
            <v>132</v>
          </cell>
          <cell r="C1157" t="str">
            <v>SAN DIONISIO OCOTLÁN</v>
          </cell>
          <cell r="D1157" t="str">
            <v>20</v>
          </cell>
          <cell r="E1157" t="str">
            <v>San Dionisio Ocotlán</v>
          </cell>
          <cell r="F1157">
            <v>1245</v>
          </cell>
        </row>
        <row r="1158">
          <cell r="A1158" t="str">
            <v>20133</v>
          </cell>
          <cell r="B1158" t="str">
            <v>133</v>
          </cell>
          <cell r="C1158" t="str">
            <v>SAN ESTEBAN ATATLAHUCA</v>
          </cell>
          <cell r="D1158" t="str">
            <v>20</v>
          </cell>
          <cell r="E1158" t="str">
            <v>San Esteban Atatlahuca</v>
          </cell>
          <cell r="F1158">
            <v>3974</v>
          </cell>
        </row>
        <row r="1159">
          <cell r="A1159" t="str">
            <v>20134</v>
          </cell>
          <cell r="B1159" t="str">
            <v>134</v>
          </cell>
          <cell r="C1159" t="str">
            <v>SAN FELIPE JALAPA DE DÍAZ</v>
          </cell>
          <cell r="D1159" t="str">
            <v>20</v>
          </cell>
          <cell r="E1159" t="str">
            <v>San Felipe Jalapa de Díaz</v>
          </cell>
          <cell r="F1159">
            <v>26838</v>
          </cell>
        </row>
        <row r="1160">
          <cell r="A1160" t="str">
            <v>20135</v>
          </cell>
          <cell r="B1160" t="str">
            <v>135</v>
          </cell>
          <cell r="C1160" t="str">
            <v>SAN FELIPE TEJALÁPAM</v>
          </cell>
          <cell r="D1160" t="str">
            <v>20</v>
          </cell>
          <cell r="E1160" t="str">
            <v>San Felipe Tejalápam</v>
          </cell>
          <cell r="F1160">
            <v>7187</v>
          </cell>
        </row>
        <row r="1161">
          <cell r="A1161" t="str">
            <v>20136</v>
          </cell>
          <cell r="B1161" t="str">
            <v>136</v>
          </cell>
          <cell r="C1161" t="str">
            <v>SAN FELIPE USILA</v>
          </cell>
          <cell r="D1161" t="str">
            <v>20</v>
          </cell>
          <cell r="E1161" t="str">
            <v>San Felipe Usila</v>
          </cell>
          <cell r="F1161">
            <v>11575</v>
          </cell>
        </row>
        <row r="1162">
          <cell r="A1162" t="str">
            <v>20137</v>
          </cell>
          <cell r="B1162" t="str">
            <v>137</v>
          </cell>
          <cell r="C1162" t="str">
            <v>SAN FRANCISCO CAHUACUÁ</v>
          </cell>
          <cell r="D1162" t="str">
            <v>20</v>
          </cell>
          <cell r="E1162" t="str">
            <v>San Francisco Cahuacuá</v>
          </cell>
          <cell r="F1162">
            <v>3427</v>
          </cell>
        </row>
        <row r="1163">
          <cell r="A1163" t="str">
            <v>20138</v>
          </cell>
          <cell r="B1163" t="str">
            <v>138</v>
          </cell>
          <cell r="C1163" t="str">
            <v>SAN FRANCISCO CAJONOS</v>
          </cell>
          <cell r="D1163" t="str">
            <v>20</v>
          </cell>
          <cell r="E1163" t="str">
            <v>San Francisco Cajonos</v>
          </cell>
          <cell r="F1163">
            <v>460</v>
          </cell>
        </row>
        <row r="1164">
          <cell r="A1164" t="str">
            <v>20139</v>
          </cell>
          <cell r="B1164" t="str">
            <v>139</v>
          </cell>
          <cell r="C1164" t="str">
            <v>SAN FRANCISCO CHAPULAPA</v>
          </cell>
          <cell r="D1164" t="str">
            <v>20</v>
          </cell>
          <cell r="E1164" t="str">
            <v>San Francisco Chapulapa</v>
          </cell>
          <cell r="F1164">
            <v>2136</v>
          </cell>
        </row>
        <row r="1165">
          <cell r="A1165" t="str">
            <v>20140</v>
          </cell>
          <cell r="B1165" t="str">
            <v>140</v>
          </cell>
          <cell r="C1165" t="str">
            <v>SAN FRANCISCO CHINDÚA</v>
          </cell>
          <cell r="D1165" t="str">
            <v>20</v>
          </cell>
          <cell r="E1165" t="str">
            <v>San Francisco Chindúa</v>
          </cell>
          <cell r="F1165">
            <v>827</v>
          </cell>
        </row>
        <row r="1166">
          <cell r="A1166" t="str">
            <v>20141</v>
          </cell>
          <cell r="B1166" t="str">
            <v>141</v>
          </cell>
          <cell r="C1166" t="str">
            <v>SAN FRANCISCO DEL MAR</v>
          </cell>
          <cell r="D1166" t="str">
            <v>20</v>
          </cell>
          <cell r="E1166" t="str">
            <v>San Francisco del Mar</v>
          </cell>
          <cell r="F1166">
            <v>7232</v>
          </cell>
        </row>
        <row r="1167">
          <cell r="A1167" t="str">
            <v>20142</v>
          </cell>
          <cell r="B1167" t="str">
            <v>142</v>
          </cell>
          <cell r="C1167" t="str">
            <v>SAN FRANCISCO HUEHUETLÁN</v>
          </cell>
          <cell r="D1167" t="str">
            <v>20</v>
          </cell>
          <cell r="E1167" t="str">
            <v>San Francisco Huehuetlán</v>
          </cell>
          <cell r="F1167">
            <v>1160</v>
          </cell>
        </row>
        <row r="1168">
          <cell r="A1168" t="str">
            <v>20143</v>
          </cell>
          <cell r="B1168" t="str">
            <v>143</v>
          </cell>
          <cell r="C1168" t="str">
            <v>SAN FRANCISCO IXHUATÁN</v>
          </cell>
          <cell r="D1168" t="str">
            <v>20</v>
          </cell>
          <cell r="E1168" t="str">
            <v>San Francisco Ixhuatán</v>
          </cell>
          <cell r="F1168">
            <v>8959</v>
          </cell>
        </row>
        <row r="1169">
          <cell r="A1169" t="str">
            <v>20144</v>
          </cell>
          <cell r="B1169" t="str">
            <v>144</v>
          </cell>
          <cell r="C1169" t="str">
            <v>SAN FRANCISCO JALTEPETONGO</v>
          </cell>
          <cell r="D1169" t="str">
            <v>20</v>
          </cell>
          <cell r="E1169" t="str">
            <v>San Francisco Jaltepetongo</v>
          </cell>
          <cell r="F1169">
            <v>1110</v>
          </cell>
        </row>
        <row r="1170">
          <cell r="A1170" t="str">
            <v>20145</v>
          </cell>
          <cell r="B1170" t="str">
            <v>145</v>
          </cell>
          <cell r="C1170" t="str">
            <v>SAN FRANCISCO LACHIGOLÓ</v>
          </cell>
          <cell r="D1170" t="str">
            <v>20</v>
          </cell>
          <cell r="E1170" t="str">
            <v>San Francisco Lachigoló</v>
          </cell>
          <cell r="F1170">
            <v>3474</v>
          </cell>
        </row>
        <row r="1171">
          <cell r="A1171" t="str">
            <v>20146</v>
          </cell>
          <cell r="B1171" t="str">
            <v>146</v>
          </cell>
          <cell r="C1171" t="str">
            <v>SAN FRANCISCO LOGUECHE</v>
          </cell>
          <cell r="D1171" t="str">
            <v>20</v>
          </cell>
          <cell r="E1171" t="str">
            <v>San Francisco Logueche</v>
          </cell>
          <cell r="F1171">
            <v>2666</v>
          </cell>
        </row>
        <row r="1172">
          <cell r="A1172" t="str">
            <v>20147</v>
          </cell>
          <cell r="B1172" t="str">
            <v>147</v>
          </cell>
          <cell r="C1172" t="str">
            <v>SAN FRANCISCO NUXAÑO</v>
          </cell>
          <cell r="D1172" t="str">
            <v>20</v>
          </cell>
          <cell r="E1172" t="str">
            <v>San Francisco Nuxaño</v>
          </cell>
          <cell r="F1172">
            <v>378</v>
          </cell>
        </row>
        <row r="1173">
          <cell r="A1173" t="str">
            <v>20148</v>
          </cell>
          <cell r="B1173" t="str">
            <v>148</v>
          </cell>
          <cell r="C1173" t="str">
            <v>SAN FRANCISCO OZOLOTEPEC</v>
          </cell>
          <cell r="D1173" t="str">
            <v>20</v>
          </cell>
          <cell r="E1173" t="str">
            <v>San Francisco Ozolotepec</v>
          </cell>
          <cell r="F1173">
            <v>1945</v>
          </cell>
        </row>
        <row r="1174">
          <cell r="A1174" t="str">
            <v>20149</v>
          </cell>
          <cell r="B1174" t="str">
            <v>149</v>
          </cell>
          <cell r="C1174" t="str">
            <v>SAN FRANCISCO SOLA</v>
          </cell>
          <cell r="D1174" t="str">
            <v>20</v>
          </cell>
          <cell r="E1174" t="str">
            <v>San Francisco Sola</v>
          </cell>
          <cell r="F1174">
            <v>1509</v>
          </cell>
        </row>
        <row r="1175">
          <cell r="A1175" t="str">
            <v>20150</v>
          </cell>
          <cell r="B1175" t="str">
            <v>150</v>
          </cell>
          <cell r="C1175" t="str">
            <v>SAN FRANCISCO TELIXTLAHUACA</v>
          </cell>
          <cell r="D1175" t="str">
            <v>20</v>
          </cell>
          <cell r="E1175" t="str">
            <v>San Francisco Telixtlahuaca</v>
          </cell>
          <cell r="F1175">
            <v>11893</v>
          </cell>
        </row>
        <row r="1176">
          <cell r="A1176" t="str">
            <v>20151</v>
          </cell>
          <cell r="B1176" t="str">
            <v>151</v>
          </cell>
          <cell r="C1176" t="str">
            <v>SAN FRANCISCO TEOPAN</v>
          </cell>
          <cell r="D1176" t="str">
            <v>20</v>
          </cell>
          <cell r="E1176" t="str">
            <v>San Francisco Teopan</v>
          </cell>
          <cell r="F1176">
            <v>394</v>
          </cell>
        </row>
        <row r="1177">
          <cell r="A1177" t="str">
            <v>20152</v>
          </cell>
          <cell r="B1177" t="str">
            <v>152</v>
          </cell>
          <cell r="C1177" t="str">
            <v>SAN FRANCISCO TLAPANCINGO</v>
          </cell>
          <cell r="D1177" t="str">
            <v>20</v>
          </cell>
          <cell r="E1177" t="str">
            <v>San Francisco Tlapancingo</v>
          </cell>
          <cell r="F1177">
            <v>2152</v>
          </cell>
        </row>
        <row r="1178">
          <cell r="A1178" t="str">
            <v>20153</v>
          </cell>
          <cell r="B1178" t="str">
            <v>153</v>
          </cell>
          <cell r="C1178" t="str">
            <v>SAN GABRIEL MIXTEPEC</v>
          </cell>
          <cell r="D1178" t="str">
            <v>20</v>
          </cell>
          <cell r="E1178" t="str">
            <v>San Gabriel Mixtepec</v>
          </cell>
          <cell r="F1178">
            <v>4733</v>
          </cell>
        </row>
        <row r="1179">
          <cell r="A1179" t="str">
            <v>20154</v>
          </cell>
          <cell r="B1179" t="str">
            <v>154</v>
          </cell>
          <cell r="C1179" t="str">
            <v>SAN ILDEFONSO AMATLÁN</v>
          </cell>
          <cell r="D1179" t="str">
            <v>20</v>
          </cell>
          <cell r="E1179" t="str">
            <v>San Ildefonso Amatlán</v>
          </cell>
          <cell r="F1179">
            <v>2393</v>
          </cell>
        </row>
        <row r="1180">
          <cell r="A1180" t="str">
            <v>20155</v>
          </cell>
          <cell r="B1180" t="str">
            <v>155</v>
          </cell>
          <cell r="C1180" t="str">
            <v>SAN ILDEFONSO SOLA</v>
          </cell>
          <cell r="D1180" t="str">
            <v>20</v>
          </cell>
          <cell r="E1180" t="str">
            <v>San Ildefonso Sola</v>
          </cell>
          <cell r="F1180">
            <v>940</v>
          </cell>
        </row>
        <row r="1181">
          <cell r="A1181" t="str">
            <v>20156</v>
          </cell>
          <cell r="B1181" t="str">
            <v>156</v>
          </cell>
          <cell r="C1181" t="str">
            <v>SAN ILDEFONSO VILLA ALTA</v>
          </cell>
          <cell r="D1181" t="str">
            <v>20</v>
          </cell>
          <cell r="E1181" t="str">
            <v>San Ildefonso Villa Alta</v>
          </cell>
          <cell r="F1181">
            <v>3478</v>
          </cell>
        </row>
        <row r="1182">
          <cell r="A1182" t="str">
            <v>20157</v>
          </cell>
          <cell r="B1182" t="str">
            <v>157</v>
          </cell>
          <cell r="C1182" t="str">
            <v>SAN JACINTO AMILPAS</v>
          </cell>
          <cell r="D1182" t="str">
            <v>20</v>
          </cell>
          <cell r="E1182" t="str">
            <v>San Jacinto Amilpas</v>
          </cell>
          <cell r="F1182">
            <v>13860</v>
          </cell>
        </row>
        <row r="1183">
          <cell r="A1183" t="str">
            <v>20158</v>
          </cell>
          <cell r="B1183" t="str">
            <v>158</v>
          </cell>
          <cell r="C1183" t="str">
            <v>SAN JACINTO TLACOTEPEC</v>
          </cell>
          <cell r="D1183" t="str">
            <v>20</v>
          </cell>
          <cell r="E1183" t="str">
            <v>San Jacinto Tlacotepec</v>
          </cell>
          <cell r="F1183">
            <v>2231</v>
          </cell>
        </row>
        <row r="1184">
          <cell r="A1184" t="str">
            <v>20159</v>
          </cell>
          <cell r="B1184" t="str">
            <v>159</v>
          </cell>
          <cell r="C1184" t="str">
            <v>SAN JERÓNIMO COATLÁN</v>
          </cell>
          <cell r="D1184" t="str">
            <v>20</v>
          </cell>
          <cell r="E1184" t="str">
            <v>San Jerónimo Coatlán</v>
          </cell>
          <cell r="F1184">
            <v>5449</v>
          </cell>
        </row>
        <row r="1185">
          <cell r="A1185" t="str">
            <v>20160</v>
          </cell>
          <cell r="B1185" t="str">
            <v>160</v>
          </cell>
          <cell r="C1185" t="str">
            <v>SAN JERÓNIMO SILACAYOAPILLA</v>
          </cell>
          <cell r="D1185" t="str">
            <v>20</v>
          </cell>
          <cell r="E1185" t="str">
            <v>San Jerónimo Silacayoapilla</v>
          </cell>
          <cell r="F1185">
            <v>1449</v>
          </cell>
        </row>
        <row r="1186">
          <cell r="A1186" t="str">
            <v>20161</v>
          </cell>
          <cell r="B1186" t="str">
            <v>161</v>
          </cell>
          <cell r="C1186" t="str">
            <v>SAN JERÓNIMO SOSOLA</v>
          </cell>
          <cell r="D1186" t="str">
            <v>20</v>
          </cell>
          <cell r="E1186" t="str">
            <v>San Jerónimo Sosola</v>
          </cell>
          <cell r="F1186">
            <v>2559</v>
          </cell>
        </row>
        <row r="1187">
          <cell r="A1187" t="str">
            <v>20162</v>
          </cell>
          <cell r="B1187" t="str">
            <v>162</v>
          </cell>
          <cell r="C1187" t="str">
            <v>SAN JERÓNIMO TAVICHE</v>
          </cell>
          <cell r="D1187" t="str">
            <v>20</v>
          </cell>
          <cell r="E1187" t="str">
            <v>San Jerónimo Taviche</v>
          </cell>
          <cell r="F1187">
            <v>1848</v>
          </cell>
        </row>
        <row r="1188">
          <cell r="A1188" t="str">
            <v>20163</v>
          </cell>
          <cell r="B1188" t="str">
            <v>163</v>
          </cell>
          <cell r="C1188" t="str">
            <v>SAN JERÓNIMO TECÓATL</v>
          </cell>
          <cell r="D1188" t="str">
            <v>20</v>
          </cell>
          <cell r="E1188" t="str">
            <v>San Jerónimo Tecóatl</v>
          </cell>
          <cell r="F1188">
            <v>1606</v>
          </cell>
        </row>
        <row r="1189">
          <cell r="A1189" t="str">
            <v>20164</v>
          </cell>
          <cell r="B1189" t="str">
            <v>164</v>
          </cell>
          <cell r="C1189" t="str">
            <v>SAN JORGE NUCHITA</v>
          </cell>
          <cell r="D1189" t="str">
            <v>20</v>
          </cell>
          <cell r="E1189" t="str">
            <v>San Jorge Nuchita</v>
          </cell>
          <cell r="F1189">
            <v>3215</v>
          </cell>
        </row>
        <row r="1190">
          <cell r="A1190" t="str">
            <v>20165</v>
          </cell>
          <cell r="B1190" t="str">
            <v>165</v>
          </cell>
          <cell r="C1190" t="str">
            <v>SAN JOSÉ AYUQUILA</v>
          </cell>
          <cell r="D1190" t="str">
            <v>20</v>
          </cell>
          <cell r="E1190" t="str">
            <v>San José Ayuquila</v>
          </cell>
          <cell r="F1190">
            <v>1511</v>
          </cell>
        </row>
        <row r="1191">
          <cell r="A1191" t="str">
            <v>20166</v>
          </cell>
          <cell r="B1191" t="str">
            <v>166</v>
          </cell>
          <cell r="C1191" t="str">
            <v>SAN JOSÉ CHILTEPEC</v>
          </cell>
          <cell r="D1191" t="str">
            <v>20</v>
          </cell>
          <cell r="E1191" t="str">
            <v>San José Chiltepec</v>
          </cell>
          <cell r="F1191">
            <v>11019</v>
          </cell>
        </row>
        <row r="1192">
          <cell r="A1192" t="str">
            <v>20167</v>
          </cell>
          <cell r="B1192" t="str">
            <v>167</v>
          </cell>
          <cell r="C1192" t="str">
            <v>SAN JOSÉ DEL PEÑASCO</v>
          </cell>
          <cell r="D1192" t="str">
            <v>20</v>
          </cell>
          <cell r="E1192" t="str">
            <v>San José del Peñasco</v>
          </cell>
          <cell r="F1192">
            <v>2094</v>
          </cell>
        </row>
        <row r="1193">
          <cell r="A1193" t="str">
            <v>20168</v>
          </cell>
          <cell r="B1193" t="str">
            <v>168</v>
          </cell>
          <cell r="C1193" t="str">
            <v>SAN JOSÉ ESTANCIA GRANDE</v>
          </cell>
          <cell r="D1193" t="str">
            <v>20</v>
          </cell>
          <cell r="E1193" t="str">
            <v>San José Estancia Grande</v>
          </cell>
          <cell r="F1193">
            <v>977</v>
          </cell>
        </row>
        <row r="1194">
          <cell r="A1194" t="str">
            <v>20169</v>
          </cell>
          <cell r="B1194" t="str">
            <v>169</v>
          </cell>
          <cell r="C1194" t="str">
            <v>SAN JOSÉ INDEPENDENCIA</v>
          </cell>
          <cell r="D1194" t="str">
            <v>20</v>
          </cell>
          <cell r="E1194" t="str">
            <v>San José Independencia</v>
          </cell>
          <cell r="F1194">
            <v>3684</v>
          </cell>
        </row>
        <row r="1195">
          <cell r="A1195" t="str">
            <v>20170</v>
          </cell>
          <cell r="B1195" t="str">
            <v>170</v>
          </cell>
          <cell r="C1195" t="str">
            <v>SAN JOSÉ LACHIGUIRI</v>
          </cell>
          <cell r="D1195" t="str">
            <v>20</v>
          </cell>
          <cell r="E1195" t="str">
            <v>San José Lachiguiri</v>
          </cell>
          <cell r="F1195">
            <v>3849</v>
          </cell>
        </row>
        <row r="1196">
          <cell r="A1196" t="str">
            <v>20171</v>
          </cell>
          <cell r="B1196" t="str">
            <v>171</v>
          </cell>
          <cell r="C1196" t="str">
            <v>SAN JOSÉ TENANGO</v>
          </cell>
          <cell r="D1196" t="str">
            <v>20</v>
          </cell>
          <cell r="E1196" t="str">
            <v>San José Tenango</v>
          </cell>
          <cell r="F1196">
            <v>18478</v>
          </cell>
        </row>
        <row r="1197">
          <cell r="A1197" t="str">
            <v>20172</v>
          </cell>
          <cell r="B1197" t="str">
            <v>172</v>
          </cell>
          <cell r="C1197" t="str">
            <v>SAN JUAN ACHIUTLA</v>
          </cell>
          <cell r="D1197" t="str">
            <v>20</v>
          </cell>
          <cell r="E1197" t="str">
            <v>San Juan Achiutla</v>
          </cell>
          <cell r="F1197">
            <v>430</v>
          </cell>
        </row>
        <row r="1198">
          <cell r="A1198" t="str">
            <v>20173</v>
          </cell>
          <cell r="B1198" t="str">
            <v>173</v>
          </cell>
          <cell r="C1198" t="str">
            <v>SAN JUAN ATEPEC</v>
          </cell>
          <cell r="D1198" t="str">
            <v>20</v>
          </cell>
          <cell r="E1198" t="str">
            <v>San Juan Atepec</v>
          </cell>
          <cell r="F1198">
            <v>1517</v>
          </cell>
        </row>
        <row r="1199">
          <cell r="A1199" t="str">
            <v>20174</v>
          </cell>
          <cell r="B1199" t="str">
            <v>174</v>
          </cell>
          <cell r="C1199" t="str">
            <v>ÁNIMAS TRUJANO</v>
          </cell>
          <cell r="D1199" t="str">
            <v>20</v>
          </cell>
          <cell r="E1199" t="str">
            <v>Ánimas Trujano</v>
          </cell>
          <cell r="F1199">
            <v>3759</v>
          </cell>
        </row>
        <row r="1200">
          <cell r="A1200" t="str">
            <v>20175</v>
          </cell>
          <cell r="B1200" t="str">
            <v>175</v>
          </cell>
          <cell r="C1200" t="str">
            <v>SAN JUAN BAUTISTA ATATLAHUCA</v>
          </cell>
          <cell r="D1200" t="str">
            <v>20</v>
          </cell>
          <cell r="E1200" t="str">
            <v>San Juan Bautista Atatlahuca</v>
          </cell>
          <cell r="F1200">
            <v>1724</v>
          </cell>
        </row>
        <row r="1201">
          <cell r="A1201" t="str">
            <v>20176</v>
          </cell>
          <cell r="B1201" t="str">
            <v>176</v>
          </cell>
          <cell r="C1201" t="str">
            <v>SAN JUAN BAUTISTA COIXTLAHUACA</v>
          </cell>
          <cell r="D1201" t="str">
            <v>20</v>
          </cell>
          <cell r="E1201" t="str">
            <v>San Juan Bautista Coixtlahuaca</v>
          </cell>
          <cell r="F1201">
            <v>2808</v>
          </cell>
        </row>
        <row r="1202">
          <cell r="A1202" t="str">
            <v>20177</v>
          </cell>
          <cell r="B1202" t="str">
            <v>177</v>
          </cell>
          <cell r="C1202" t="str">
            <v>SAN JUAN BAUTISTA CUICATLÁN</v>
          </cell>
          <cell r="D1202" t="str">
            <v>20</v>
          </cell>
          <cell r="E1202" t="str">
            <v>San Juan Bautista Cuicatlán</v>
          </cell>
          <cell r="F1202">
            <v>9441</v>
          </cell>
        </row>
        <row r="1203">
          <cell r="A1203" t="str">
            <v>20178</v>
          </cell>
          <cell r="B1203" t="str">
            <v>178</v>
          </cell>
          <cell r="C1203" t="str">
            <v>SAN JUAN BAUTISTA GUELACHE</v>
          </cell>
          <cell r="D1203" t="str">
            <v>20</v>
          </cell>
          <cell r="E1203" t="str">
            <v>San Juan Bautista Guelache</v>
          </cell>
          <cell r="F1203">
            <v>6287</v>
          </cell>
        </row>
        <row r="1204">
          <cell r="A1204" t="str">
            <v>20179</v>
          </cell>
          <cell r="B1204" t="str">
            <v>179</v>
          </cell>
          <cell r="C1204" t="str">
            <v>SAN JUAN BAUTISTA JAYACATLÁN</v>
          </cell>
          <cell r="D1204" t="str">
            <v>20</v>
          </cell>
          <cell r="E1204" t="str">
            <v>San Juan Bautista Jayacatlán</v>
          </cell>
          <cell r="F1204">
            <v>1462</v>
          </cell>
        </row>
        <row r="1205">
          <cell r="A1205" t="str">
            <v>20180</v>
          </cell>
          <cell r="B1205" t="str">
            <v>180</v>
          </cell>
          <cell r="C1205" t="str">
            <v>SAN JUAN BAUTISTA LO DE SOTO</v>
          </cell>
          <cell r="D1205" t="str">
            <v>20</v>
          </cell>
          <cell r="E1205" t="str">
            <v>San Juan Bautista Lo de Soto</v>
          </cell>
          <cell r="F1205">
            <v>2325</v>
          </cell>
        </row>
        <row r="1206">
          <cell r="A1206" t="str">
            <v>20181</v>
          </cell>
          <cell r="B1206" t="str">
            <v>181</v>
          </cell>
          <cell r="C1206" t="str">
            <v>SAN JUAN BAUTISTA SUCHITEPEC</v>
          </cell>
          <cell r="D1206" t="str">
            <v>20</v>
          </cell>
          <cell r="E1206" t="str">
            <v>San Juan Bautista Suchitepec</v>
          </cell>
          <cell r="F1206">
            <v>417</v>
          </cell>
        </row>
        <row r="1207">
          <cell r="A1207" t="str">
            <v>20182</v>
          </cell>
          <cell r="B1207" t="str">
            <v>182</v>
          </cell>
          <cell r="C1207" t="str">
            <v>SAN JUAN BAUTISTA TLACOATZINTEPEC</v>
          </cell>
          <cell r="D1207" t="str">
            <v>20</v>
          </cell>
          <cell r="E1207" t="str">
            <v>San Juan Bautista Tlacoatzintepec</v>
          </cell>
          <cell r="F1207">
            <v>2292</v>
          </cell>
        </row>
        <row r="1208">
          <cell r="A1208" t="str">
            <v>20183</v>
          </cell>
          <cell r="B1208" t="str">
            <v>183</v>
          </cell>
          <cell r="C1208" t="str">
            <v>SAN JUAN BAUTISTA TLACHICHILCO</v>
          </cell>
          <cell r="D1208" t="str">
            <v>20</v>
          </cell>
          <cell r="E1208" t="str">
            <v>San Juan Bautista Tlachichilco</v>
          </cell>
          <cell r="F1208">
            <v>1447</v>
          </cell>
        </row>
        <row r="1209">
          <cell r="A1209" t="str">
            <v>20184</v>
          </cell>
          <cell r="B1209" t="str">
            <v>184</v>
          </cell>
          <cell r="C1209" t="str">
            <v>SAN JUAN BAUTISTA TUXTEPEC</v>
          </cell>
          <cell r="D1209" t="str">
            <v>20</v>
          </cell>
          <cell r="E1209" t="str">
            <v>San Juan Bautista Tuxtepec</v>
          </cell>
          <cell r="F1209">
            <v>155766</v>
          </cell>
        </row>
        <row r="1210">
          <cell r="A1210" t="str">
            <v>20185</v>
          </cell>
          <cell r="B1210" t="str">
            <v>185</v>
          </cell>
          <cell r="C1210" t="str">
            <v>SAN JUAN CACAHUATEPEC</v>
          </cell>
          <cell r="D1210" t="str">
            <v>20</v>
          </cell>
          <cell r="E1210" t="str">
            <v>San Juan Cacahuatepec</v>
          </cell>
          <cell r="F1210">
            <v>8680</v>
          </cell>
        </row>
        <row r="1211">
          <cell r="A1211" t="str">
            <v>20186</v>
          </cell>
          <cell r="B1211" t="str">
            <v>186</v>
          </cell>
          <cell r="C1211" t="str">
            <v>SAN JUAN CIENEGUILLA</v>
          </cell>
          <cell r="D1211" t="str">
            <v>20</v>
          </cell>
          <cell r="E1211" t="str">
            <v>San Juan Cieneguilla</v>
          </cell>
          <cell r="F1211">
            <v>605</v>
          </cell>
        </row>
        <row r="1212">
          <cell r="A1212" t="str">
            <v>20187</v>
          </cell>
          <cell r="B1212" t="str">
            <v>187</v>
          </cell>
          <cell r="C1212" t="str">
            <v>SAN JUAN COATZÓSPAM</v>
          </cell>
          <cell r="D1212" t="str">
            <v>20</v>
          </cell>
          <cell r="E1212" t="str">
            <v>San Juan Coatzóspam</v>
          </cell>
          <cell r="F1212">
            <v>2535</v>
          </cell>
        </row>
        <row r="1213">
          <cell r="A1213" t="str">
            <v>20188</v>
          </cell>
          <cell r="B1213" t="str">
            <v>188</v>
          </cell>
          <cell r="C1213" t="str">
            <v>SAN JUAN COLORADO</v>
          </cell>
          <cell r="D1213" t="str">
            <v>20</v>
          </cell>
          <cell r="E1213" t="str">
            <v>San Juan Colorado</v>
          </cell>
          <cell r="F1213">
            <v>9494</v>
          </cell>
        </row>
        <row r="1214">
          <cell r="A1214" t="str">
            <v>20189</v>
          </cell>
          <cell r="B1214" t="str">
            <v>189</v>
          </cell>
          <cell r="C1214" t="str">
            <v>SAN JUAN COMALTEPEC</v>
          </cell>
          <cell r="D1214" t="str">
            <v>20</v>
          </cell>
          <cell r="E1214" t="str">
            <v>San Juan Comaltepec</v>
          </cell>
          <cell r="F1214">
            <v>2517</v>
          </cell>
        </row>
        <row r="1215">
          <cell r="A1215" t="str">
            <v>20190</v>
          </cell>
          <cell r="B1215" t="str">
            <v>190</v>
          </cell>
          <cell r="C1215" t="str">
            <v>SAN JUAN COTZOCÓN</v>
          </cell>
          <cell r="D1215" t="str">
            <v>20</v>
          </cell>
          <cell r="E1215" t="str">
            <v>San Juan Cotzocón</v>
          </cell>
          <cell r="F1215">
            <v>22356</v>
          </cell>
        </row>
        <row r="1216">
          <cell r="A1216" t="str">
            <v>20191</v>
          </cell>
          <cell r="B1216" t="str">
            <v>191</v>
          </cell>
          <cell r="C1216" t="str">
            <v>SAN JUAN CHICOMEZÚCHIL</v>
          </cell>
          <cell r="D1216" t="str">
            <v>20</v>
          </cell>
          <cell r="E1216" t="str">
            <v>San Juan Chicomezúchil</v>
          </cell>
          <cell r="F1216">
            <v>320</v>
          </cell>
        </row>
        <row r="1217">
          <cell r="A1217" t="str">
            <v>20192</v>
          </cell>
          <cell r="B1217" t="str">
            <v>192</v>
          </cell>
          <cell r="C1217" t="str">
            <v>SAN JUAN CHILATECA</v>
          </cell>
          <cell r="D1217" t="str">
            <v>20</v>
          </cell>
          <cell r="E1217" t="str">
            <v>San Juan Chilateca</v>
          </cell>
          <cell r="F1217">
            <v>1442</v>
          </cell>
        </row>
        <row r="1218">
          <cell r="A1218" t="str">
            <v>20193</v>
          </cell>
          <cell r="B1218" t="str">
            <v>193</v>
          </cell>
          <cell r="C1218" t="str">
            <v>SAN JUAN DEL ESTADO</v>
          </cell>
          <cell r="D1218" t="str">
            <v>20</v>
          </cell>
          <cell r="E1218" t="str">
            <v>San Juan del Estado</v>
          </cell>
          <cell r="F1218">
            <v>2546</v>
          </cell>
        </row>
        <row r="1219">
          <cell r="A1219" t="str">
            <v>20194</v>
          </cell>
          <cell r="B1219" t="str">
            <v>194</v>
          </cell>
          <cell r="C1219" t="str">
            <v>SAN JUAN DEL RÍO</v>
          </cell>
          <cell r="D1219" t="str">
            <v>20</v>
          </cell>
          <cell r="E1219" t="str">
            <v>San Juan del Río</v>
          </cell>
          <cell r="F1219">
            <v>1231</v>
          </cell>
        </row>
        <row r="1220">
          <cell r="A1220" t="str">
            <v>20195</v>
          </cell>
          <cell r="B1220" t="str">
            <v>195</v>
          </cell>
          <cell r="C1220" t="str">
            <v>SAN JUAN DIUXI</v>
          </cell>
          <cell r="D1220" t="str">
            <v>20</v>
          </cell>
          <cell r="E1220" t="str">
            <v>San Juan Diuxi</v>
          </cell>
          <cell r="F1220">
            <v>1256</v>
          </cell>
        </row>
        <row r="1221">
          <cell r="A1221" t="str">
            <v>20196</v>
          </cell>
          <cell r="B1221" t="str">
            <v>196</v>
          </cell>
          <cell r="C1221" t="str">
            <v>SAN JUAN EVANGELISTA ANALCO</v>
          </cell>
          <cell r="D1221" t="str">
            <v>20</v>
          </cell>
          <cell r="E1221" t="str">
            <v>San Juan Evangelista Analco</v>
          </cell>
          <cell r="F1221">
            <v>404</v>
          </cell>
        </row>
        <row r="1222">
          <cell r="A1222" t="str">
            <v>20197</v>
          </cell>
          <cell r="B1222" t="str">
            <v>197</v>
          </cell>
          <cell r="C1222" t="str">
            <v>SAN JUAN GUELAVÍA</v>
          </cell>
          <cell r="D1222" t="str">
            <v>20</v>
          </cell>
          <cell r="E1222" t="str">
            <v>San Juan Guelavía</v>
          </cell>
          <cell r="F1222">
            <v>3047</v>
          </cell>
        </row>
        <row r="1223">
          <cell r="A1223" t="str">
            <v>20198</v>
          </cell>
          <cell r="B1223" t="str">
            <v>198</v>
          </cell>
          <cell r="C1223" t="str">
            <v>SAN JUAN GUICHICOVI</v>
          </cell>
          <cell r="D1223" t="str">
            <v>20</v>
          </cell>
          <cell r="E1223" t="str">
            <v>San Juan Guichicovi</v>
          </cell>
          <cell r="F1223">
            <v>28142</v>
          </cell>
        </row>
        <row r="1224">
          <cell r="A1224" t="str">
            <v>20199</v>
          </cell>
          <cell r="B1224" t="str">
            <v>199</v>
          </cell>
          <cell r="C1224" t="str">
            <v>SAN JUAN IHUALTEPEC</v>
          </cell>
          <cell r="D1224" t="str">
            <v>20</v>
          </cell>
          <cell r="E1224" t="str">
            <v>San Juan Ihualtepec</v>
          </cell>
          <cell r="F1224">
            <v>713</v>
          </cell>
        </row>
        <row r="1225">
          <cell r="A1225" t="str">
            <v>20200</v>
          </cell>
          <cell r="B1225" t="str">
            <v>200</v>
          </cell>
          <cell r="C1225" t="str">
            <v>SAN JUAN JUQUILA MIXES</v>
          </cell>
          <cell r="D1225" t="str">
            <v>20</v>
          </cell>
          <cell r="E1225" t="str">
            <v>San Juan Juquila Mixes</v>
          </cell>
          <cell r="F1225">
            <v>3924</v>
          </cell>
        </row>
        <row r="1226">
          <cell r="A1226" t="str">
            <v>20201</v>
          </cell>
          <cell r="B1226" t="str">
            <v>201</v>
          </cell>
          <cell r="C1226" t="str">
            <v>SAN JUAN JUQUILA VIJANOS</v>
          </cell>
          <cell r="D1226" t="str">
            <v>20</v>
          </cell>
          <cell r="E1226" t="str">
            <v>San Juan Juquila Vijanos</v>
          </cell>
          <cell r="F1226">
            <v>1832</v>
          </cell>
        </row>
        <row r="1227">
          <cell r="A1227" t="str">
            <v>20202</v>
          </cell>
          <cell r="B1227" t="str">
            <v>202</v>
          </cell>
          <cell r="C1227" t="str">
            <v>SAN JUAN LACHAO</v>
          </cell>
          <cell r="D1227" t="str">
            <v>20</v>
          </cell>
          <cell r="E1227" t="str">
            <v>San Juan Lachao</v>
          </cell>
          <cell r="F1227">
            <v>4531</v>
          </cell>
        </row>
        <row r="1228">
          <cell r="A1228" t="str">
            <v>20203</v>
          </cell>
          <cell r="B1228" t="str">
            <v>203</v>
          </cell>
          <cell r="C1228" t="str">
            <v>SAN JUAN LACHIGALLA</v>
          </cell>
          <cell r="D1228" t="str">
            <v>20</v>
          </cell>
          <cell r="E1228" t="str">
            <v>San Juan Lachigalla</v>
          </cell>
          <cell r="F1228">
            <v>3285</v>
          </cell>
        </row>
        <row r="1229">
          <cell r="A1229" t="str">
            <v>20204</v>
          </cell>
          <cell r="B1229" t="str">
            <v>204</v>
          </cell>
          <cell r="C1229" t="str">
            <v>SAN JUAN LAJARCIA</v>
          </cell>
          <cell r="D1229" t="str">
            <v>20</v>
          </cell>
          <cell r="E1229" t="str">
            <v>San Juan Lajarcia</v>
          </cell>
          <cell r="F1229">
            <v>715</v>
          </cell>
        </row>
        <row r="1230">
          <cell r="A1230" t="str">
            <v>20205</v>
          </cell>
          <cell r="B1230" t="str">
            <v>205</v>
          </cell>
          <cell r="C1230" t="str">
            <v>SAN JUAN LALANA</v>
          </cell>
          <cell r="D1230" t="str">
            <v>20</v>
          </cell>
          <cell r="E1230" t="str">
            <v>San Juan Lalana</v>
          </cell>
          <cell r="F1230">
            <v>17398</v>
          </cell>
        </row>
        <row r="1231">
          <cell r="A1231" t="str">
            <v>20206</v>
          </cell>
          <cell r="B1231" t="str">
            <v>206</v>
          </cell>
          <cell r="C1231" t="str">
            <v>SAN JUAN DE LOS CUÉS</v>
          </cell>
          <cell r="D1231" t="str">
            <v>20</v>
          </cell>
          <cell r="E1231" t="str">
            <v>San Juan de los Cués</v>
          </cell>
          <cell r="F1231">
            <v>2357</v>
          </cell>
        </row>
        <row r="1232">
          <cell r="A1232" t="str">
            <v>20207</v>
          </cell>
          <cell r="B1232" t="str">
            <v>207</v>
          </cell>
          <cell r="C1232" t="str">
            <v>SAN JUAN MAZATLÁN</v>
          </cell>
          <cell r="D1232" t="str">
            <v>20</v>
          </cell>
          <cell r="E1232" t="str">
            <v>San Juan Mazatlán</v>
          </cell>
          <cell r="F1232">
            <v>17100</v>
          </cell>
        </row>
        <row r="1233">
          <cell r="A1233" t="str">
            <v>20208</v>
          </cell>
          <cell r="B1233" t="str">
            <v>208</v>
          </cell>
          <cell r="C1233" t="str">
            <v>SAN JUAN MIXTEPEC</v>
          </cell>
          <cell r="D1233" t="str">
            <v>20</v>
          </cell>
          <cell r="E1233" t="str">
            <v>San Juan Mixtepec -Dto. 08 -</v>
          </cell>
          <cell r="F1233">
            <v>7611</v>
          </cell>
        </row>
        <row r="1234">
          <cell r="A1234" t="str">
            <v>20209</v>
          </cell>
          <cell r="B1234" t="str">
            <v>209</v>
          </cell>
          <cell r="C1234" t="str">
            <v>SAN JUAN MIXTEPEC</v>
          </cell>
          <cell r="D1234" t="str">
            <v>20</v>
          </cell>
          <cell r="E1234" t="str">
            <v>San Juan Mixtepec -Dto. 26 -</v>
          </cell>
          <cell r="F1234">
            <v>711</v>
          </cell>
        </row>
        <row r="1235">
          <cell r="A1235" t="str">
            <v>20210</v>
          </cell>
          <cell r="B1235" t="str">
            <v>210</v>
          </cell>
          <cell r="C1235" t="str">
            <v>SAN JUAN ÑUMÍ</v>
          </cell>
          <cell r="D1235" t="str">
            <v>20</v>
          </cell>
          <cell r="E1235" t="str">
            <v>San Juan Ñumí</v>
          </cell>
          <cell r="F1235">
            <v>6666</v>
          </cell>
        </row>
        <row r="1236">
          <cell r="A1236" t="str">
            <v>20211</v>
          </cell>
          <cell r="B1236" t="str">
            <v>211</v>
          </cell>
          <cell r="C1236" t="str">
            <v>SAN JUAN OZOLOTEPEC</v>
          </cell>
          <cell r="D1236" t="str">
            <v>20</v>
          </cell>
          <cell r="E1236" t="str">
            <v>San Juan Ozolotepec</v>
          </cell>
          <cell r="F1236">
            <v>3168</v>
          </cell>
        </row>
        <row r="1237">
          <cell r="A1237" t="str">
            <v>20212</v>
          </cell>
          <cell r="B1237" t="str">
            <v>212</v>
          </cell>
          <cell r="C1237" t="str">
            <v>SAN JUAN PETLAPA</v>
          </cell>
          <cell r="D1237" t="str">
            <v>20</v>
          </cell>
          <cell r="E1237" t="str">
            <v>San Juan Petlapa</v>
          </cell>
          <cell r="F1237">
            <v>2807</v>
          </cell>
        </row>
        <row r="1238">
          <cell r="A1238" t="str">
            <v>20213</v>
          </cell>
          <cell r="B1238" t="str">
            <v>213</v>
          </cell>
          <cell r="C1238" t="str">
            <v>SAN JUAN QUIAHIJE</v>
          </cell>
          <cell r="D1238" t="str">
            <v>20</v>
          </cell>
          <cell r="E1238" t="str">
            <v>San Juan Quiahije</v>
          </cell>
          <cell r="F1238">
            <v>3628</v>
          </cell>
        </row>
        <row r="1239">
          <cell r="A1239" t="str">
            <v>20214</v>
          </cell>
          <cell r="B1239" t="str">
            <v>214</v>
          </cell>
          <cell r="C1239" t="str">
            <v>SAN JUAN QUIOTEPEC</v>
          </cell>
          <cell r="D1239" t="str">
            <v>20</v>
          </cell>
          <cell r="E1239" t="str">
            <v>San Juan Quiotepec</v>
          </cell>
          <cell r="F1239">
            <v>2313</v>
          </cell>
        </row>
        <row r="1240">
          <cell r="A1240" t="str">
            <v>20215</v>
          </cell>
          <cell r="B1240" t="str">
            <v>215</v>
          </cell>
          <cell r="C1240" t="str">
            <v>SAN JUAN SAYULTEPEC</v>
          </cell>
          <cell r="D1240" t="str">
            <v>20</v>
          </cell>
          <cell r="E1240" t="str">
            <v>San Juan Sayultepec</v>
          </cell>
          <cell r="F1240">
            <v>764</v>
          </cell>
        </row>
        <row r="1241">
          <cell r="A1241" t="str">
            <v>20216</v>
          </cell>
          <cell r="B1241" t="str">
            <v>216</v>
          </cell>
          <cell r="C1241" t="str">
            <v>SAN JUAN TABAÁ</v>
          </cell>
          <cell r="D1241" t="str">
            <v>20</v>
          </cell>
          <cell r="E1241" t="str">
            <v>San Juan Tabaá</v>
          </cell>
          <cell r="F1241">
            <v>1331</v>
          </cell>
        </row>
        <row r="1242">
          <cell r="A1242" t="str">
            <v>20217</v>
          </cell>
          <cell r="B1242" t="str">
            <v>217</v>
          </cell>
          <cell r="C1242" t="str">
            <v>SAN JUAN TAMAZOLA</v>
          </cell>
          <cell r="D1242" t="str">
            <v>20</v>
          </cell>
          <cell r="E1242" t="str">
            <v>San Juan Tamazola</v>
          </cell>
          <cell r="F1242">
            <v>3446</v>
          </cell>
        </row>
        <row r="1243">
          <cell r="A1243" t="str">
            <v>20218</v>
          </cell>
          <cell r="B1243" t="str">
            <v>218</v>
          </cell>
          <cell r="C1243" t="str">
            <v>SAN JUAN TEITA</v>
          </cell>
          <cell r="D1243" t="str">
            <v>20</v>
          </cell>
          <cell r="E1243" t="str">
            <v>San Juan Teita</v>
          </cell>
          <cell r="F1243">
            <v>607</v>
          </cell>
        </row>
        <row r="1244">
          <cell r="A1244" t="str">
            <v>20219</v>
          </cell>
          <cell r="B1244" t="str">
            <v>219</v>
          </cell>
          <cell r="C1244" t="str">
            <v>SAN JUAN TEITIPAC</v>
          </cell>
          <cell r="D1244" t="str">
            <v>20</v>
          </cell>
          <cell r="E1244" t="str">
            <v>San Juan Teitipac</v>
          </cell>
          <cell r="F1244">
            <v>2565</v>
          </cell>
        </row>
        <row r="1245">
          <cell r="A1245" t="str">
            <v>20220</v>
          </cell>
          <cell r="B1245" t="str">
            <v>220</v>
          </cell>
          <cell r="C1245" t="str">
            <v>SAN JUAN TEPEUXILA</v>
          </cell>
          <cell r="D1245" t="str">
            <v>20</v>
          </cell>
          <cell r="E1245" t="str">
            <v>San Juan Tepeuxila</v>
          </cell>
          <cell r="F1245">
            <v>2773</v>
          </cell>
        </row>
        <row r="1246">
          <cell r="A1246" t="str">
            <v>20221</v>
          </cell>
          <cell r="B1246" t="str">
            <v>221</v>
          </cell>
          <cell r="C1246" t="str">
            <v>SAN JUAN TEPOSCOLULA</v>
          </cell>
          <cell r="D1246" t="str">
            <v>20</v>
          </cell>
          <cell r="E1246" t="str">
            <v>San Juan Teposcolula</v>
          </cell>
          <cell r="F1246">
            <v>1340</v>
          </cell>
        </row>
        <row r="1247">
          <cell r="A1247" t="str">
            <v>20222</v>
          </cell>
          <cell r="B1247" t="str">
            <v>222</v>
          </cell>
          <cell r="C1247" t="str">
            <v>SAN JUAN YAEÉ</v>
          </cell>
          <cell r="D1247" t="str">
            <v>20</v>
          </cell>
          <cell r="E1247" t="str">
            <v>San Juan Yaeé</v>
          </cell>
          <cell r="F1247">
            <v>1530</v>
          </cell>
        </row>
        <row r="1248">
          <cell r="A1248" t="str">
            <v>20223</v>
          </cell>
          <cell r="B1248" t="str">
            <v>223</v>
          </cell>
          <cell r="C1248" t="str">
            <v>SAN JUAN YATZONA</v>
          </cell>
          <cell r="D1248" t="str">
            <v>20</v>
          </cell>
          <cell r="E1248" t="str">
            <v>San Juan Yatzona</v>
          </cell>
          <cell r="F1248">
            <v>452</v>
          </cell>
        </row>
        <row r="1249">
          <cell r="A1249" t="str">
            <v>20224</v>
          </cell>
          <cell r="B1249" t="str">
            <v>224</v>
          </cell>
          <cell r="C1249" t="str">
            <v>SAN JUAN YUCUITA</v>
          </cell>
          <cell r="D1249" t="str">
            <v>20</v>
          </cell>
          <cell r="E1249" t="str">
            <v>San Juan Yucuita</v>
          </cell>
          <cell r="F1249">
            <v>684</v>
          </cell>
        </row>
        <row r="1250">
          <cell r="A1250" t="str">
            <v>20225</v>
          </cell>
          <cell r="B1250" t="str">
            <v>225</v>
          </cell>
          <cell r="C1250" t="str">
            <v>SAN LORENZO</v>
          </cell>
          <cell r="D1250" t="str">
            <v>20</v>
          </cell>
          <cell r="E1250" t="str">
            <v>San Lorenzo</v>
          </cell>
          <cell r="F1250">
            <v>5955</v>
          </cell>
        </row>
        <row r="1251">
          <cell r="A1251" t="str">
            <v>20226</v>
          </cell>
          <cell r="B1251" t="str">
            <v>226</v>
          </cell>
          <cell r="C1251" t="str">
            <v>SAN LORENZO ALBARRADAS</v>
          </cell>
          <cell r="D1251" t="str">
            <v>20</v>
          </cell>
          <cell r="E1251" t="str">
            <v>San Lorenzo Albarradas</v>
          </cell>
          <cell r="F1251">
            <v>2708</v>
          </cell>
        </row>
        <row r="1252">
          <cell r="A1252" t="str">
            <v>20227</v>
          </cell>
          <cell r="B1252" t="str">
            <v>227</v>
          </cell>
          <cell r="C1252" t="str">
            <v>SAN LORENZO CACAOTEPEC</v>
          </cell>
          <cell r="D1252" t="str">
            <v>20</v>
          </cell>
          <cell r="E1252" t="str">
            <v>San Lorenzo Cacaotepec</v>
          </cell>
          <cell r="F1252">
            <v>13704</v>
          </cell>
        </row>
        <row r="1253">
          <cell r="A1253" t="str">
            <v>20228</v>
          </cell>
          <cell r="B1253" t="str">
            <v>228</v>
          </cell>
          <cell r="C1253" t="str">
            <v>SAN LORENZO CUAUNECUILTITLA</v>
          </cell>
          <cell r="D1253" t="str">
            <v>20</v>
          </cell>
          <cell r="E1253" t="str">
            <v>San Lorenzo Cuaunecuiltitla</v>
          </cell>
          <cell r="F1253">
            <v>771</v>
          </cell>
        </row>
        <row r="1254">
          <cell r="A1254" t="str">
            <v>20229</v>
          </cell>
          <cell r="B1254" t="str">
            <v>229</v>
          </cell>
          <cell r="C1254" t="str">
            <v>SAN LORENZO TEXMELÚCAN</v>
          </cell>
          <cell r="D1254" t="str">
            <v>20</v>
          </cell>
          <cell r="E1254" t="str">
            <v>San Lorenzo Texmelúcan</v>
          </cell>
          <cell r="F1254">
            <v>7048</v>
          </cell>
        </row>
        <row r="1255">
          <cell r="A1255" t="str">
            <v>20230</v>
          </cell>
          <cell r="B1255" t="str">
            <v>230</v>
          </cell>
          <cell r="C1255" t="str">
            <v>SAN LORENZO VICTORIA</v>
          </cell>
          <cell r="D1255" t="str">
            <v>20</v>
          </cell>
          <cell r="E1255" t="str">
            <v>San Lorenzo Victoria</v>
          </cell>
          <cell r="F1255">
            <v>1007</v>
          </cell>
        </row>
        <row r="1256">
          <cell r="A1256" t="str">
            <v>20231</v>
          </cell>
          <cell r="B1256" t="str">
            <v>231</v>
          </cell>
          <cell r="C1256" t="str">
            <v>SAN LUCAS CAMOTLÁN</v>
          </cell>
          <cell r="D1256" t="str">
            <v>20</v>
          </cell>
          <cell r="E1256" t="str">
            <v>San Lucas Camotlán</v>
          </cell>
          <cell r="F1256">
            <v>3026</v>
          </cell>
        </row>
        <row r="1257">
          <cell r="A1257" t="str">
            <v>20232</v>
          </cell>
          <cell r="B1257" t="str">
            <v>232</v>
          </cell>
          <cell r="C1257" t="str">
            <v>SAN LUCAS OJITLÁN</v>
          </cell>
          <cell r="D1257" t="str">
            <v>20</v>
          </cell>
          <cell r="E1257" t="str">
            <v>San Lucas Ojitlán</v>
          </cell>
          <cell r="F1257">
            <v>21514</v>
          </cell>
        </row>
        <row r="1258">
          <cell r="A1258" t="str">
            <v>20233</v>
          </cell>
          <cell r="B1258" t="str">
            <v>233</v>
          </cell>
          <cell r="C1258" t="str">
            <v>SAN LUCAS QUIAVINÍ</v>
          </cell>
          <cell r="D1258" t="str">
            <v>20</v>
          </cell>
          <cell r="E1258" t="str">
            <v>San Lucas Quiaviní</v>
          </cell>
          <cell r="F1258">
            <v>1745</v>
          </cell>
        </row>
        <row r="1259">
          <cell r="A1259" t="str">
            <v>20234</v>
          </cell>
          <cell r="B1259" t="str">
            <v>234</v>
          </cell>
          <cell r="C1259" t="str">
            <v>SAN LUCAS ZOQUIÁPAM</v>
          </cell>
          <cell r="D1259" t="str">
            <v>20</v>
          </cell>
          <cell r="E1259" t="str">
            <v>San Lucas Zoquiápam</v>
          </cell>
          <cell r="F1259">
            <v>7554</v>
          </cell>
        </row>
        <row r="1260">
          <cell r="A1260" t="str">
            <v>20235</v>
          </cell>
          <cell r="B1260" t="str">
            <v>235</v>
          </cell>
          <cell r="C1260" t="str">
            <v>SAN LUIS AMATLÁN</v>
          </cell>
          <cell r="D1260" t="str">
            <v>20</v>
          </cell>
          <cell r="E1260" t="str">
            <v>San Luis Amatlán</v>
          </cell>
          <cell r="F1260">
            <v>3624</v>
          </cell>
        </row>
        <row r="1261">
          <cell r="A1261" t="str">
            <v>20236</v>
          </cell>
          <cell r="B1261" t="str">
            <v>236</v>
          </cell>
          <cell r="C1261" t="str">
            <v>SAN MARCIAL OZOLOTEPEC</v>
          </cell>
          <cell r="D1261" t="str">
            <v>20</v>
          </cell>
          <cell r="E1261" t="str">
            <v>San Marcial Ozolotepec</v>
          </cell>
          <cell r="F1261">
            <v>1525</v>
          </cell>
        </row>
        <row r="1262">
          <cell r="A1262" t="str">
            <v>20237</v>
          </cell>
          <cell r="B1262" t="str">
            <v>237</v>
          </cell>
          <cell r="C1262" t="str">
            <v>SAN MARCOS ARTEAGA</v>
          </cell>
          <cell r="D1262" t="str">
            <v>20</v>
          </cell>
          <cell r="E1262" t="str">
            <v>San Marcos Arteaga</v>
          </cell>
          <cell r="F1262">
            <v>1557</v>
          </cell>
        </row>
        <row r="1263">
          <cell r="A1263" t="str">
            <v>20238</v>
          </cell>
          <cell r="B1263" t="str">
            <v>238</v>
          </cell>
          <cell r="C1263" t="str">
            <v>SAN MARTÍN DE LOS CANSECOS</v>
          </cell>
          <cell r="D1263" t="str">
            <v>20</v>
          </cell>
          <cell r="E1263" t="str">
            <v>San Martín de los Cansecos</v>
          </cell>
          <cell r="F1263">
            <v>816</v>
          </cell>
        </row>
        <row r="1264">
          <cell r="A1264" t="str">
            <v>20239</v>
          </cell>
          <cell r="B1264" t="str">
            <v>239</v>
          </cell>
          <cell r="C1264" t="str">
            <v>SAN MARTÍN HUAMELÚLPAM</v>
          </cell>
          <cell r="D1264" t="str">
            <v>20</v>
          </cell>
          <cell r="E1264" t="str">
            <v>San Martín Huamelúlpam</v>
          </cell>
          <cell r="F1264">
            <v>1077</v>
          </cell>
        </row>
        <row r="1265">
          <cell r="A1265" t="str">
            <v>20240</v>
          </cell>
          <cell r="B1265" t="str">
            <v>240</v>
          </cell>
          <cell r="C1265" t="str">
            <v>SAN MARTÍN ITUNYOSO</v>
          </cell>
          <cell r="D1265" t="str">
            <v>20</v>
          </cell>
          <cell r="E1265" t="str">
            <v>San Martín Itunyoso</v>
          </cell>
          <cell r="F1265">
            <v>2460</v>
          </cell>
        </row>
        <row r="1266">
          <cell r="A1266" t="str">
            <v>20241</v>
          </cell>
          <cell r="B1266" t="str">
            <v>241</v>
          </cell>
          <cell r="C1266" t="str">
            <v>SAN MARTÍN LACHILÁ</v>
          </cell>
          <cell r="D1266" t="str">
            <v>20</v>
          </cell>
          <cell r="E1266" t="str">
            <v>San Martín Lachilá</v>
          </cell>
          <cell r="F1266">
            <v>1084</v>
          </cell>
        </row>
        <row r="1267">
          <cell r="A1267" t="str">
            <v>20242</v>
          </cell>
          <cell r="B1267" t="str">
            <v>242</v>
          </cell>
          <cell r="C1267" t="str">
            <v>SAN MARTÍN PERAS</v>
          </cell>
          <cell r="D1267" t="str">
            <v>20</v>
          </cell>
          <cell r="E1267" t="str">
            <v>San Martín Peras</v>
          </cell>
          <cell r="F1267">
            <v>11361</v>
          </cell>
        </row>
        <row r="1268">
          <cell r="A1268" t="str">
            <v>20243</v>
          </cell>
          <cell r="B1268" t="str">
            <v>243</v>
          </cell>
          <cell r="C1268" t="str">
            <v>SAN MARTÍN TILCAJETE</v>
          </cell>
          <cell r="D1268" t="str">
            <v>20</v>
          </cell>
          <cell r="E1268" t="str">
            <v>San Martín Tilcajete</v>
          </cell>
          <cell r="F1268">
            <v>1742</v>
          </cell>
        </row>
        <row r="1269">
          <cell r="A1269" t="str">
            <v>20244</v>
          </cell>
          <cell r="B1269" t="str">
            <v>244</v>
          </cell>
          <cell r="C1269" t="str">
            <v>SAN MARTÍN TOXPALAN</v>
          </cell>
          <cell r="D1269" t="str">
            <v>20</v>
          </cell>
          <cell r="E1269" t="str">
            <v>San Martín Toxpalan</v>
          </cell>
          <cell r="F1269">
            <v>3669</v>
          </cell>
        </row>
        <row r="1270">
          <cell r="A1270" t="str">
            <v>20245</v>
          </cell>
          <cell r="B1270" t="str">
            <v>245</v>
          </cell>
          <cell r="C1270" t="str">
            <v>SAN MARTÍN ZACATEPEC</v>
          </cell>
          <cell r="D1270" t="str">
            <v>20</v>
          </cell>
          <cell r="E1270" t="str">
            <v>San Martín Zacatepec</v>
          </cell>
          <cell r="F1270">
            <v>1277</v>
          </cell>
        </row>
        <row r="1271">
          <cell r="A1271" t="str">
            <v>20246</v>
          </cell>
          <cell r="B1271" t="str">
            <v>246</v>
          </cell>
          <cell r="C1271" t="str">
            <v>SAN MATEO CAJONOS</v>
          </cell>
          <cell r="D1271" t="str">
            <v>20</v>
          </cell>
          <cell r="E1271" t="str">
            <v>San Mateo Cajonos</v>
          </cell>
          <cell r="F1271">
            <v>620</v>
          </cell>
        </row>
        <row r="1272">
          <cell r="A1272" t="str">
            <v>20247</v>
          </cell>
          <cell r="B1272" t="str">
            <v>247</v>
          </cell>
          <cell r="C1272" t="str">
            <v>CAPULÁLPAM DE MÉNDEZ</v>
          </cell>
          <cell r="D1272" t="str">
            <v>20</v>
          </cell>
          <cell r="E1272" t="str">
            <v>Capulálpam de Méndez</v>
          </cell>
          <cell r="F1272">
            <v>1467</v>
          </cell>
        </row>
        <row r="1273">
          <cell r="A1273" t="str">
            <v>20248</v>
          </cell>
          <cell r="B1273" t="str">
            <v>248</v>
          </cell>
          <cell r="C1273" t="str">
            <v>SAN MATEO DEL MAR</v>
          </cell>
          <cell r="D1273" t="str">
            <v>20</v>
          </cell>
          <cell r="E1273" t="str">
            <v>San Mateo del Mar</v>
          </cell>
          <cell r="F1273">
            <v>14252</v>
          </cell>
        </row>
        <row r="1274">
          <cell r="A1274" t="str">
            <v>20249</v>
          </cell>
          <cell r="B1274" t="str">
            <v>249</v>
          </cell>
          <cell r="C1274" t="str">
            <v>SAN MATEO YOLOXOCHITLÁN</v>
          </cell>
          <cell r="D1274" t="str">
            <v>20</v>
          </cell>
          <cell r="E1274" t="str">
            <v>San Mateo Yoloxochitlán</v>
          </cell>
          <cell r="F1274">
            <v>3475</v>
          </cell>
        </row>
        <row r="1275">
          <cell r="A1275" t="str">
            <v>20250</v>
          </cell>
          <cell r="B1275" t="str">
            <v>250</v>
          </cell>
          <cell r="C1275" t="str">
            <v>SAN MATEO ETLATONGO</v>
          </cell>
          <cell r="D1275" t="str">
            <v>20</v>
          </cell>
          <cell r="E1275" t="str">
            <v>San Mateo Etlatongo</v>
          </cell>
          <cell r="F1275">
            <v>1181</v>
          </cell>
        </row>
        <row r="1276">
          <cell r="A1276" t="str">
            <v>20251</v>
          </cell>
          <cell r="B1276" t="str">
            <v>251</v>
          </cell>
          <cell r="C1276" t="str">
            <v>SAN MATEO NEJÁPAM</v>
          </cell>
          <cell r="D1276" t="str">
            <v>20</v>
          </cell>
          <cell r="E1276" t="str">
            <v>San Mateo Nejápam</v>
          </cell>
          <cell r="F1276">
            <v>1180</v>
          </cell>
        </row>
        <row r="1277">
          <cell r="A1277" t="str">
            <v>20252</v>
          </cell>
          <cell r="B1277" t="str">
            <v>252</v>
          </cell>
          <cell r="C1277" t="str">
            <v>SAN MATEO PEÑASCO</v>
          </cell>
          <cell r="D1277" t="str">
            <v>20</v>
          </cell>
          <cell r="E1277" t="str">
            <v>San Mateo Peñasco</v>
          </cell>
          <cell r="F1277">
            <v>2116</v>
          </cell>
        </row>
        <row r="1278">
          <cell r="A1278" t="str">
            <v>20253</v>
          </cell>
          <cell r="B1278" t="str">
            <v>253</v>
          </cell>
          <cell r="C1278" t="str">
            <v>SAN MATEO PIÑAS</v>
          </cell>
          <cell r="D1278" t="str">
            <v>20</v>
          </cell>
          <cell r="E1278" t="str">
            <v>San Mateo Piñas</v>
          </cell>
          <cell r="F1278">
            <v>2226</v>
          </cell>
        </row>
        <row r="1279">
          <cell r="A1279" t="str">
            <v>20254</v>
          </cell>
          <cell r="B1279" t="str">
            <v>254</v>
          </cell>
          <cell r="C1279" t="str">
            <v>SAN MATEO RÍO HONDO</v>
          </cell>
          <cell r="D1279" t="str">
            <v>20</v>
          </cell>
          <cell r="E1279" t="str">
            <v>San Mateo Río Hondo</v>
          </cell>
          <cell r="F1279">
            <v>3308</v>
          </cell>
        </row>
        <row r="1280">
          <cell r="A1280" t="str">
            <v>20255</v>
          </cell>
          <cell r="B1280" t="str">
            <v>255</v>
          </cell>
          <cell r="C1280" t="str">
            <v>SAN MATEO SINDIHUI</v>
          </cell>
          <cell r="D1280" t="str">
            <v>20</v>
          </cell>
          <cell r="E1280" t="str">
            <v>San Mateo Sindihui</v>
          </cell>
          <cell r="F1280">
            <v>2086</v>
          </cell>
        </row>
        <row r="1281">
          <cell r="A1281" t="str">
            <v>20256</v>
          </cell>
          <cell r="B1281" t="str">
            <v>256</v>
          </cell>
          <cell r="C1281" t="str">
            <v>SAN MATEO TLAPILTEPEC</v>
          </cell>
          <cell r="D1281" t="str">
            <v>20</v>
          </cell>
          <cell r="E1281" t="str">
            <v>San Mateo Tlapiltepec</v>
          </cell>
          <cell r="F1281">
            <v>234</v>
          </cell>
        </row>
        <row r="1282">
          <cell r="A1282" t="str">
            <v>20257</v>
          </cell>
          <cell r="B1282" t="str">
            <v>257</v>
          </cell>
          <cell r="C1282" t="str">
            <v>SAN MELCHOR BETAZA</v>
          </cell>
          <cell r="D1282" t="str">
            <v>20</v>
          </cell>
          <cell r="E1282" t="str">
            <v>San Melchor Betaza</v>
          </cell>
          <cell r="F1282">
            <v>1091</v>
          </cell>
        </row>
        <row r="1283">
          <cell r="A1283" t="str">
            <v>20258</v>
          </cell>
          <cell r="B1283" t="str">
            <v>258</v>
          </cell>
          <cell r="C1283" t="str">
            <v>SAN MIGUEL ACHIUTLA</v>
          </cell>
          <cell r="D1283" t="str">
            <v>20</v>
          </cell>
          <cell r="E1283" t="str">
            <v>San Miguel Achiutla</v>
          </cell>
          <cell r="F1283">
            <v>744</v>
          </cell>
        </row>
        <row r="1284">
          <cell r="A1284" t="str">
            <v>20259</v>
          </cell>
          <cell r="B1284" t="str">
            <v>259</v>
          </cell>
          <cell r="C1284" t="str">
            <v>SAN MIGUEL AHUEHUETITLÁN</v>
          </cell>
          <cell r="D1284" t="str">
            <v>20</v>
          </cell>
          <cell r="E1284" t="str">
            <v>San Miguel Ahuehuetitlán</v>
          </cell>
          <cell r="F1284">
            <v>2465</v>
          </cell>
        </row>
        <row r="1285">
          <cell r="A1285" t="str">
            <v>20260</v>
          </cell>
          <cell r="B1285" t="str">
            <v>260</v>
          </cell>
          <cell r="C1285" t="str">
            <v>SAN MIGUEL ALOÁPAM</v>
          </cell>
          <cell r="D1285" t="str">
            <v>20</v>
          </cell>
          <cell r="E1285" t="str">
            <v>San Miguel Aloápam</v>
          </cell>
          <cell r="F1285">
            <v>2488</v>
          </cell>
        </row>
        <row r="1286">
          <cell r="A1286" t="str">
            <v>20261</v>
          </cell>
          <cell r="B1286" t="str">
            <v>261</v>
          </cell>
          <cell r="C1286" t="str">
            <v>SAN MIGUEL AMATITLÁN</v>
          </cell>
          <cell r="D1286" t="str">
            <v>20</v>
          </cell>
          <cell r="E1286" t="str">
            <v>San Miguel Amatitlán</v>
          </cell>
          <cell r="F1286">
            <v>7244</v>
          </cell>
        </row>
        <row r="1287">
          <cell r="A1287" t="str">
            <v>20262</v>
          </cell>
          <cell r="B1287" t="str">
            <v>262</v>
          </cell>
          <cell r="C1287" t="str">
            <v>SAN MIGUEL AMATLÁN</v>
          </cell>
          <cell r="D1287" t="str">
            <v>20</v>
          </cell>
          <cell r="E1287" t="str">
            <v>San Miguel Amatlán</v>
          </cell>
          <cell r="F1287">
            <v>1043</v>
          </cell>
        </row>
        <row r="1288">
          <cell r="A1288" t="str">
            <v>20263</v>
          </cell>
          <cell r="B1288" t="str">
            <v>263</v>
          </cell>
          <cell r="C1288" t="str">
            <v>SAN MIGUEL COATLÁN</v>
          </cell>
          <cell r="D1288" t="str">
            <v>20</v>
          </cell>
          <cell r="E1288" t="str">
            <v>San Miguel Coatlán</v>
          </cell>
          <cell r="F1288">
            <v>3483</v>
          </cell>
        </row>
        <row r="1289">
          <cell r="A1289" t="str">
            <v>20264</v>
          </cell>
          <cell r="B1289" t="str">
            <v>264</v>
          </cell>
          <cell r="C1289" t="str">
            <v>SAN MIGUEL CHICAHUA</v>
          </cell>
          <cell r="D1289" t="str">
            <v>20</v>
          </cell>
          <cell r="E1289" t="str">
            <v>San Miguel Chicahua</v>
          </cell>
          <cell r="F1289">
            <v>2274</v>
          </cell>
        </row>
        <row r="1290">
          <cell r="A1290" t="str">
            <v>20265</v>
          </cell>
          <cell r="B1290" t="str">
            <v>265</v>
          </cell>
          <cell r="C1290" t="str">
            <v>SAN MIGUEL CHIMALAPA</v>
          </cell>
          <cell r="D1290" t="str">
            <v>20</v>
          </cell>
          <cell r="E1290" t="str">
            <v>San Miguel Chimalapa</v>
          </cell>
          <cell r="F1290">
            <v>6608</v>
          </cell>
        </row>
        <row r="1291">
          <cell r="A1291" t="str">
            <v>20266</v>
          </cell>
          <cell r="B1291" t="str">
            <v>266</v>
          </cell>
          <cell r="C1291" t="str">
            <v>SAN MIGUEL DEL PUERTO</v>
          </cell>
          <cell r="D1291" t="str">
            <v>20</v>
          </cell>
          <cell r="E1291" t="str">
            <v>San Miguel del Puerto</v>
          </cell>
          <cell r="F1291">
            <v>8481</v>
          </cell>
        </row>
        <row r="1292">
          <cell r="A1292" t="str">
            <v>20267</v>
          </cell>
          <cell r="B1292" t="str">
            <v>267</v>
          </cell>
          <cell r="C1292" t="str">
            <v>SAN MIGUEL DEL RÍO</v>
          </cell>
          <cell r="D1292" t="str">
            <v>20</v>
          </cell>
          <cell r="E1292" t="str">
            <v>San Miguel del Río</v>
          </cell>
          <cell r="F1292">
            <v>294</v>
          </cell>
        </row>
        <row r="1293">
          <cell r="A1293" t="str">
            <v>20268</v>
          </cell>
          <cell r="B1293" t="str">
            <v>268</v>
          </cell>
          <cell r="C1293" t="str">
            <v>SAN MIGUEL EJUTLA</v>
          </cell>
          <cell r="D1293" t="str">
            <v>20</v>
          </cell>
          <cell r="E1293" t="str">
            <v>San Miguel Ejutla</v>
          </cell>
          <cell r="F1293">
            <v>916</v>
          </cell>
        </row>
        <row r="1294">
          <cell r="A1294" t="str">
            <v>20269</v>
          </cell>
          <cell r="B1294" t="str">
            <v>269</v>
          </cell>
          <cell r="C1294" t="str">
            <v>SAN MIGUEL EL GRANDE</v>
          </cell>
          <cell r="D1294" t="str">
            <v>20</v>
          </cell>
          <cell r="E1294" t="str">
            <v>San Miguel el Grande</v>
          </cell>
          <cell r="F1294">
            <v>4127</v>
          </cell>
        </row>
        <row r="1295">
          <cell r="A1295" t="str">
            <v>20270</v>
          </cell>
          <cell r="B1295" t="str">
            <v>270</v>
          </cell>
          <cell r="C1295" t="str">
            <v>SAN MIGUEL HUAUTLA</v>
          </cell>
          <cell r="D1295" t="str">
            <v>20</v>
          </cell>
          <cell r="E1295" t="str">
            <v>San Miguel Huautla</v>
          </cell>
          <cell r="F1295">
            <v>1399</v>
          </cell>
        </row>
        <row r="1296">
          <cell r="A1296" t="str">
            <v>20271</v>
          </cell>
          <cell r="B1296" t="str">
            <v>271</v>
          </cell>
          <cell r="C1296" t="str">
            <v>SAN MIGUEL MIXTEPEC</v>
          </cell>
          <cell r="D1296" t="str">
            <v>20</v>
          </cell>
          <cell r="E1296" t="str">
            <v>San Miguel Mixtepec</v>
          </cell>
          <cell r="F1296">
            <v>3245</v>
          </cell>
        </row>
        <row r="1297">
          <cell r="A1297" t="str">
            <v>20272</v>
          </cell>
          <cell r="B1297" t="str">
            <v>272</v>
          </cell>
          <cell r="C1297" t="str">
            <v>SAN MIGUEL PANIXTLAHUACA</v>
          </cell>
          <cell r="D1297" t="str">
            <v>20</v>
          </cell>
          <cell r="E1297" t="str">
            <v>San Miguel Panixtlahuaca</v>
          </cell>
          <cell r="F1297">
            <v>6161</v>
          </cell>
        </row>
        <row r="1298">
          <cell r="A1298" t="str">
            <v>20273</v>
          </cell>
          <cell r="B1298" t="str">
            <v>273</v>
          </cell>
          <cell r="C1298" t="str">
            <v>SAN MIGUEL PERAS</v>
          </cell>
          <cell r="D1298" t="str">
            <v>20</v>
          </cell>
          <cell r="E1298" t="str">
            <v>San Miguel Peras</v>
          </cell>
          <cell r="F1298">
            <v>3497</v>
          </cell>
        </row>
        <row r="1299">
          <cell r="A1299" t="str">
            <v>20274</v>
          </cell>
          <cell r="B1299" t="str">
            <v>274</v>
          </cell>
          <cell r="C1299" t="str">
            <v>SAN MIGUEL PIEDRAS</v>
          </cell>
          <cell r="D1299" t="str">
            <v>20</v>
          </cell>
          <cell r="E1299" t="str">
            <v>San Miguel Piedras</v>
          </cell>
          <cell r="F1299">
            <v>1296</v>
          </cell>
        </row>
        <row r="1300">
          <cell r="A1300" t="str">
            <v>20275</v>
          </cell>
          <cell r="B1300" t="str">
            <v>275</v>
          </cell>
          <cell r="C1300" t="str">
            <v>SAN MIGUEL QUETZALTEPEC</v>
          </cell>
          <cell r="D1300" t="str">
            <v>20</v>
          </cell>
          <cell r="E1300" t="str">
            <v>San Miguel Quetzaltepec</v>
          </cell>
          <cell r="F1300">
            <v>7293</v>
          </cell>
        </row>
        <row r="1301">
          <cell r="A1301" t="str">
            <v>20276</v>
          </cell>
          <cell r="B1301" t="str">
            <v>276</v>
          </cell>
          <cell r="C1301" t="str">
            <v>SAN MIGUEL SANTA FLOR</v>
          </cell>
          <cell r="D1301" t="str">
            <v>20</v>
          </cell>
          <cell r="E1301" t="str">
            <v>San Miguel Santa Flor</v>
          </cell>
          <cell r="F1301">
            <v>801</v>
          </cell>
        </row>
        <row r="1302">
          <cell r="A1302" t="str">
            <v>20277</v>
          </cell>
          <cell r="B1302" t="str">
            <v>277</v>
          </cell>
          <cell r="C1302" t="str">
            <v>VILLA SOLA DE VEGA</v>
          </cell>
          <cell r="D1302" t="str">
            <v>20</v>
          </cell>
          <cell r="E1302" t="str">
            <v>Villa Sola de Vega</v>
          </cell>
          <cell r="F1302">
            <v>12525</v>
          </cell>
        </row>
        <row r="1303">
          <cell r="A1303" t="str">
            <v>20278</v>
          </cell>
          <cell r="B1303" t="str">
            <v>278</v>
          </cell>
          <cell r="C1303" t="str">
            <v>SAN MIGUEL SOYALTEPEC</v>
          </cell>
          <cell r="D1303" t="str">
            <v>20</v>
          </cell>
          <cell r="E1303" t="str">
            <v>San Miguel Soyaltepec</v>
          </cell>
          <cell r="F1303">
            <v>36564</v>
          </cell>
        </row>
        <row r="1304">
          <cell r="A1304" t="str">
            <v>20279</v>
          </cell>
          <cell r="B1304" t="str">
            <v>279</v>
          </cell>
          <cell r="C1304" t="str">
            <v>SAN MIGUEL SUCHIXTEPEC</v>
          </cell>
          <cell r="D1304" t="str">
            <v>20</v>
          </cell>
          <cell r="E1304" t="str">
            <v>San Miguel Suchixtepec</v>
          </cell>
          <cell r="F1304">
            <v>2911</v>
          </cell>
        </row>
        <row r="1305">
          <cell r="A1305" t="str">
            <v>20280</v>
          </cell>
          <cell r="B1305" t="str">
            <v>280</v>
          </cell>
          <cell r="C1305" t="str">
            <v>VILLA TALEA DE CASTRO</v>
          </cell>
          <cell r="D1305" t="str">
            <v>20</v>
          </cell>
          <cell r="E1305" t="str">
            <v>Villa Talea de Castro</v>
          </cell>
          <cell r="F1305">
            <v>2394</v>
          </cell>
        </row>
        <row r="1306">
          <cell r="A1306" t="str">
            <v>20281</v>
          </cell>
          <cell r="B1306" t="str">
            <v>281</v>
          </cell>
          <cell r="C1306" t="str">
            <v>SAN MIGUEL TECOMATLÁN</v>
          </cell>
          <cell r="D1306" t="str">
            <v>20</v>
          </cell>
          <cell r="E1306" t="str">
            <v>San Miguel Tecomatlán</v>
          </cell>
          <cell r="F1306">
            <v>308</v>
          </cell>
        </row>
        <row r="1307">
          <cell r="A1307" t="str">
            <v>20282</v>
          </cell>
          <cell r="B1307" t="str">
            <v>282</v>
          </cell>
          <cell r="C1307" t="str">
            <v>SAN MIGUEL TENANGO</v>
          </cell>
          <cell r="D1307" t="str">
            <v>20</v>
          </cell>
          <cell r="E1307" t="str">
            <v>San Miguel Tenango</v>
          </cell>
          <cell r="F1307">
            <v>794</v>
          </cell>
        </row>
        <row r="1308">
          <cell r="A1308" t="str">
            <v>20283</v>
          </cell>
          <cell r="B1308" t="str">
            <v>283</v>
          </cell>
          <cell r="C1308" t="str">
            <v>SAN MIGUEL TEQUIXTEPEC</v>
          </cell>
          <cell r="D1308" t="str">
            <v>20</v>
          </cell>
          <cell r="E1308" t="str">
            <v>San Miguel Tequixtepec</v>
          </cell>
          <cell r="F1308">
            <v>1042</v>
          </cell>
        </row>
        <row r="1309">
          <cell r="A1309" t="str">
            <v>20284</v>
          </cell>
          <cell r="B1309" t="str">
            <v>284</v>
          </cell>
          <cell r="C1309" t="str">
            <v>SAN MIGUEL TILQUIÁPAM</v>
          </cell>
          <cell r="D1309" t="str">
            <v>20</v>
          </cell>
          <cell r="E1309" t="str">
            <v>San Miguel Tilquiápam</v>
          </cell>
          <cell r="F1309">
            <v>3160</v>
          </cell>
        </row>
        <row r="1310">
          <cell r="A1310" t="str">
            <v>20285</v>
          </cell>
          <cell r="B1310" t="str">
            <v>285</v>
          </cell>
          <cell r="C1310" t="str">
            <v>SAN MIGUEL TLACAMAMA</v>
          </cell>
          <cell r="D1310" t="str">
            <v>20</v>
          </cell>
          <cell r="E1310" t="str">
            <v>San Miguel Tlacamama</v>
          </cell>
          <cell r="F1310">
            <v>3386</v>
          </cell>
        </row>
        <row r="1311">
          <cell r="A1311" t="str">
            <v>20286</v>
          </cell>
          <cell r="B1311" t="str">
            <v>286</v>
          </cell>
          <cell r="C1311" t="str">
            <v>SAN MIGUEL TLACOTEPEC</v>
          </cell>
          <cell r="D1311" t="str">
            <v>20</v>
          </cell>
          <cell r="E1311" t="str">
            <v>San Miguel Tlacotepec</v>
          </cell>
          <cell r="F1311">
            <v>3220</v>
          </cell>
        </row>
        <row r="1312">
          <cell r="A1312" t="str">
            <v>20287</v>
          </cell>
          <cell r="B1312" t="str">
            <v>287</v>
          </cell>
          <cell r="C1312" t="str">
            <v>SAN MIGUEL TULANCINGO</v>
          </cell>
          <cell r="D1312" t="str">
            <v>20</v>
          </cell>
          <cell r="E1312" t="str">
            <v>San Miguel Tulancingo</v>
          </cell>
          <cell r="F1312">
            <v>346</v>
          </cell>
        </row>
        <row r="1313">
          <cell r="A1313" t="str">
            <v>20288</v>
          </cell>
          <cell r="B1313" t="str">
            <v>288</v>
          </cell>
          <cell r="C1313" t="str">
            <v>SAN MIGUEL YOTAO</v>
          </cell>
          <cell r="D1313" t="str">
            <v>20</v>
          </cell>
          <cell r="E1313" t="str">
            <v>San Miguel Yotao</v>
          </cell>
          <cell r="F1313">
            <v>611</v>
          </cell>
        </row>
        <row r="1314">
          <cell r="A1314" t="str">
            <v>20289</v>
          </cell>
          <cell r="B1314" t="str">
            <v>289</v>
          </cell>
          <cell r="C1314" t="str">
            <v>SAN NICOLÁS</v>
          </cell>
          <cell r="D1314" t="str">
            <v>20</v>
          </cell>
          <cell r="E1314" t="str">
            <v>San Nicolás</v>
          </cell>
          <cell r="F1314">
            <v>1143</v>
          </cell>
        </row>
        <row r="1315">
          <cell r="A1315" t="str">
            <v>20290</v>
          </cell>
          <cell r="B1315" t="str">
            <v>290</v>
          </cell>
          <cell r="C1315" t="str">
            <v>SAN NICOLÁS HIDALGO</v>
          </cell>
          <cell r="D1315" t="str">
            <v>20</v>
          </cell>
          <cell r="E1315" t="str">
            <v>San Nicolás Hidalgo</v>
          </cell>
          <cell r="F1315">
            <v>1012</v>
          </cell>
        </row>
        <row r="1316">
          <cell r="A1316" t="str">
            <v>20291</v>
          </cell>
          <cell r="B1316" t="str">
            <v>291</v>
          </cell>
          <cell r="C1316" t="str">
            <v>SAN PABLO COATLÁN</v>
          </cell>
          <cell r="D1316" t="str">
            <v>20</v>
          </cell>
          <cell r="E1316" t="str">
            <v>San Pablo Coatlán</v>
          </cell>
          <cell r="F1316">
            <v>4167</v>
          </cell>
        </row>
        <row r="1317">
          <cell r="A1317" t="str">
            <v>20292</v>
          </cell>
          <cell r="B1317" t="str">
            <v>292</v>
          </cell>
          <cell r="C1317" t="str">
            <v>SAN PABLO CUATRO VENADOS</v>
          </cell>
          <cell r="D1317" t="str">
            <v>20</v>
          </cell>
          <cell r="E1317" t="str">
            <v>San Pablo Cuatro Venados</v>
          </cell>
          <cell r="F1317">
            <v>1388</v>
          </cell>
        </row>
        <row r="1318">
          <cell r="A1318" t="str">
            <v>20293</v>
          </cell>
          <cell r="B1318" t="str">
            <v>293</v>
          </cell>
          <cell r="C1318" t="str">
            <v>SAN PABLO ETLA</v>
          </cell>
          <cell r="D1318" t="str">
            <v>20</v>
          </cell>
          <cell r="E1318" t="str">
            <v>San Pablo Etla</v>
          </cell>
          <cell r="F1318">
            <v>15535</v>
          </cell>
        </row>
        <row r="1319">
          <cell r="A1319" t="str">
            <v>20294</v>
          </cell>
          <cell r="B1319" t="str">
            <v>294</v>
          </cell>
          <cell r="C1319" t="str">
            <v>SAN PABLO HUITZO</v>
          </cell>
          <cell r="D1319" t="str">
            <v>20</v>
          </cell>
          <cell r="E1319" t="str">
            <v>San Pablo Huitzo</v>
          </cell>
          <cell r="F1319">
            <v>6307</v>
          </cell>
        </row>
        <row r="1320">
          <cell r="A1320" t="str">
            <v>20295</v>
          </cell>
          <cell r="B1320" t="str">
            <v>295</v>
          </cell>
          <cell r="C1320" t="str">
            <v>SAN PABLO HUIXTEPEC</v>
          </cell>
          <cell r="D1320" t="str">
            <v>20</v>
          </cell>
          <cell r="E1320" t="str">
            <v>San Pablo Huixtepec</v>
          </cell>
          <cell r="F1320">
            <v>9025</v>
          </cell>
        </row>
        <row r="1321">
          <cell r="A1321" t="str">
            <v>20296</v>
          </cell>
          <cell r="B1321" t="str">
            <v>296</v>
          </cell>
          <cell r="C1321" t="str">
            <v>SAN PABLO MACUILTIANGUIS</v>
          </cell>
          <cell r="D1321" t="str">
            <v>20</v>
          </cell>
          <cell r="E1321" t="str">
            <v>San Pablo Macuiltianguis</v>
          </cell>
          <cell r="F1321">
            <v>929</v>
          </cell>
        </row>
        <row r="1322">
          <cell r="A1322" t="str">
            <v>20297</v>
          </cell>
          <cell r="B1322" t="str">
            <v>297</v>
          </cell>
          <cell r="C1322" t="str">
            <v>SAN PABLO TIJALTEPEC</v>
          </cell>
          <cell r="D1322" t="str">
            <v>20</v>
          </cell>
          <cell r="E1322" t="str">
            <v>San Pablo Tijaltepec</v>
          </cell>
          <cell r="F1322">
            <v>2150</v>
          </cell>
        </row>
        <row r="1323">
          <cell r="A1323" t="str">
            <v>20298</v>
          </cell>
          <cell r="B1323" t="str">
            <v>298</v>
          </cell>
          <cell r="C1323" t="str">
            <v>SAN PABLO VILLA DE MITLA</v>
          </cell>
          <cell r="D1323" t="str">
            <v>20</v>
          </cell>
          <cell r="E1323" t="str">
            <v>San Pablo Villa de Mitla</v>
          </cell>
          <cell r="F1323">
            <v>11825</v>
          </cell>
        </row>
        <row r="1324">
          <cell r="A1324" t="str">
            <v>20299</v>
          </cell>
          <cell r="B1324" t="str">
            <v>299</v>
          </cell>
          <cell r="C1324" t="str">
            <v>SAN PABLO YAGANIZA</v>
          </cell>
          <cell r="D1324" t="str">
            <v>20</v>
          </cell>
          <cell r="E1324" t="str">
            <v>San Pablo Yaganiza</v>
          </cell>
          <cell r="F1324">
            <v>1108</v>
          </cell>
        </row>
        <row r="1325">
          <cell r="A1325" t="str">
            <v>20300</v>
          </cell>
          <cell r="B1325" t="str">
            <v>300</v>
          </cell>
          <cell r="C1325" t="str">
            <v>SAN PEDRO AMUZGOS</v>
          </cell>
          <cell r="D1325" t="str">
            <v>20</v>
          </cell>
          <cell r="E1325" t="str">
            <v>San Pedro Amuzgos</v>
          </cell>
          <cell r="F1325">
            <v>6468</v>
          </cell>
        </row>
        <row r="1326">
          <cell r="A1326" t="str">
            <v>20301</v>
          </cell>
          <cell r="B1326" t="str">
            <v>301</v>
          </cell>
          <cell r="C1326" t="str">
            <v>SAN PEDRO APÓSTOL</v>
          </cell>
          <cell r="D1326" t="str">
            <v>20</v>
          </cell>
          <cell r="E1326" t="str">
            <v>San Pedro Apóstol</v>
          </cell>
          <cell r="F1326">
            <v>1544</v>
          </cell>
        </row>
        <row r="1327">
          <cell r="A1327" t="str">
            <v>20302</v>
          </cell>
          <cell r="B1327" t="str">
            <v>302</v>
          </cell>
          <cell r="C1327" t="str">
            <v>SAN PEDRO ATOYAC</v>
          </cell>
          <cell r="D1327" t="str">
            <v>20</v>
          </cell>
          <cell r="E1327" t="str">
            <v>San Pedro Atoyac</v>
          </cell>
          <cell r="F1327">
            <v>4136</v>
          </cell>
        </row>
        <row r="1328">
          <cell r="A1328" t="str">
            <v>20303</v>
          </cell>
          <cell r="B1328" t="str">
            <v>303</v>
          </cell>
          <cell r="C1328" t="str">
            <v>SAN PEDRO CAJONOS</v>
          </cell>
          <cell r="D1328" t="str">
            <v>20</v>
          </cell>
          <cell r="E1328" t="str">
            <v>San Pedro Cajonos</v>
          </cell>
          <cell r="F1328">
            <v>1172</v>
          </cell>
        </row>
        <row r="1329">
          <cell r="A1329" t="str">
            <v>20304</v>
          </cell>
          <cell r="B1329" t="str">
            <v>304</v>
          </cell>
          <cell r="C1329" t="str">
            <v>SAN PEDRO COXCALTEPEC CÁNTAROS</v>
          </cell>
          <cell r="D1329" t="str">
            <v>20</v>
          </cell>
          <cell r="E1329" t="str">
            <v>San Pedro Coxcaltepec Cántaros</v>
          </cell>
          <cell r="F1329">
            <v>851</v>
          </cell>
        </row>
        <row r="1330">
          <cell r="A1330" t="str">
            <v>20305</v>
          </cell>
          <cell r="B1330" t="str">
            <v>305</v>
          </cell>
          <cell r="C1330" t="str">
            <v>SAN PEDRO COMITANCILLO</v>
          </cell>
          <cell r="D1330" t="str">
            <v>20</v>
          </cell>
          <cell r="E1330" t="str">
            <v>San Pedro Comitancillo</v>
          </cell>
          <cell r="F1330">
            <v>3944</v>
          </cell>
        </row>
        <row r="1331">
          <cell r="A1331" t="str">
            <v>20306</v>
          </cell>
          <cell r="B1331" t="str">
            <v>306</v>
          </cell>
          <cell r="C1331" t="str">
            <v>SAN PEDRO EL ALTO</v>
          </cell>
          <cell r="D1331" t="str">
            <v>20</v>
          </cell>
          <cell r="E1331" t="str">
            <v>San Pedro el Alto</v>
          </cell>
          <cell r="F1331">
            <v>3903</v>
          </cell>
        </row>
        <row r="1332">
          <cell r="A1332" t="str">
            <v>20307</v>
          </cell>
          <cell r="B1332" t="str">
            <v>307</v>
          </cell>
          <cell r="C1332" t="str">
            <v>SAN PEDRO HUAMELULA</v>
          </cell>
          <cell r="D1332" t="str">
            <v>20</v>
          </cell>
          <cell r="E1332" t="str">
            <v>San Pedro Huamelula</v>
          </cell>
          <cell r="F1332">
            <v>9594</v>
          </cell>
        </row>
        <row r="1333">
          <cell r="A1333" t="str">
            <v>20308</v>
          </cell>
          <cell r="B1333" t="str">
            <v>308</v>
          </cell>
          <cell r="C1333" t="str">
            <v>SAN PEDRO HUILOTEPEC</v>
          </cell>
          <cell r="D1333" t="str">
            <v>20</v>
          </cell>
          <cell r="E1333" t="str">
            <v>San Pedro Huilotepec</v>
          </cell>
          <cell r="F1333">
            <v>2839</v>
          </cell>
        </row>
        <row r="1334">
          <cell r="A1334" t="str">
            <v>20309</v>
          </cell>
          <cell r="B1334" t="str">
            <v>309</v>
          </cell>
          <cell r="C1334" t="str">
            <v>SAN PEDRO IXCATLÁN</v>
          </cell>
          <cell r="D1334" t="str">
            <v>20</v>
          </cell>
          <cell r="E1334" t="str">
            <v>San Pedro Ixcatlán</v>
          </cell>
          <cell r="F1334">
            <v>10371</v>
          </cell>
        </row>
        <row r="1335">
          <cell r="A1335" t="str">
            <v>20310</v>
          </cell>
          <cell r="B1335" t="str">
            <v>310</v>
          </cell>
          <cell r="C1335" t="str">
            <v>SAN PEDRO IXTLAHUACA</v>
          </cell>
          <cell r="D1335" t="str">
            <v>20</v>
          </cell>
          <cell r="E1335" t="str">
            <v>San Pedro Ixtlahuaca</v>
          </cell>
          <cell r="F1335">
            <v>6822</v>
          </cell>
        </row>
        <row r="1336">
          <cell r="A1336" t="str">
            <v>20311</v>
          </cell>
          <cell r="B1336" t="str">
            <v>311</v>
          </cell>
          <cell r="C1336" t="str">
            <v>SAN PEDRO JALTEPETONGO</v>
          </cell>
          <cell r="D1336" t="str">
            <v>20</v>
          </cell>
          <cell r="E1336" t="str">
            <v>San Pedro Jaltepetongo</v>
          </cell>
          <cell r="F1336">
            <v>458</v>
          </cell>
        </row>
        <row r="1337">
          <cell r="A1337" t="str">
            <v>20312</v>
          </cell>
          <cell r="B1337" t="str">
            <v>312</v>
          </cell>
          <cell r="C1337" t="str">
            <v>SAN PEDRO JICAYÁN</v>
          </cell>
          <cell r="D1337" t="str">
            <v>20</v>
          </cell>
          <cell r="E1337" t="str">
            <v>San Pedro Jicayán</v>
          </cell>
          <cell r="F1337">
            <v>11555</v>
          </cell>
        </row>
        <row r="1338">
          <cell r="A1338" t="str">
            <v>20313</v>
          </cell>
          <cell r="B1338" t="str">
            <v>313</v>
          </cell>
          <cell r="C1338" t="str">
            <v>SAN PEDRO JOCOTIPAC</v>
          </cell>
          <cell r="D1338" t="str">
            <v>20</v>
          </cell>
          <cell r="E1338" t="str">
            <v>San Pedro Jocotipac</v>
          </cell>
          <cell r="F1338">
            <v>834</v>
          </cell>
        </row>
        <row r="1339">
          <cell r="A1339" t="str">
            <v>20314</v>
          </cell>
          <cell r="B1339" t="str">
            <v>314</v>
          </cell>
          <cell r="C1339" t="str">
            <v>SAN PEDRO JUCHATENGO</v>
          </cell>
          <cell r="D1339" t="str">
            <v>20</v>
          </cell>
          <cell r="E1339" t="str">
            <v>San Pedro Juchatengo</v>
          </cell>
          <cell r="F1339">
            <v>1693</v>
          </cell>
        </row>
        <row r="1340">
          <cell r="A1340" t="str">
            <v>20315</v>
          </cell>
          <cell r="B1340" t="str">
            <v>315</v>
          </cell>
          <cell r="C1340" t="str">
            <v>SAN PEDRO MÁRTIR</v>
          </cell>
          <cell r="D1340" t="str">
            <v>20</v>
          </cell>
          <cell r="E1340" t="str">
            <v>San Pedro Mártir</v>
          </cell>
          <cell r="F1340">
            <v>1711</v>
          </cell>
        </row>
        <row r="1341">
          <cell r="A1341" t="str">
            <v>20316</v>
          </cell>
          <cell r="B1341" t="str">
            <v>316</v>
          </cell>
          <cell r="C1341" t="str">
            <v>SAN PEDRO MÁRTIR QUIECHAPA</v>
          </cell>
          <cell r="D1341" t="str">
            <v>20</v>
          </cell>
          <cell r="E1341" t="str">
            <v>San Pedro Mártir Quiechapa</v>
          </cell>
          <cell r="F1341">
            <v>753</v>
          </cell>
        </row>
        <row r="1342">
          <cell r="A1342" t="str">
            <v>20317</v>
          </cell>
          <cell r="B1342" t="str">
            <v>317</v>
          </cell>
          <cell r="C1342" t="str">
            <v>SAN PEDRO MÁRTIR YUCUXACO</v>
          </cell>
          <cell r="D1342" t="str">
            <v>20</v>
          </cell>
          <cell r="E1342" t="str">
            <v>San Pedro Mártir Yucuxaco</v>
          </cell>
          <cell r="F1342">
            <v>1405</v>
          </cell>
        </row>
        <row r="1343">
          <cell r="A1343" t="str">
            <v>20318</v>
          </cell>
          <cell r="B1343" t="str">
            <v>318</v>
          </cell>
          <cell r="C1343" t="str">
            <v>SAN PEDRO MIXTEPEC</v>
          </cell>
          <cell r="D1343" t="str">
            <v>20</v>
          </cell>
          <cell r="E1343" t="str">
            <v>San Pedro Mixtepec -Dto. 22 -</v>
          </cell>
          <cell r="F1343">
            <v>42860</v>
          </cell>
        </row>
        <row r="1344">
          <cell r="A1344" t="str">
            <v>20319</v>
          </cell>
          <cell r="B1344" t="str">
            <v>319</v>
          </cell>
          <cell r="C1344" t="str">
            <v>SAN PEDRO MIXTEPEC</v>
          </cell>
          <cell r="D1344" t="str">
            <v>20</v>
          </cell>
          <cell r="E1344" t="str">
            <v>San Pedro Mixtepec -Dto. 26 -</v>
          </cell>
          <cell r="F1344">
            <v>1099</v>
          </cell>
        </row>
        <row r="1345">
          <cell r="A1345" t="str">
            <v>20320</v>
          </cell>
          <cell r="B1345" t="str">
            <v>320</v>
          </cell>
          <cell r="C1345" t="str">
            <v>SAN PEDRO MOLINOS</v>
          </cell>
          <cell r="D1345" t="str">
            <v>20</v>
          </cell>
          <cell r="E1345" t="str">
            <v>San Pedro Molinos</v>
          </cell>
          <cell r="F1345">
            <v>723</v>
          </cell>
        </row>
        <row r="1346">
          <cell r="A1346" t="str">
            <v>20321</v>
          </cell>
          <cell r="B1346" t="str">
            <v>321</v>
          </cell>
          <cell r="C1346" t="str">
            <v>SAN PEDRO NOPALA</v>
          </cell>
          <cell r="D1346" t="str">
            <v>20</v>
          </cell>
          <cell r="E1346" t="str">
            <v>San Pedro Nopala</v>
          </cell>
          <cell r="F1346">
            <v>840</v>
          </cell>
        </row>
        <row r="1347">
          <cell r="A1347" t="str">
            <v>20322</v>
          </cell>
          <cell r="B1347" t="str">
            <v>322</v>
          </cell>
          <cell r="C1347" t="str">
            <v>SAN PEDRO OCOPETATILLO</v>
          </cell>
          <cell r="D1347" t="str">
            <v>20</v>
          </cell>
          <cell r="E1347" t="str">
            <v>San Pedro Ocopetatillo</v>
          </cell>
          <cell r="F1347">
            <v>884</v>
          </cell>
        </row>
        <row r="1348">
          <cell r="A1348" t="str">
            <v>20323</v>
          </cell>
          <cell r="B1348" t="str">
            <v>323</v>
          </cell>
          <cell r="C1348" t="str">
            <v>SAN PEDRO OCOTEPEC</v>
          </cell>
          <cell r="D1348" t="str">
            <v>20</v>
          </cell>
          <cell r="E1348" t="str">
            <v>San Pedro Ocotepec</v>
          </cell>
          <cell r="F1348">
            <v>2135</v>
          </cell>
        </row>
        <row r="1349">
          <cell r="A1349" t="str">
            <v>20324</v>
          </cell>
          <cell r="B1349" t="str">
            <v>324</v>
          </cell>
          <cell r="C1349" t="str">
            <v>SAN PEDRO POCHUTLA</v>
          </cell>
          <cell r="D1349" t="str">
            <v>20</v>
          </cell>
          <cell r="E1349" t="str">
            <v>San Pedro Pochutla</v>
          </cell>
          <cell r="F1349">
            <v>43860</v>
          </cell>
        </row>
        <row r="1350">
          <cell r="A1350" t="str">
            <v>20325</v>
          </cell>
          <cell r="B1350" t="str">
            <v>325</v>
          </cell>
          <cell r="C1350" t="str">
            <v>SAN PEDRO QUIATONI</v>
          </cell>
          <cell r="D1350" t="str">
            <v>20</v>
          </cell>
          <cell r="E1350" t="str">
            <v>San Pedro Quiatoni</v>
          </cell>
          <cell r="F1350">
            <v>10491</v>
          </cell>
        </row>
        <row r="1351">
          <cell r="A1351" t="str">
            <v>20326</v>
          </cell>
          <cell r="B1351" t="str">
            <v>326</v>
          </cell>
          <cell r="C1351" t="str">
            <v>SAN PEDRO SOCHIÁPAM</v>
          </cell>
          <cell r="D1351" t="str">
            <v>20</v>
          </cell>
          <cell r="E1351" t="str">
            <v>San Pedro Sochiápam</v>
          </cell>
          <cell r="F1351">
            <v>4957</v>
          </cell>
        </row>
        <row r="1352">
          <cell r="A1352" t="str">
            <v>20327</v>
          </cell>
          <cell r="B1352" t="str">
            <v>327</v>
          </cell>
          <cell r="C1352" t="str">
            <v>SAN PEDRO TAPANATEPEC</v>
          </cell>
          <cell r="D1352" t="str">
            <v>20</v>
          </cell>
          <cell r="E1352" t="str">
            <v>San Pedro Tapanatepec</v>
          </cell>
          <cell r="F1352">
            <v>13992</v>
          </cell>
        </row>
        <row r="1353">
          <cell r="A1353" t="str">
            <v>20328</v>
          </cell>
          <cell r="B1353" t="str">
            <v>328</v>
          </cell>
          <cell r="C1353" t="str">
            <v>SAN PEDRO TAVICHE</v>
          </cell>
          <cell r="D1353" t="str">
            <v>20</v>
          </cell>
          <cell r="E1353" t="str">
            <v>San Pedro Taviche</v>
          </cell>
          <cell r="F1353">
            <v>1173</v>
          </cell>
        </row>
        <row r="1354">
          <cell r="A1354" t="str">
            <v>20329</v>
          </cell>
          <cell r="B1354" t="str">
            <v>329</v>
          </cell>
          <cell r="C1354" t="str">
            <v>SAN PEDRO TEOZACOALCO</v>
          </cell>
          <cell r="D1354" t="str">
            <v>20</v>
          </cell>
          <cell r="E1354" t="str">
            <v>San Pedro Teozacoalco</v>
          </cell>
          <cell r="F1354">
            <v>1320</v>
          </cell>
        </row>
        <row r="1355">
          <cell r="A1355" t="str">
            <v>20330</v>
          </cell>
          <cell r="B1355" t="str">
            <v>330</v>
          </cell>
          <cell r="C1355" t="str">
            <v>SAN PEDRO TEUTILA</v>
          </cell>
          <cell r="D1355" t="str">
            <v>20</v>
          </cell>
          <cell r="E1355" t="str">
            <v>San Pedro Teutila</v>
          </cell>
          <cell r="F1355">
            <v>4277</v>
          </cell>
        </row>
        <row r="1356">
          <cell r="A1356" t="str">
            <v>20331</v>
          </cell>
          <cell r="B1356" t="str">
            <v>331</v>
          </cell>
          <cell r="C1356" t="str">
            <v>SAN PEDRO TIDAÁ</v>
          </cell>
          <cell r="D1356" t="str">
            <v>20</v>
          </cell>
          <cell r="E1356" t="str">
            <v>San Pedro Tidaá</v>
          </cell>
          <cell r="F1356">
            <v>894</v>
          </cell>
        </row>
        <row r="1357">
          <cell r="A1357" t="str">
            <v>20332</v>
          </cell>
          <cell r="B1357" t="str">
            <v>332</v>
          </cell>
          <cell r="C1357" t="str">
            <v>SAN PEDRO TOPILTEPEC</v>
          </cell>
          <cell r="D1357" t="str">
            <v>20</v>
          </cell>
          <cell r="E1357" t="str">
            <v>San Pedro Topiltepec</v>
          </cell>
          <cell r="F1357">
            <v>406</v>
          </cell>
        </row>
        <row r="1358">
          <cell r="A1358" t="str">
            <v>20333</v>
          </cell>
          <cell r="B1358" t="str">
            <v>333</v>
          </cell>
          <cell r="C1358" t="str">
            <v>SAN PEDRO TOTOLÁPAM</v>
          </cell>
          <cell r="D1358" t="str">
            <v>20</v>
          </cell>
          <cell r="E1358" t="str">
            <v>San Pedro Totolápam</v>
          </cell>
          <cell r="F1358">
            <v>2603</v>
          </cell>
        </row>
        <row r="1359">
          <cell r="A1359" t="str">
            <v>20334</v>
          </cell>
          <cell r="B1359" t="str">
            <v>334</v>
          </cell>
          <cell r="C1359" t="str">
            <v>VILLA DE TUTUTEPEC</v>
          </cell>
          <cell r="D1359" t="str">
            <v>20</v>
          </cell>
          <cell r="E1359" t="str">
            <v>Villa de Tututepec de Melchor Ocampo</v>
          </cell>
          <cell r="F1359">
            <v>43913</v>
          </cell>
        </row>
        <row r="1360">
          <cell r="A1360" t="str">
            <v>20335</v>
          </cell>
          <cell r="B1360" t="str">
            <v>335</v>
          </cell>
          <cell r="C1360" t="str">
            <v>SAN PEDRO YANERI</v>
          </cell>
          <cell r="D1360" t="str">
            <v>20</v>
          </cell>
          <cell r="E1360" t="str">
            <v>San Pedro Yaneri</v>
          </cell>
          <cell r="F1360">
            <v>1002</v>
          </cell>
        </row>
        <row r="1361">
          <cell r="A1361" t="str">
            <v>20336</v>
          </cell>
          <cell r="B1361" t="str">
            <v>336</v>
          </cell>
          <cell r="C1361" t="str">
            <v>SAN PEDRO YÓLOX</v>
          </cell>
          <cell r="D1361" t="str">
            <v>20</v>
          </cell>
          <cell r="E1361" t="str">
            <v>San Pedro Yólox</v>
          </cell>
          <cell r="F1361">
            <v>2267</v>
          </cell>
        </row>
        <row r="1362">
          <cell r="A1362" t="str">
            <v>20337</v>
          </cell>
          <cell r="B1362" t="str">
            <v>337</v>
          </cell>
          <cell r="C1362" t="str">
            <v>SAN PEDRO Y SAN PABLO AYUTLA</v>
          </cell>
          <cell r="D1362" t="str">
            <v>20</v>
          </cell>
          <cell r="E1362" t="str">
            <v>San Pedro y San Pablo Ayutla</v>
          </cell>
          <cell r="F1362">
            <v>5602</v>
          </cell>
        </row>
        <row r="1363">
          <cell r="A1363" t="str">
            <v>20338</v>
          </cell>
          <cell r="B1363" t="str">
            <v>338</v>
          </cell>
          <cell r="C1363" t="str">
            <v>VILLA DE ETLA</v>
          </cell>
          <cell r="D1363" t="str">
            <v>20</v>
          </cell>
          <cell r="E1363" t="str">
            <v>Villa de Etla</v>
          </cell>
          <cell r="F1363">
            <v>9280</v>
          </cell>
        </row>
        <row r="1364">
          <cell r="A1364" t="str">
            <v>20339</v>
          </cell>
          <cell r="B1364" t="str">
            <v>339</v>
          </cell>
          <cell r="C1364" t="str">
            <v>SAN PEDRO Y SAN PABLO TEPOSCOLULA</v>
          </cell>
          <cell r="D1364" t="str">
            <v>20</v>
          </cell>
          <cell r="E1364" t="str">
            <v>San Pedro y San Pablo Teposcolula</v>
          </cell>
          <cell r="F1364">
            <v>3989</v>
          </cell>
        </row>
        <row r="1365">
          <cell r="A1365" t="str">
            <v>20340</v>
          </cell>
          <cell r="B1365" t="str">
            <v>340</v>
          </cell>
          <cell r="C1365" t="str">
            <v>SAN PEDRO Y SAN PABLO TEQUIXTEPEC</v>
          </cell>
          <cell r="D1365" t="str">
            <v>20</v>
          </cell>
          <cell r="E1365" t="str">
            <v>San Pedro y San Pablo Tequixtepec</v>
          </cell>
          <cell r="F1365">
            <v>1878</v>
          </cell>
        </row>
        <row r="1366">
          <cell r="A1366" t="str">
            <v>20341</v>
          </cell>
          <cell r="B1366" t="str">
            <v>341</v>
          </cell>
          <cell r="C1366" t="str">
            <v>SAN PEDRO YUCUNAMA</v>
          </cell>
          <cell r="D1366" t="str">
            <v>20</v>
          </cell>
          <cell r="E1366" t="str">
            <v>San Pedro Yucunama</v>
          </cell>
          <cell r="F1366">
            <v>232</v>
          </cell>
        </row>
        <row r="1367">
          <cell r="A1367" t="str">
            <v>20342</v>
          </cell>
          <cell r="B1367" t="str">
            <v>342</v>
          </cell>
          <cell r="C1367" t="str">
            <v>SAN RAYMUNDO JALPAN</v>
          </cell>
          <cell r="D1367" t="str">
            <v>20</v>
          </cell>
          <cell r="E1367" t="str">
            <v>San Raymundo Jalpan</v>
          </cell>
          <cell r="F1367">
            <v>2079</v>
          </cell>
        </row>
        <row r="1368">
          <cell r="A1368" t="str">
            <v>20343</v>
          </cell>
          <cell r="B1368" t="str">
            <v>343</v>
          </cell>
          <cell r="C1368" t="str">
            <v>SAN SEBASTIÁN ABASOLO</v>
          </cell>
          <cell r="D1368" t="str">
            <v>20</v>
          </cell>
          <cell r="E1368" t="str">
            <v>San Sebastián Abasolo</v>
          </cell>
          <cell r="F1368">
            <v>1849</v>
          </cell>
        </row>
        <row r="1369">
          <cell r="A1369" t="str">
            <v>20344</v>
          </cell>
          <cell r="B1369" t="str">
            <v>344</v>
          </cell>
          <cell r="C1369" t="str">
            <v>SAN SEBASTIÁN COATLÁN</v>
          </cell>
          <cell r="D1369" t="str">
            <v>20</v>
          </cell>
          <cell r="E1369" t="str">
            <v>San Sebastián Coatlán</v>
          </cell>
          <cell r="F1369">
            <v>2613</v>
          </cell>
        </row>
        <row r="1370">
          <cell r="A1370" t="str">
            <v>20345</v>
          </cell>
          <cell r="B1370" t="str">
            <v>345</v>
          </cell>
          <cell r="C1370" t="str">
            <v>SAN SEBASTIÁN IXCAPA</v>
          </cell>
          <cell r="D1370" t="str">
            <v>20</v>
          </cell>
          <cell r="E1370" t="str">
            <v>San Sebastián Ixcapa</v>
          </cell>
          <cell r="F1370">
            <v>3968</v>
          </cell>
        </row>
        <row r="1371">
          <cell r="A1371" t="str">
            <v>20346</v>
          </cell>
          <cell r="B1371" t="str">
            <v>346</v>
          </cell>
          <cell r="C1371" t="str">
            <v>SAN SEBASTIÁN NICANANDUTA</v>
          </cell>
          <cell r="D1371" t="str">
            <v>20</v>
          </cell>
          <cell r="E1371" t="str">
            <v>San Sebastián Nicananduta</v>
          </cell>
          <cell r="F1371">
            <v>1449</v>
          </cell>
        </row>
        <row r="1372">
          <cell r="A1372" t="str">
            <v>20347</v>
          </cell>
          <cell r="B1372" t="str">
            <v>347</v>
          </cell>
          <cell r="C1372" t="str">
            <v>SAN SEBASTIÁN RÍO HONDO</v>
          </cell>
          <cell r="D1372" t="str">
            <v>20</v>
          </cell>
          <cell r="E1372" t="str">
            <v>San Sebastián Río Hondo</v>
          </cell>
          <cell r="F1372">
            <v>3664</v>
          </cell>
        </row>
        <row r="1373">
          <cell r="A1373" t="str">
            <v>20348</v>
          </cell>
          <cell r="B1373" t="str">
            <v>348</v>
          </cell>
          <cell r="C1373" t="str">
            <v>SAN SEBASTIÁN TECOMAXTLAHUACA</v>
          </cell>
          <cell r="D1373" t="str">
            <v>20</v>
          </cell>
          <cell r="E1373" t="str">
            <v>San Sebastián Tecomaxtlahuaca</v>
          </cell>
          <cell r="F1373">
            <v>8246</v>
          </cell>
        </row>
        <row r="1374">
          <cell r="A1374" t="str">
            <v>20349</v>
          </cell>
          <cell r="B1374" t="str">
            <v>349</v>
          </cell>
          <cell r="C1374" t="str">
            <v>SAN SEBASTIÁN TEITIPAC</v>
          </cell>
          <cell r="D1374" t="str">
            <v>20</v>
          </cell>
          <cell r="E1374" t="str">
            <v>San Sebastián Teitipac</v>
          </cell>
          <cell r="F1374">
            <v>1976</v>
          </cell>
        </row>
        <row r="1375">
          <cell r="A1375" t="str">
            <v>20350</v>
          </cell>
          <cell r="B1375" t="str">
            <v>350</v>
          </cell>
          <cell r="C1375" t="str">
            <v>SAN SEBASTIÁN TUTLA</v>
          </cell>
          <cell r="D1375" t="str">
            <v>20</v>
          </cell>
          <cell r="E1375" t="str">
            <v>San Sebastián Tutla</v>
          </cell>
          <cell r="F1375">
            <v>16241</v>
          </cell>
        </row>
        <row r="1376">
          <cell r="A1376" t="str">
            <v>20351</v>
          </cell>
          <cell r="B1376" t="str">
            <v>351</v>
          </cell>
          <cell r="C1376" t="str">
            <v>SAN SIMÓN ALMOLONGAS</v>
          </cell>
          <cell r="D1376" t="str">
            <v>20</v>
          </cell>
          <cell r="E1376" t="str">
            <v>San Simón Almolongas</v>
          </cell>
          <cell r="F1376">
            <v>2623</v>
          </cell>
        </row>
        <row r="1377">
          <cell r="A1377" t="str">
            <v>20352</v>
          </cell>
          <cell r="B1377" t="str">
            <v>352</v>
          </cell>
          <cell r="C1377" t="str">
            <v>SAN SIMÓN ZAHUATLÁN</v>
          </cell>
          <cell r="D1377" t="str">
            <v>20</v>
          </cell>
          <cell r="E1377" t="str">
            <v>San Simón Zahuatlán</v>
          </cell>
          <cell r="F1377">
            <v>3833</v>
          </cell>
        </row>
        <row r="1378">
          <cell r="A1378" t="str">
            <v>20353</v>
          </cell>
          <cell r="B1378" t="str">
            <v>353</v>
          </cell>
          <cell r="C1378" t="str">
            <v>SANTA ANA</v>
          </cell>
          <cell r="D1378" t="str">
            <v>20</v>
          </cell>
          <cell r="E1378" t="str">
            <v>Santa Ana</v>
          </cell>
          <cell r="F1378">
            <v>1978</v>
          </cell>
        </row>
        <row r="1379">
          <cell r="A1379" t="str">
            <v>20354</v>
          </cell>
          <cell r="B1379" t="str">
            <v>354</v>
          </cell>
          <cell r="C1379" t="str">
            <v>SANTA ANA ATEIXTLAHUACA</v>
          </cell>
          <cell r="D1379" t="str">
            <v>20</v>
          </cell>
          <cell r="E1379" t="str">
            <v>Santa Ana Ateixtlahuaca</v>
          </cell>
          <cell r="F1379">
            <v>510</v>
          </cell>
        </row>
        <row r="1380">
          <cell r="A1380" t="str">
            <v>20355</v>
          </cell>
          <cell r="B1380" t="str">
            <v>355</v>
          </cell>
          <cell r="C1380" t="str">
            <v>SANTA ANA CUAUHTÉMOC</v>
          </cell>
          <cell r="D1380" t="str">
            <v>20</v>
          </cell>
          <cell r="E1380" t="str">
            <v>Santa Ana Cuauhtémoc</v>
          </cell>
          <cell r="F1380">
            <v>738</v>
          </cell>
        </row>
        <row r="1381">
          <cell r="A1381" t="str">
            <v>20356</v>
          </cell>
          <cell r="B1381" t="str">
            <v>356</v>
          </cell>
          <cell r="C1381" t="str">
            <v>SANTA ANA DEL VALLE</v>
          </cell>
          <cell r="D1381" t="str">
            <v>20</v>
          </cell>
          <cell r="E1381" t="str">
            <v>Santa Ana del Valle</v>
          </cell>
          <cell r="F1381">
            <v>1993</v>
          </cell>
        </row>
        <row r="1382">
          <cell r="A1382" t="str">
            <v>20357</v>
          </cell>
          <cell r="B1382" t="str">
            <v>357</v>
          </cell>
          <cell r="C1382" t="str">
            <v>SANTA ANA TAVELA</v>
          </cell>
          <cell r="D1382" t="str">
            <v>20</v>
          </cell>
          <cell r="E1382" t="str">
            <v>Santa Ana Tavela</v>
          </cell>
          <cell r="F1382">
            <v>908</v>
          </cell>
        </row>
        <row r="1383">
          <cell r="A1383" t="str">
            <v>20358</v>
          </cell>
          <cell r="B1383" t="str">
            <v>358</v>
          </cell>
          <cell r="C1383" t="str">
            <v>SANTA ANA TLAPACOYAN</v>
          </cell>
          <cell r="D1383" t="str">
            <v>20</v>
          </cell>
          <cell r="E1383" t="str">
            <v>Santa Ana Tlapacoyan</v>
          </cell>
          <cell r="F1383">
            <v>1854</v>
          </cell>
        </row>
        <row r="1384">
          <cell r="A1384" t="str">
            <v>20359</v>
          </cell>
          <cell r="B1384" t="str">
            <v>359</v>
          </cell>
          <cell r="C1384" t="str">
            <v>SANTA ANA YARENI</v>
          </cell>
          <cell r="D1384" t="str">
            <v>20</v>
          </cell>
          <cell r="E1384" t="str">
            <v>Santa Ana Yareni</v>
          </cell>
          <cell r="F1384">
            <v>809</v>
          </cell>
        </row>
        <row r="1385">
          <cell r="A1385" t="str">
            <v>20360</v>
          </cell>
          <cell r="B1385" t="str">
            <v>360</v>
          </cell>
          <cell r="C1385" t="str">
            <v>SANTA ANA ZEGACHE</v>
          </cell>
          <cell r="D1385" t="str">
            <v>20</v>
          </cell>
          <cell r="E1385" t="str">
            <v>Santa Ana Zegache</v>
          </cell>
          <cell r="F1385">
            <v>3592</v>
          </cell>
        </row>
        <row r="1386">
          <cell r="A1386" t="str">
            <v>20361</v>
          </cell>
          <cell r="B1386" t="str">
            <v>361</v>
          </cell>
          <cell r="C1386" t="str">
            <v>SANTA CATALINA QUIERÍ</v>
          </cell>
          <cell r="D1386" t="str">
            <v>20</v>
          </cell>
          <cell r="E1386" t="str">
            <v>Santa Catalina Quierí</v>
          </cell>
          <cell r="F1386">
            <v>922</v>
          </cell>
        </row>
        <row r="1387">
          <cell r="A1387" t="str">
            <v>20362</v>
          </cell>
          <cell r="B1387" t="str">
            <v>362</v>
          </cell>
          <cell r="C1387" t="str">
            <v>SANTA CATARINA CUIXTLA</v>
          </cell>
          <cell r="D1387" t="str">
            <v>20</v>
          </cell>
          <cell r="E1387" t="str">
            <v>Santa Catarina Cuixtla</v>
          </cell>
          <cell r="F1387">
            <v>1496</v>
          </cell>
        </row>
        <row r="1388">
          <cell r="A1388" t="str">
            <v>20363</v>
          </cell>
          <cell r="B1388" t="str">
            <v>363</v>
          </cell>
          <cell r="C1388" t="str">
            <v>SANTA CATARINA IXTEPEJI</v>
          </cell>
          <cell r="D1388" t="str">
            <v>20</v>
          </cell>
          <cell r="E1388" t="str">
            <v>Santa Catarina Ixtepeji</v>
          </cell>
          <cell r="F1388">
            <v>2633</v>
          </cell>
        </row>
        <row r="1389">
          <cell r="A1389" t="str">
            <v>20364</v>
          </cell>
          <cell r="B1389" t="str">
            <v>364</v>
          </cell>
          <cell r="C1389" t="str">
            <v>SANTA CATARINA JUQUILA</v>
          </cell>
          <cell r="D1389" t="str">
            <v>20</v>
          </cell>
          <cell r="E1389" t="str">
            <v>Santa Catarina Juquila</v>
          </cell>
          <cell r="F1389">
            <v>14710</v>
          </cell>
        </row>
        <row r="1390">
          <cell r="A1390" t="str">
            <v>20365</v>
          </cell>
          <cell r="B1390" t="str">
            <v>365</v>
          </cell>
          <cell r="C1390" t="str">
            <v>SANTA CATARINA LACHATAO</v>
          </cell>
          <cell r="D1390" t="str">
            <v>20</v>
          </cell>
          <cell r="E1390" t="str">
            <v>Santa Catarina Lachatao</v>
          </cell>
          <cell r="F1390">
            <v>1307</v>
          </cell>
        </row>
        <row r="1391">
          <cell r="A1391" t="str">
            <v>20366</v>
          </cell>
          <cell r="B1391" t="str">
            <v>366</v>
          </cell>
          <cell r="C1391" t="str">
            <v>SANTA CATARINA LOXICHA</v>
          </cell>
          <cell r="D1391" t="str">
            <v>20</v>
          </cell>
          <cell r="E1391" t="str">
            <v>Santa Catarina Loxicha</v>
          </cell>
          <cell r="F1391">
            <v>3986</v>
          </cell>
        </row>
        <row r="1392">
          <cell r="A1392" t="str">
            <v>20367</v>
          </cell>
          <cell r="B1392" t="str">
            <v>367</v>
          </cell>
          <cell r="C1392" t="str">
            <v>SANTA CATARINA MECHOACÁN</v>
          </cell>
          <cell r="D1392" t="str">
            <v>20</v>
          </cell>
          <cell r="E1392" t="str">
            <v>Santa Catarina Mechoacán</v>
          </cell>
          <cell r="F1392">
            <v>4543</v>
          </cell>
        </row>
        <row r="1393">
          <cell r="A1393" t="str">
            <v>20368</v>
          </cell>
          <cell r="B1393" t="str">
            <v>368</v>
          </cell>
          <cell r="C1393" t="str">
            <v>SANTA CATARINA MINAS</v>
          </cell>
          <cell r="D1393" t="str">
            <v>20</v>
          </cell>
          <cell r="E1393" t="str">
            <v>Santa Catarina Minas</v>
          </cell>
          <cell r="F1393">
            <v>1816</v>
          </cell>
        </row>
        <row r="1394">
          <cell r="A1394" t="str">
            <v>20369</v>
          </cell>
          <cell r="B1394" t="str">
            <v>369</v>
          </cell>
          <cell r="C1394" t="str">
            <v>SANTA CATARINA QUIANÉ</v>
          </cell>
          <cell r="D1394" t="str">
            <v>20</v>
          </cell>
          <cell r="E1394" t="str">
            <v>Santa Catarina Quiané</v>
          </cell>
          <cell r="F1394">
            <v>1847</v>
          </cell>
        </row>
        <row r="1395">
          <cell r="A1395" t="str">
            <v>20370</v>
          </cell>
          <cell r="B1395" t="str">
            <v>370</v>
          </cell>
          <cell r="C1395" t="str">
            <v>SANTA CATARINA TAYATA</v>
          </cell>
          <cell r="D1395" t="str">
            <v>20</v>
          </cell>
          <cell r="E1395" t="str">
            <v>Santa Catarina Tayata</v>
          </cell>
          <cell r="F1395">
            <v>679</v>
          </cell>
        </row>
        <row r="1396">
          <cell r="A1396" t="str">
            <v>20371</v>
          </cell>
          <cell r="B1396" t="str">
            <v>371</v>
          </cell>
          <cell r="C1396" t="str">
            <v>SANTA CATARINA TICUÁ</v>
          </cell>
          <cell r="D1396" t="str">
            <v>20</v>
          </cell>
          <cell r="E1396" t="str">
            <v>Santa Catarina Ticuá</v>
          </cell>
          <cell r="F1396">
            <v>954</v>
          </cell>
        </row>
        <row r="1397">
          <cell r="A1397" t="str">
            <v>20372</v>
          </cell>
          <cell r="B1397" t="str">
            <v>372</v>
          </cell>
          <cell r="C1397" t="str">
            <v>SANTA CATARINA YOSONOTÚ</v>
          </cell>
          <cell r="D1397" t="str">
            <v>20</v>
          </cell>
          <cell r="E1397" t="str">
            <v>Santa Catarina Yosonotú</v>
          </cell>
          <cell r="F1397">
            <v>1886</v>
          </cell>
        </row>
        <row r="1398">
          <cell r="A1398" t="str">
            <v>20373</v>
          </cell>
          <cell r="B1398" t="str">
            <v>373</v>
          </cell>
          <cell r="C1398" t="str">
            <v>SANTA CATARINA ZAPOQUILA</v>
          </cell>
          <cell r="D1398" t="str">
            <v>20</v>
          </cell>
          <cell r="E1398" t="str">
            <v>Santa Catarina Zapoquila</v>
          </cell>
          <cell r="F1398">
            <v>448</v>
          </cell>
        </row>
        <row r="1399">
          <cell r="A1399" t="str">
            <v>20374</v>
          </cell>
          <cell r="B1399" t="str">
            <v>374</v>
          </cell>
          <cell r="C1399" t="str">
            <v>SANTA CRUZ ACATEPEC</v>
          </cell>
          <cell r="D1399" t="str">
            <v>20</v>
          </cell>
          <cell r="E1399" t="str">
            <v>Santa Cruz Acatepec</v>
          </cell>
          <cell r="F1399">
            <v>1470</v>
          </cell>
        </row>
        <row r="1400">
          <cell r="A1400" t="str">
            <v>20375</v>
          </cell>
          <cell r="B1400" t="str">
            <v>375</v>
          </cell>
          <cell r="C1400" t="str">
            <v>SANTA CRUZ AMILPAS</v>
          </cell>
          <cell r="D1400" t="str">
            <v>20</v>
          </cell>
          <cell r="E1400" t="str">
            <v>Santa Cruz Amilpas</v>
          </cell>
          <cell r="F1400">
            <v>10120</v>
          </cell>
        </row>
        <row r="1401">
          <cell r="A1401" t="str">
            <v>20376</v>
          </cell>
          <cell r="B1401" t="str">
            <v>376</v>
          </cell>
          <cell r="C1401" t="str">
            <v>SANTA CRUZ DE BRAVO</v>
          </cell>
          <cell r="D1401" t="str">
            <v>20</v>
          </cell>
          <cell r="E1401" t="str">
            <v>Santa Cruz de Bravo</v>
          </cell>
          <cell r="F1401">
            <v>364</v>
          </cell>
        </row>
        <row r="1402">
          <cell r="A1402" t="str">
            <v>20377</v>
          </cell>
          <cell r="B1402" t="str">
            <v>377</v>
          </cell>
          <cell r="C1402" t="str">
            <v>SANTA CRUZ ITUNDUJIA</v>
          </cell>
          <cell r="D1402" t="str">
            <v>20</v>
          </cell>
          <cell r="E1402" t="str">
            <v>Santa Cruz Itundujia</v>
          </cell>
          <cell r="F1402">
            <v>10975</v>
          </cell>
        </row>
        <row r="1403">
          <cell r="A1403" t="str">
            <v>20378</v>
          </cell>
          <cell r="B1403" t="str">
            <v>378</v>
          </cell>
          <cell r="C1403" t="str">
            <v>SANTA CRUZ MIXTEPEC</v>
          </cell>
          <cell r="D1403" t="str">
            <v>20</v>
          </cell>
          <cell r="E1403" t="str">
            <v>Santa Cruz Mixtepec</v>
          </cell>
          <cell r="F1403">
            <v>3615</v>
          </cell>
        </row>
        <row r="1404">
          <cell r="A1404" t="str">
            <v>20379</v>
          </cell>
          <cell r="B1404" t="str">
            <v>379</v>
          </cell>
          <cell r="C1404" t="str">
            <v>SANTA CRUZ NUNDACO</v>
          </cell>
          <cell r="D1404" t="str">
            <v>20</v>
          </cell>
          <cell r="E1404" t="str">
            <v>Santa Cruz Nundaco</v>
          </cell>
          <cell r="F1404">
            <v>2958</v>
          </cell>
        </row>
        <row r="1405">
          <cell r="A1405" t="str">
            <v>20380</v>
          </cell>
          <cell r="B1405" t="str">
            <v>380</v>
          </cell>
          <cell r="C1405" t="str">
            <v>SANTA CRUZ PAPALUTLA</v>
          </cell>
          <cell r="D1405" t="str">
            <v>20</v>
          </cell>
          <cell r="E1405" t="str">
            <v>Santa Cruz Papalutla</v>
          </cell>
          <cell r="F1405">
            <v>1972</v>
          </cell>
        </row>
        <row r="1406">
          <cell r="A1406" t="str">
            <v>20381</v>
          </cell>
          <cell r="B1406" t="str">
            <v>381</v>
          </cell>
          <cell r="C1406" t="str">
            <v>SANTA CRUZ TACACHE DE MINA</v>
          </cell>
          <cell r="D1406" t="str">
            <v>20</v>
          </cell>
          <cell r="E1406" t="str">
            <v>Santa Cruz Tacache de Mina</v>
          </cell>
          <cell r="F1406">
            <v>2606</v>
          </cell>
        </row>
        <row r="1407">
          <cell r="A1407" t="str">
            <v>20382</v>
          </cell>
          <cell r="B1407" t="str">
            <v>382</v>
          </cell>
          <cell r="C1407" t="str">
            <v>SANTA CRUZ TACAHUA</v>
          </cell>
          <cell r="D1407" t="str">
            <v>20</v>
          </cell>
          <cell r="E1407" t="str">
            <v>Santa Cruz Tacahua</v>
          </cell>
          <cell r="F1407">
            <v>1170</v>
          </cell>
        </row>
        <row r="1408">
          <cell r="A1408" t="str">
            <v>20383</v>
          </cell>
          <cell r="B1408" t="str">
            <v>383</v>
          </cell>
          <cell r="C1408" t="str">
            <v>SANTA CRUZ TAYATA</v>
          </cell>
          <cell r="D1408" t="str">
            <v>20</v>
          </cell>
          <cell r="E1408" t="str">
            <v>Santa Cruz Tayata</v>
          </cell>
          <cell r="F1408">
            <v>608</v>
          </cell>
        </row>
        <row r="1409">
          <cell r="A1409" t="str">
            <v>20384</v>
          </cell>
          <cell r="B1409" t="str">
            <v>384</v>
          </cell>
          <cell r="C1409" t="str">
            <v>SANTA CRUZ XITLA</v>
          </cell>
          <cell r="D1409" t="str">
            <v>20</v>
          </cell>
          <cell r="E1409" t="str">
            <v>Santa Cruz Xitla</v>
          </cell>
          <cell r="F1409">
            <v>4514</v>
          </cell>
        </row>
        <row r="1410">
          <cell r="A1410" t="str">
            <v>20385</v>
          </cell>
          <cell r="B1410" t="str">
            <v>385</v>
          </cell>
          <cell r="C1410" t="str">
            <v>SANTA CRUZ XOXOCOTLÁN</v>
          </cell>
          <cell r="D1410" t="str">
            <v>20</v>
          </cell>
          <cell r="E1410" t="str">
            <v>Santa Cruz Xoxocotlán</v>
          </cell>
          <cell r="F1410">
            <v>77833</v>
          </cell>
        </row>
        <row r="1411">
          <cell r="A1411" t="str">
            <v>20386</v>
          </cell>
          <cell r="B1411" t="str">
            <v>386</v>
          </cell>
          <cell r="C1411" t="str">
            <v>SANTA CRUZ ZENZONTEPEC</v>
          </cell>
          <cell r="D1411" t="str">
            <v>20</v>
          </cell>
          <cell r="E1411" t="str">
            <v>Santa Cruz Zenzontepec</v>
          </cell>
          <cell r="F1411">
            <v>17897</v>
          </cell>
        </row>
        <row r="1412">
          <cell r="A1412" t="str">
            <v>20387</v>
          </cell>
          <cell r="B1412" t="str">
            <v>387</v>
          </cell>
          <cell r="C1412" t="str">
            <v>SANTA GERTRUDIS</v>
          </cell>
          <cell r="D1412" t="str">
            <v>20</v>
          </cell>
          <cell r="E1412" t="str">
            <v>Santa Gertrudis</v>
          </cell>
          <cell r="F1412">
            <v>2858</v>
          </cell>
        </row>
        <row r="1413">
          <cell r="A1413" t="str">
            <v>20388</v>
          </cell>
          <cell r="B1413" t="str">
            <v>388</v>
          </cell>
          <cell r="C1413" t="str">
            <v>SANTA INÉS DEL MONTE</v>
          </cell>
          <cell r="D1413" t="str">
            <v>20</v>
          </cell>
          <cell r="E1413" t="str">
            <v>Santa Inés del Monte</v>
          </cell>
          <cell r="F1413">
            <v>2535</v>
          </cell>
        </row>
        <row r="1414">
          <cell r="A1414" t="str">
            <v>20389</v>
          </cell>
          <cell r="B1414" t="str">
            <v>389</v>
          </cell>
          <cell r="C1414" t="str">
            <v>SANTA INÉS YATZECHE</v>
          </cell>
          <cell r="D1414" t="str">
            <v>20</v>
          </cell>
          <cell r="E1414" t="str">
            <v>Santa Inés Yatzeche</v>
          </cell>
          <cell r="F1414">
            <v>921</v>
          </cell>
        </row>
        <row r="1415">
          <cell r="A1415" t="str">
            <v>20390</v>
          </cell>
          <cell r="B1415" t="str">
            <v>390</v>
          </cell>
          <cell r="C1415" t="str">
            <v>SANTA LUCÍA DEL CAMINO</v>
          </cell>
          <cell r="D1415" t="str">
            <v>20</v>
          </cell>
          <cell r="E1415" t="str">
            <v>Santa Lucía del Camino</v>
          </cell>
          <cell r="F1415">
            <v>47356</v>
          </cell>
        </row>
        <row r="1416">
          <cell r="A1416" t="str">
            <v>20391</v>
          </cell>
          <cell r="B1416" t="str">
            <v>391</v>
          </cell>
          <cell r="C1416" t="str">
            <v>SANTA LUCÍA MIAHUATLÁN</v>
          </cell>
          <cell r="D1416" t="str">
            <v>20</v>
          </cell>
          <cell r="E1416" t="str">
            <v>Santa Lucía Miahuatlán</v>
          </cell>
          <cell r="F1416">
            <v>3356</v>
          </cell>
        </row>
        <row r="1417">
          <cell r="A1417" t="str">
            <v>20392</v>
          </cell>
          <cell r="B1417" t="str">
            <v>392</v>
          </cell>
          <cell r="C1417" t="str">
            <v>SANTA LUCÍA MONTEVERDE</v>
          </cell>
          <cell r="D1417" t="str">
            <v>20</v>
          </cell>
          <cell r="E1417" t="str">
            <v>Santa Lucía Monteverde</v>
          </cell>
          <cell r="F1417">
            <v>6678</v>
          </cell>
        </row>
        <row r="1418">
          <cell r="A1418" t="str">
            <v>20393</v>
          </cell>
          <cell r="B1418" t="str">
            <v>393</v>
          </cell>
          <cell r="C1418" t="str">
            <v>SANTA LUCÍA OCOTLÁN</v>
          </cell>
          <cell r="D1418" t="str">
            <v>20</v>
          </cell>
          <cell r="E1418" t="str">
            <v>Santa Lucía Ocotlán</v>
          </cell>
          <cell r="F1418">
            <v>3604</v>
          </cell>
        </row>
        <row r="1419">
          <cell r="A1419" t="str">
            <v>20394</v>
          </cell>
          <cell r="B1419" t="str">
            <v>394</v>
          </cell>
          <cell r="C1419" t="str">
            <v>SANTA MARÍA ALOTEPEC</v>
          </cell>
          <cell r="D1419" t="str">
            <v>20</v>
          </cell>
          <cell r="E1419" t="str">
            <v>Santa María Alotepec</v>
          </cell>
          <cell r="F1419">
            <v>2778</v>
          </cell>
        </row>
        <row r="1420">
          <cell r="A1420" t="str">
            <v>20395</v>
          </cell>
          <cell r="B1420" t="str">
            <v>395</v>
          </cell>
          <cell r="C1420" t="str">
            <v>SANTA MARÍA APAZCO</v>
          </cell>
          <cell r="D1420" t="str">
            <v>20</v>
          </cell>
          <cell r="E1420" t="str">
            <v>Santa María Apazco</v>
          </cell>
          <cell r="F1420">
            <v>1898</v>
          </cell>
        </row>
        <row r="1421">
          <cell r="A1421" t="str">
            <v>20396</v>
          </cell>
          <cell r="B1421" t="str">
            <v>396</v>
          </cell>
          <cell r="C1421" t="str">
            <v>SANTA MARÍA LA ASUNCIÓN</v>
          </cell>
          <cell r="D1421" t="str">
            <v>20</v>
          </cell>
          <cell r="E1421" t="str">
            <v>Santa María la Asunción</v>
          </cell>
          <cell r="F1421">
            <v>3252</v>
          </cell>
        </row>
        <row r="1422">
          <cell r="A1422" t="str">
            <v>20397</v>
          </cell>
          <cell r="B1422" t="str">
            <v>397</v>
          </cell>
          <cell r="C1422" t="str">
            <v>HEROICA CIUDAD DE TLAXIACO</v>
          </cell>
          <cell r="D1422" t="str">
            <v>20</v>
          </cell>
          <cell r="E1422" t="str">
            <v>Heroica Ciudad de Tlaxiaco</v>
          </cell>
          <cell r="F1422">
            <v>38453</v>
          </cell>
        </row>
        <row r="1423">
          <cell r="A1423" t="str">
            <v>20398</v>
          </cell>
          <cell r="B1423" t="str">
            <v>398</v>
          </cell>
          <cell r="C1423" t="str">
            <v>AYOQUEZCO DE ALDAMA</v>
          </cell>
          <cell r="D1423" t="str">
            <v>20</v>
          </cell>
          <cell r="E1423" t="str">
            <v>Ayoquezco de Aldama</v>
          </cell>
          <cell r="F1423">
            <v>4406</v>
          </cell>
        </row>
        <row r="1424">
          <cell r="A1424" t="str">
            <v>20399</v>
          </cell>
          <cell r="B1424" t="str">
            <v>399</v>
          </cell>
          <cell r="C1424" t="str">
            <v>SANTA MARÍA ATZOMPA</v>
          </cell>
          <cell r="D1424" t="str">
            <v>20</v>
          </cell>
          <cell r="E1424" t="str">
            <v>Santa María Atzompa</v>
          </cell>
          <cell r="F1424">
            <v>27465</v>
          </cell>
        </row>
        <row r="1425">
          <cell r="A1425" t="str">
            <v>20400</v>
          </cell>
          <cell r="B1425" t="str">
            <v>400</v>
          </cell>
          <cell r="C1425" t="str">
            <v>SANTA MARÍA CAMOTLÁN</v>
          </cell>
          <cell r="D1425" t="str">
            <v>20</v>
          </cell>
          <cell r="E1425" t="str">
            <v>Santa María Camotlán</v>
          </cell>
          <cell r="F1425">
            <v>1632</v>
          </cell>
        </row>
        <row r="1426">
          <cell r="A1426" t="str">
            <v>20401</v>
          </cell>
          <cell r="B1426" t="str">
            <v>401</v>
          </cell>
          <cell r="C1426" t="str">
            <v>SANTA MARÍA COLOTEPEC</v>
          </cell>
          <cell r="D1426" t="str">
            <v>20</v>
          </cell>
          <cell r="E1426" t="str">
            <v>Santa María Colotepec</v>
          </cell>
          <cell r="F1426">
            <v>22562</v>
          </cell>
        </row>
        <row r="1427">
          <cell r="A1427" t="str">
            <v>20402</v>
          </cell>
          <cell r="B1427" t="str">
            <v>402</v>
          </cell>
          <cell r="C1427" t="str">
            <v>SANTA MARÍA CORTIJO</v>
          </cell>
          <cell r="D1427" t="str">
            <v>20</v>
          </cell>
          <cell r="E1427" t="str">
            <v>Santa María Cortijo</v>
          </cell>
          <cell r="F1427">
            <v>1083</v>
          </cell>
        </row>
        <row r="1428">
          <cell r="A1428" t="str">
            <v>20403</v>
          </cell>
          <cell r="B1428" t="str">
            <v>403</v>
          </cell>
          <cell r="C1428" t="str">
            <v>SANTA MARÍA COYOTEPEC</v>
          </cell>
          <cell r="D1428" t="str">
            <v>20</v>
          </cell>
          <cell r="E1428" t="str">
            <v>Santa María Coyotepec</v>
          </cell>
          <cell r="F1428">
            <v>2772</v>
          </cell>
        </row>
        <row r="1429">
          <cell r="A1429" t="str">
            <v>20404</v>
          </cell>
          <cell r="B1429" t="str">
            <v>404</v>
          </cell>
          <cell r="C1429" t="str">
            <v>SANTA MARÍA CHACHOÁPAM</v>
          </cell>
          <cell r="D1429" t="str">
            <v>20</v>
          </cell>
          <cell r="E1429" t="str">
            <v>Santa María Chachoápam</v>
          </cell>
          <cell r="F1429">
            <v>766</v>
          </cell>
        </row>
        <row r="1430">
          <cell r="A1430" t="str">
            <v>20405</v>
          </cell>
          <cell r="B1430" t="str">
            <v>405</v>
          </cell>
          <cell r="C1430" t="str">
            <v>VILLA DE CHILAPA DE DÍAZ</v>
          </cell>
          <cell r="D1430" t="str">
            <v>20</v>
          </cell>
          <cell r="E1430" t="str">
            <v>Villa de Chilapa de Díaz</v>
          </cell>
          <cell r="F1430">
            <v>1932</v>
          </cell>
        </row>
        <row r="1431">
          <cell r="A1431" t="str">
            <v>20406</v>
          </cell>
          <cell r="B1431" t="str">
            <v>406</v>
          </cell>
          <cell r="C1431" t="str">
            <v>SANTA MARÍA CHILCHOTLA</v>
          </cell>
          <cell r="D1431" t="str">
            <v>20</v>
          </cell>
          <cell r="E1431" t="str">
            <v>Santa María Chilchotla</v>
          </cell>
          <cell r="F1431">
            <v>20584</v>
          </cell>
        </row>
        <row r="1432">
          <cell r="A1432" t="str">
            <v>20407</v>
          </cell>
          <cell r="B1432" t="str">
            <v>407</v>
          </cell>
          <cell r="C1432" t="str">
            <v>SANTA MARÍA CHIMALAPA</v>
          </cell>
          <cell r="D1432" t="str">
            <v>20</v>
          </cell>
          <cell r="E1432" t="str">
            <v>Santa María Chimalapa</v>
          </cell>
          <cell r="F1432">
            <v>8506</v>
          </cell>
        </row>
        <row r="1433">
          <cell r="A1433" t="str">
            <v>20408</v>
          </cell>
          <cell r="B1433" t="str">
            <v>408</v>
          </cell>
          <cell r="C1433" t="str">
            <v>SANTA MARÍA DEL ROSARIO</v>
          </cell>
          <cell r="D1433" t="str">
            <v>20</v>
          </cell>
          <cell r="E1433" t="str">
            <v>Santa María del Rosario</v>
          </cell>
          <cell r="F1433">
            <v>480</v>
          </cell>
        </row>
        <row r="1434">
          <cell r="A1434" t="str">
            <v>20409</v>
          </cell>
          <cell r="B1434" t="str">
            <v>409</v>
          </cell>
          <cell r="C1434" t="str">
            <v>SANTA MARÍA DEL TULE</v>
          </cell>
          <cell r="D1434" t="str">
            <v>20</v>
          </cell>
          <cell r="E1434" t="str">
            <v>Santa María del Tule</v>
          </cell>
          <cell r="F1434">
            <v>8165</v>
          </cell>
        </row>
        <row r="1435">
          <cell r="A1435" t="str">
            <v>20410</v>
          </cell>
          <cell r="B1435" t="str">
            <v>410</v>
          </cell>
          <cell r="C1435" t="str">
            <v>SANTA MARÍA ECATEPEC</v>
          </cell>
          <cell r="D1435" t="str">
            <v>20</v>
          </cell>
          <cell r="E1435" t="str">
            <v>Santa María Ecatepec</v>
          </cell>
          <cell r="F1435">
            <v>3461</v>
          </cell>
        </row>
        <row r="1436">
          <cell r="A1436" t="str">
            <v>20411</v>
          </cell>
          <cell r="B1436" t="str">
            <v>411</v>
          </cell>
          <cell r="C1436" t="str">
            <v>SANTA MARÍA GUELACÉ</v>
          </cell>
          <cell r="D1436" t="str">
            <v>20</v>
          </cell>
          <cell r="E1436" t="str">
            <v>Santa María Guelacé</v>
          </cell>
          <cell r="F1436">
            <v>816</v>
          </cell>
        </row>
        <row r="1437">
          <cell r="A1437" t="str">
            <v>20412</v>
          </cell>
          <cell r="B1437" t="str">
            <v>412</v>
          </cell>
          <cell r="C1437" t="str">
            <v>SANTA MARÍA GUIENAGATI</v>
          </cell>
          <cell r="D1437" t="str">
            <v>20</v>
          </cell>
          <cell r="E1437" t="str">
            <v>Santa María Guienagati</v>
          </cell>
          <cell r="F1437">
            <v>3286</v>
          </cell>
        </row>
        <row r="1438">
          <cell r="A1438" t="str">
            <v>20413</v>
          </cell>
          <cell r="B1438" t="str">
            <v>413</v>
          </cell>
          <cell r="C1438" t="str">
            <v>SANTA MARÍA HUATULCO</v>
          </cell>
          <cell r="D1438" t="str">
            <v>20</v>
          </cell>
          <cell r="E1438" t="str">
            <v>Santa María Huatulco</v>
          </cell>
          <cell r="F1438">
            <v>38629</v>
          </cell>
        </row>
        <row r="1439">
          <cell r="A1439" t="str">
            <v>20414</v>
          </cell>
          <cell r="B1439" t="str">
            <v>414</v>
          </cell>
          <cell r="C1439" t="str">
            <v>SANTA MARÍA HUAZOLOTITLÁN</v>
          </cell>
          <cell r="D1439" t="str">
            <v>20</v>
          </cell>
          <cell r="E1439" t="str">
            <v>Santa María Huazolotitlán</v>
          </cell>
          <cell r="F1439">
            <v>10794</v>
          </cell>
        </row>
        <row r="1440">
          <cell r="A1440" t="str">
            <v>20415</v>
          </cell>
          <cell r="B1440" t="str">
            <v>415</v>
          </cell>
          <cell r="C1440" t="str">
            <v>SANTA MARÍA IPALAPA</v>
          </cell>
          <cell r="D1440" t="str">
            <v>20</v>
          </cell>
          <cell r="E1440" t="str">
            <v>Santa María Ipalapa</v>
          </cell>
          <cell r="F1440">
            <v>4888</v>
          </cell>
        </row>
        <row r="1441">
          <cell r="A1441" t="str">
            <v>20416</v>
          </cell>
          <cell r="B1441" t="str">
            <v>416</v>
          </cell>
          <cell r="C1441" t="str">
            <v>SANTA MARÍA IXCATLÁN</v>
          </cell>
          <cell r="D1441" t="str">
            <v>20</v>
          </cell>
          <cell r="E1441" t="str">
            <v>Santa María Ixcatlán</v>
          </cell>
          <cell r="F1441">
            <v>516</v>
          </cell>
        </row>
        <row r="1442">
          <cell r="A1442" t="str">
            <v>20417</v>
          </cell>
          <cell r="B1442" t="str">
            <v>417</v>
          </cell>
          <cell r="C1442" t="str">
            <v>SANTA MARÍA JACATEPEC</v>
          </cell>
          <cell r="D1442" t="str">
            <v>20</v>
          </cell>
          <cell r="E1442" t="str">
            <v>Santa María Jacatepec</v>
          </cell>
          <cell r="F1442">
            <v>9240</v>
          </cell>
        </row>
        <row r="1443">
          <cell r="A1443" t="str">
            <v>20418</v>
          </cell>
          <cell r="B1443" t="str">
            <v>418</v>
          </cell>
          <cell r="C1443" t="str">
            <v>SANTA MARÍA JALAPA DEL MARQUÉS</v>
          </cell>
          <cell r="D1443" t="str">
            <v>20</v>
          </cell>
          <cell r="E1443" t="str">
            <v>Santa María Jalapa del Marqués</v>
          </cell>
          <cell r="F1443">
            <v>11888</v>
          </cell>
        </row>
        <row r="1444">
          <cell r="A1444" t="str">
            <v>20419</v>
          </cell>
          <cell r="B1444" t="str">
            <v>419</v>
          </cell>
          <cell r="C1444" t="str">
            <v>SANTA MARÍA JALTIANGUIS</v>
          </cell>
          <cell r="D1444" t="str">
            <v>20</v>
          </cell>
          <cell r="E1444" t="str">
            <v>Santa María Jaltianguis</v>
          </cell>
          <cell r="F1444">
            <v>575</v>
          </cell>
        </row>
        <row r="1445">
          <cell r="A1445" t="str">
            <v>20420</v>
          </cell>
          <cell r="B1445" t="str">
            <v>420</v>
          </cell>
          <cell r="C1445" t="str">
            <v>SANTA MARÍA LACHIXÍO</v>
          </cell>
          <cell r="D1445" t="str">
            <v>20</v>
          </cell>
          <cell r="E1445" t="str">
            <v>Santa María Lachixío</v>
          </cell>
          <cell r="F1445">
            <v>1680</v>
          </cell>
        </row>
        <row r="1446">
          <cell r="A1446" t="str">
            <v>20421</v>
          </cell>
          <cell r="B1446" t="str">
            <v>421</v>
          </cell>
          <cell r="C1446" t="str">
            <v>SANTA MARÍA MIXTEQUILLA</v>
          </cell>
          <cell r="D1446" t="str">
            <v>20</v>
          </cell>
          <cell r="E1446" t="str">
            <v>Santa María Mixtequilla</v>
          </cell>
          <cell r="F1446">
            <v>4442</v>
          </cell>
        </row>
        <row r="1447">
          <cell r="A1447" t="str">
            <v>20422</v>
          </cell>
          <cell r="B1447" t="str">
            <v>422</v>
          </cell>
          <cell r="C1447" t="str">
            <v>SANTA MARÍA NATIVITAS</v>
          </cell>
          <cell r="D1447" t="str">
            <v>20</v>
          </cell>
          <cell r="E1447" t="str">
            <v>Santa María Nativitas</v>
          </cell>
          <cell r="F1447">
            <v>681</v>
          </cell>
        </row>
        <row r="1448">
          <cell r="A1448" t="str">
            <v>20423</v>
          </cell>
          <cell r="B1448" t="str">
            <v>423</v>
          </cell>
          <cell r="C1448" t="str">
            <v>SANTA MARÍA NDUAYACO</v>
          </cell>
          <cell r="D1448" t="str">
            <v>20</v>
          </cell>
          <cell r="E1448" t="str">
            <v>Santa María Nduayaco</v>
          </cell>
          <cell r="F1448">
            <v>550</v>
          </cell>
        </row>
        <row r="1449">
          <cell r="A1449" t="str">
            <v>20424</v>
          </cell>
          <cell r="B1449" t="str">
            <v>424</v>
          </cell>
          <cell r="C1449" t="str">
            <v>SANTA MARÍA OZOLOTEPEC</v>
          </cell>
          <cell r="D1449" t="str">
            <v>20</v>
          </cell>
          <cell r="E1449" t="str">
            <v>Santa María Ozolotepec</v>
          </cell>
          <cell r="F1449">
            <v>3992</v>
          </cell>
        </row>
        <row r="1450">
          <cell r="A1450" t="str">
            <v>20425</v>
          </cell>
          <cell r="B1450" t="str">
            <v>425</v>
          </cell>
          <cell r="C1450" t="str">
            <v>SANTA MARÍA PÁPALO</v>
          </cell>
          <cell r="D1450" t="str">
            <v>20</v>
          </cell>
          <cell r="E1450" t="str">
            <v>Santa María Pápalo</v>
          </cell>
          <cell r="F1450">
            <v>2209</v>
          </cell>
        </row>
        <row r="1451">
          <cell r="A1451" t="str">
            <v>20426</v>
          </cell>
          <cell r="B1451" t="str">
            <v>426</v>
          </cell>
          <cell r="C1451" t="str">
            <v>SANTA MARÍA PEÑOLES</v>
          </cell>
          <cell r="D1451" t="str">
            <v>20</v>
          </cell>
          <cell r="E1451" t="str">
            <v>Santa María Peñoles</v>
          </cell>
          <cell r="F1451">
            <v>7865</v>
          </cell>
        </row>
        <row r="1452">
          <cell r="A1452" t="str">
            <v>20427</v>
          </cell>
          <cell r="B1452" t="str">
            <v>427</v>
          </cell>
          <cell r="C1452" t="str">
            <v>SANTA MARÍA PETAPA</v>
          </cell>
          <cell r="D1452" t="str">
            <v>20</v>
          </cell>
          <cell r="E1452" t="str">
            <v>Santa María Petapa</v>
          </cell>
          <cell r="F1452">
            <v>15387</v>
          </cell>
        </row>
        <row r="1453">
          <cell r="A1453" t="str">
            <v>20428</v>
          </cell>
          <cell r="B1453" t="str">
            <v>428</v>
          </cell>
          <cell r="C1453" t="str">
            <v>SANTA MARÍA QUIEGOLANI</v>
          </cell>
          <cell r="D1453" t="str">
            <v>20</v>
          </cell>
          <cell r="E1453" t="str">
            <v>Santa María Quiegolani</v>
          </cell>
          <cell r="F1453">
            <v>1770</v>
          </cell>
        </row>
        <row r="1454">
          <cell r="A1454" t="str">
            <v>20429</v>
          </cell>
          <cell r="B1454" t="str">
            <v>429</v>
          </cell>
          <cell r="C1454" t="str">
            <v>SANTA MARÍA SOLA</v>
          </cell>
          <cell r="D1454" t="str">
            <v>20</v>
          </cell>
          <cell r="E1454" t="str">
            <v>Santa María Sola</v>
          </cell>
          <cell r="F1454">
            <v>1524</v>
          </cell>
        </row>
        <row r="1455">
          <cell r="A1455" t="str">
            <v>20430</v>
          </cell>
          <cell r="B1455" t="str">
            <v>430</v>
          </cell>
          <cell r="C1455" t="str">
            <v>SANTA MARÍA TATALTEPEC</v>
          </cell>
          <cell r="D1455" t="str">
            <v>20</v>
          </cell>
          <cell r="E1455" t="str">
            <v>Santa María Tataltepec</v>
          </cell>
          <cell r="F1455">
            <v>253</v>
          </cell>
        </row>
        <row r="1456">
          <cell r="A1456" t="str">
            <v>20431</v>
          </cell>
          <cell r="B1456" t="str">
            <v>431</v>
          </cell>
          <cell r="C1456" t="str">
            <v>SANTA MARÍA TECOMAVACA</v>
          </cell>
          <cell r="D1456" t="str">
            <v>20</v>
          </cell>
          <cell r="E1456" t="str">
            <v>Santa María Tecomavaca</v>
          </cell>
          <cell r="F1456">
            <v>1774</v>
          </cell>
        </row>
        <row r="1457">
          <cell r="A1457" t="str">
            <v>20432</v>
          </cell>
          <cell r="B1457" t="str">
            <v>432</v>
          </cell>
          <cell r="C1457" t="str">
            <v>SANTA MARÍA TEMAXCALAPA</v>
          </cell>
          <cell r="D1457" t="str">
            <v>20</v>
          </cell>
          <cell r="E1457" t="str">
            <v>Santa María Temaxcalapa</v>
          </cell>
          <cell r="F1457">
            <v>968</v>
          </cell>
        </row>
        <row r="1458">
          <cell r="A1458" t="str">
            <v>20433</v>
          </cell>
          <cell r="B1458" t="str">
            <v>433</v>
          </cell>
          <cell r="C1458" t="str">
            <v>SANTA MARÍA TEMAXCALTEPEC</v>
          </cell>
          <cell r="D1458" t="str">
            <v>20</v>
          </cell>
          <cell r="E1458" t="str">
            <v>Santa María Temaxcaltepec</v>
          </cell>
          <cell r="F1458">
            <v>2595</v>
          </cell>
        </row>
        <row r="1459">
          <cell r="A1459" t="str">
            <v>20434</v>
          </cell>
          <cell r="B1459" t="str">
            <v>434</v>
          </cell>
          <cell r="C1459" t="str">
            <v>SANTA MARÍA TEOPOXCO</v>
          </cell>
          <cell r="D1459" t="str">
            <v>20</v>
          </cell>
          <cell r="E1459" t="str">
            <v>Santa María Teopoxco</v>
          </cell>
          <cell r="F1459">
            <v>4651</v>
          </cell>
        </row>
        <row r="1460">
          <cell r="A1460" t="str">
            <v>20435</v>
          </cell>
          <cell r="B1460" t="str">
            <v>435</v>
          </cell>
          <cell r="C1460" t="str">
            <v>SANTA MARÍA TEPANTLALI</v>
          </cell>
          <cell r="D1460" t="str">
            <v>20</v>
          </cell>
          <cell r="E1460" t="str">
            <v>Santa María Tepantlali</v>
          </cell>
          <cell r="F1460">
            <v>3505</v>
          </cell>
        </row>
        <row r="1461">
          <cell r="A1461" t="str">
            <v>20436</v>
          </cell>
          <cell r="B1461" t="str">
            <v>436</v>
          </cell>
          <cell r="C1461" t="str">
            <v>SANTA MARÍA TEXCATITLÁN</v>
          </cell>
          <cell r="D1461" t="str">
            <v>20</v>
          </cell>
          <cell r="E1461" t="str">
            <v>Santa María Texcatitlán</v>
          </cell>
          <cell r="F1461">
            <v>1113</v>
          </cell>
        </row>
        <row r="1462">
          <cell r="A1462" t="str">
            <v>20437</v>
          </cell>
          <cell r="B1462" t="str">
            <v>437</v>
          </cell>
          <cell r="C1462" t="str">
            <v>SANTA MARÍA TLAHUITOLTEPEC</v>
          </cell>
          <cell r="D1462" t="str">
            <v>20</v>
          </cell>
          <cell r="E1462" t="str">
            <v>Santa María Tlahuitoltepec</v>
          </cell>
          <cell r="F1462">
            <v>9663</v>
          </cell>
        </row>
        <row r="1463">
          <cell r="A1463" t="str">
            <v>20438</v>
          </cell>
          <cell r="B1463" t="str">
            <v>438</v>
          </cell>
          <cell r="C1463" t="str">
            <v>SANTA MARÍA TLALIXTAC</v>
          </cell>
          <cell r="D1463" t="str">
            <v>20</v>
          </cell>
          <cell r="E1463" t="str">
            <v>Santa María Tlalixtac</v>
          </cell>
          <cell r="F1463">
            <v>1754</v>
          </cell>
        </row>
        <row r="1464">
          <cell r="A1464" t="str">
            <v>20439</v>
          </cell>
          <cell r="B1464" t="str">
            <v>439</v>
          </cell>
          <cell r="C1464" t="str">
            <v>SANTA MARÍA TONAMECA</v>
          </cell>
          <cell r="D1464" t="str">
            <v>20</v>
          </cell>
          <cell r="E1464" t="str">
            <v>Santa María Tonameca</v>
          </cell>
          <cell r="F1464">
            <v>24318</v>
          </cell>
        </row>
        <row r="1465">
          <cell r="A1465" t="str">
            <v>20440</v>
          </cell>
          <cell r="B1465" t="str">
            <v>440</v>
          </cell>
          <cell r="C1465" t="str">
            <v>SANTA MARÍA TOTOLAPILLA</v>
          </cell>
          <cell r="D1465" t="str">
            <v>20</v>
          </cell>
          <cell r="E1465" t="str">
            <v>Santa María Totolapilla</v>
          </cell>
          <cell r="F1465">
            <v>896</v>
          </cell>
        </row>
        <row r="1466">
          <cell r="A1466" t="str">
            <v>20441</v>
          </cell>
          <cell r="B1466" t="str">
            <v>441</v>
          </cell>
          <cell r="C1466" t="str">
            <v>SANTA MARÍA XADANI</v>
          </cell>
          <cell r="D1466" t="str">
            <v>20</v>
          </cell>
          <cell r="E1466" t="str">
            <v>Santa María Xadani</v>
          </cell>
          <cell r="F1466">
            <v>7781</v>
          </cell>
        </row>
        <row r="1467">
          <cell r="A1467" t="str">
            <v>20442</v>
          </cell>
          <cell r="B1467" t="str">
            <v>442</v>
          </cell>
          <cell r="C1467" t="str">
            <v>SANTA MARÍA YALINA</v>
          </cell>
          <cell r="D1467" t="str">
            <v>20</v>
          </cell>
          <cell r="E1467" t="str">
            <v>Santa María Yalina</v>
          </cell>
          <cell r="F1467">
            <v>354</v>
          </cell>
        </row>
        <row r="1468">
          <cell r="A1468" t="str">
            <v>20443</v>
          </cell>
          <cell r="B1468" t="str">
            <v>443</v>
          </cell>
          <cell r="C1468" t="str">
            <v>SANTA MARÍA YAVESÍA</v>
          </cell>
          <cell r="D1468" t="str">
            <v>20</v>
          </cell>
          <cell r="E1468" t="str">
            <v>Santa María Yavesía</v>
          </cell>
          <cell r="F1468">
            <v>448</v>
          </cell>
        </row>
        <row r="1469">
          <cell r="A1469" t="str">
            <v>20444</v>
          </cell>
          <cell r="B1469" t="str">
            <v>444</v>
          </cell>
          <cell r="C1469" t="str">
            <v>SANTA MARÍA YOLOTEPEC</v>
          </cell>
          <cell r="D1469" t="str">
            <v>20</v>
          </cell>
          <cell r="E1469" t="str">
            <v>Santa María Yolotepec</v>
          </cell>
          <cell r="F1469">
            <v>461</v>
          </cell>
        </row>
        <row r="1470">
          <cell r="A1470" t="str">
            <v>20445</v>
          </cell>
          <cell r="B1470" t="str">
            <v>445</v>
          </cell>
          <cell r="C1470" t="str">
            <v>SANTA MARÍA YOSOYÚA</v>
          </cell>
          <cell r="D1470" t="str">
            <v>20</v>
          </cell>
          <cell r="E1470" t="str">
            <v>Santa María Yosoyúa</v>
          </cell>
          <cell r="F1470">
            <v>1642</v>
          </cell>
        </row>
        <row r="1471">
          <cell r="A1471" t="str">
            <v>20446</v>
          </cell>
          <cell r="B1471" t="str">
            <v>446</v>
          </cell>
          <cell r="C1471" t="str">
            <v>SANTA MARÍA YUCUHITI</v>
          </cell>
          <cell r="D1471" t="str">
            <v>20</v>
          </cell>
          <cell r="E1471" t="str">
            <v>Santa María Yucuhiti</v>
          </cell>
          <cell r="F1471">
            <v>6551</v>
          </cell>
        </row>
        <row r="1472">
          <cell r="A1472" t="str">
            <v>20447</v>
          </cell>
          <cell r="B1472" t="str">
            <v>447</v>
          </cell>
          <cell r="C1472" t="str">
            <v>SANTA MARÍA ZACATEPEC</v>
          </cell>
          <cell r="D1472" t="str">
            <v>20</v>
          </cell>
          <cell r="E1472" t="str">
            <v>Santa María Zacatepec</v>
          </cell>
          <cell r="F1472">
            <v>15076</v>
          </cell>
        </row>
        <row r="1473">
          <cell r="A1473" t="str">
            <v>20448</v>
          </cell>
          <cell r="B1473" t="str">
            <v>448</v>
          </cell>
          <cell r="C1473" t="str">
            <v>SANTA MARÍA ZANIZA</v>
          </cell>
          <cell r="D1473" t="str">
            <v>20</v>
          </cell>
          <cell r="E1473" t="str">
            <v>Santa María Zaniza</v>
          </cell>
          <cell r="F1473">
            <v>2009</v>
          </cell>
        </row>
        <row r="1474">
          <cell r="A1474" t="str">
            <v>20449</v>
          </cell>
          <cell r="B1474" t="str">
            <v>449</v>
          </cell>
          <cell r="C1474" t="str">
            <v>SANTA MARÍA ZOQUITLÁN</v>
          </cell>
          <cell r="D1474" t="str">
            <v>20</v>
          </cell>
          <cell r="E1474" t="str">
            <v>Santa María Zoquitlán</v>
          </cell>
          <cell r="F1474">
            <v>3359</v>
          </cell>
        </row>
        <row r="1475">
          <cell r="A1475" t="str">
            <v>20450</v>
          </cell>
          <cell r="B1475" t="str">
            <v>450</v>
          </cell>
          <cell r="C1475" t="str">
            <v>SANTIAGO AMOLTEPEC</v>
          </cell>
          <cell r="D1475" t="str">
            <v>20</v>
          </cell>
          <cell r="E1475" t="str">
            <v>Santiago Amoltepec</v>
          </cell>
          <cell r="F1475">
            <v>12313</v>
          </cell>
        </row>
        <row r="1476">
          <cell r="A1476" t="str">
            <v>20451</v>
          </cell>
          <cell r="B1476" t="str">
            <v>451</v>
          </cell>
          <cell r="C1476" t="str">
            <v>SANTIAGO APOALA</v>
          </cell>
          <cell r="D1476" t="str">
            <v>20</v>
          </cell>
          <cell r="E1476" t="str">
            <v>Santiago Apoala</v>
          </cell>
          <cell r="F1476">
            <v>1053</v>
          </cell>
        </row>
        <row r="1477">
          <cell r="A1477" t="str">
            <v>20452</v>
          </cell>
          <cell r="B1477" t="str">
            <v>452</v>
          </cell>
          <cell r="C1477" t="str">
            <v>SANTIAGO APÓSTOL</v>
          </cell>
          <cell r="D1477" t="str">
            <v>20</v>
          </cell>
          <cell r="E1477" t="str">
            <v>Santiago Apóstol</v>
          </cell>
          <cell r="F1477">
            <v>4220</v>
          </cell>
        </row>
        <row r="1478">
          <cell r="A1478" t="str">
            <v>20453</v>
          </cell>
          <cell r="B1478" t="str">
            <v>453</v>
          </cell>
          <cell r="C1478" t="str">
            <v>SANTIAGO ASTATA</v>
          </cell>
          <cell r="D1478" t="str">
            <v>20</v>
          </cell>
          <cell r="E1478" t="str">
            <v>Santiago Astata</v>
          </cell>
          <cell r="F1478">
            <v>3915</v>
          </cell>
        </row>
        <row r="1479">
          <cell r="A1479" t="str">
            <v>20454</v>
          </cell>
          <cell r="B1479" t="str">
            <v>454</v>
          </cell>
          <cell r="C1479" t="str">
            <v>SANTIAGO ATITLÁN</v>
          </cell>
          <cell r="D1479" t="str">
            <v>20</v>
          </cell>
          <cell r="E1479" t="str">
            <v>Santiago Atitlán</v>
          </cell>
          <cell r="F1479">
            <v>3180</v>
          </cell>
        </row>
        <row r="1480">
          <cell r="A1480" t="str">
            <v>20455</v>
          </cell>
          <cell r="B1480" t="str">
            <v>455</v>
          </cell>
          <cell r="C1480" t="str">
            <v>SANTIAGO AYUQUILILLA</v>
          </cell>
          <cell r="D1480" t="str">
            <v>20</v>
          </cell>
          <cell r="E1480" t="str">
            <v>Santiago Ayuquililla</v>
          </cell>
          <cell r="F1480">
            <v>2748</v>
          </cell>
        </row>
        <row r="1481">
          <cell r="A1481" t="str">
            <v>20456</v>
          </cell>
          <cell r="B1481" t="str">
            <v>456</v>
          </cell>
          <cell r="C1481" t="str">
            <v>SANTIAGO CACALOXTEPEC</v>
          </cell>
          <cell r="D1481" t="str">
            <v>20</v>
          </cell>
          <cell r="E1481" t="str">
            <v>Santiago Cacaloxtepec</v>
          </cell>
          <cell r="F1481">
            <v>1686</v>
          </cell>
        </row>
        <row r="1482">
          <cell r="A1482" t="str">
            <v>20457</v>
          </cell>
          <cell r="B1482" t="str">
            <v>457</v>
          </cell>
          <cell r="C1482" t="str">
            <v>SANTIAGO CAMOTLÁN</v>
          </cell>
          <cell r="D1482" t="str">
            <v>20</v>
          </cell>
          <cell r="E1482" t="str">
            <v>Santiago Camotlán</v>
          </cell>
          <cell r="F1482">
            <v>3395</v>
          </cell>
        </row>
        <row r="1483">
          <cell r="A1483" t="str">
            <v>20458</v>
          </cell>
          <cell r="B1483" t="str">
            <v>458</v>
          </cell>
          <cell r="C1483" t="str">
            <v>SANTIAGO COMALTEPEC</v>
          </cell>
          <cell r="D1483" t="str">
            <v>20</v>
          </cell>
          <cell r="E1483" t="str">
            <v>Santiago Comaltepec</v>
          </cell>
          <cell r="F1483">
            <v>1115</v>
          </cell>
        </row>
        <row r="1484">
          <cell r="A1484" t="str">
            <v>20459</v>
          </cell>
          <cell r="B1484" t="str">
            <v>459</v>
          </cell>
          <cell r="C1484" t="str">
            <v>VILLA DE SANTIAGO CHAZUMBA</v>
          </cell>
          <cell r="D1484" t="str">
            <v>20</v>
          </cell>
          <cell r="E1484" t="str">
            <v>Santiago Chazumba</v>
          </cell>
          <cell r="F1484">
            <v>4479</v>
          </cell>
        </row>
        <row r="1485">
          <cell r="A1485" t="str">
            <v>20460</v>
          </cell>
          <cell r="B1485" t="str">
            <v>460</v>
          </cell>
          <cell r="C1485" t="str">
            <v>SANTIAGO CHOÁPAM</v>
          </cell>
          <cell r="D1485" t="str">
            <v>20</v>
          </cell>
          <cell r="E1485" t="str">
            <v>Santiago Choápam</v>
          </cell>
          <cell r="F1485">
            <v>5413</v>
          </cell>
        </row>
        <row r="1486">
          <cell r="A1486" t="str">
            <v>20461</v>
          </cell>
          <cell r="B1486" t="str">
            <v>461</v>
          </cell>
          <cell r="C1486" t="str">
            <v>SANTIAGO DEL RÍO</v>
          </cell>
          <cell r="D1486" t="str">
            <v>20</v>
          </cell>
          <cell r="E1486" t="str">
            <v>Santiago del Río</v>
          </cell>
          <cell r="F1486">
            <v>614</v>
          </cell>
        </row>
        <row r="1487">
          <cell r="A1487" t="str">
            <v>20462</v>
          </cell>
          <cell r="B1487" t="str">
            <v>462</v>
          </cell>
          <cell r="C1487" t="str">
            <v>SANTIAGO HUAJOLOTITLÁN</v>
          </cell>
          <cell r="D1487" t="str">
            <v>20</v>
          </cell>
          <cell r="E1487" t="str">
            <v>Santiago Huajolotitlán</v>
          </cell>
          <cell r="F1487">
            <v>4350</v>
          </cell>
        </row>
        <row r="1488">
          <cell r="A1488" t="str">
            <v>20463</v>
          </cell>
          <cell r="B1488" t="str">
            <v>463</v>
          </cell>
          <cell r="C1488" t="str">
            <v>SANTIAGO HUAUCLILLA</v>
          </cell>
          <cell r="D1488" t="str">
            <v>20</v>
          </cell>
          <cell r="E1488" t="str">
            <v>Santiago Huauclilla</v>
          </cell>
          <cell r="F1488">
            <v>663</v>
          </cell>
        </row>
        <row r="1489">
          <cell r="A1489" t="str">
            <v>20464</v>
          </cell>
          <cell r="B1489" t="str">
            <v>464</v>
          </cell>
          <cell r="C1489" t="str">
            <v>SANTIAGO IHUITLÁN PLUMAS</v>
          </cell>
          <cell r="D1489" t="str">
            <v>20</v>
          </cell>
          <cell r="E1489" t="str">
            <v>Santiago Ihuitlán Plumas</v>
          </cell>
          <cell r="F1489">
            <v>480</v>
          </cell>
        </row>
        <row r="1490">
          <cell r="A1490" t="str">
            <v>20465</v>
          </cell>
          <cell r="B1490" t="str">
            <v>465</v>
          </cell>
          <cell r="C1490" t="str">
            <v>SANTIAGO IXCUINTEPEC</v>
          </cell>
          <cell r="D1490" t="str">
            <v>20</v>
          </cell>
          <cell r="E1490" t="str">
            <v>Santiago Ixcuintepec</v>
          </cell>
          <cell r="F1490">
            <v>1568</v>
          </cell>
        </row>
        <row r="1491">
          <cell r="A1491" t="str">
            <v>20466</v>
          </cell>
          <cell r="B1491" t="str">
            <v>466</v>
          </cell>
          <cell r="C1491" t="str">
            <v>SANTIAGO IXTAYUTLA</v>
          </cell>
          <cell r="D1491" t="str">
            <v>20</v>
          </cell>
          <cell r="E1491" t="str">
            <v>Santiago Ixtayutla</v>
          </cell>
          <cell r="F1491">
            <v>11917</v>
          </cell>
        </row>
        <row r="1492">
          <cell r="A1492" t="str">
            <v>20467</v>
          </cell>
          <cell r="B1492" t="str">
            <v>467</v>
          </cell>
          <cell r="C1492" t="str">
            <v>SANTIAGO JAMILTEPEC</v>
          </cell>
          <cell r="D1492" t="str">
            <v>20</v>
          </cell>
          <cell r="E1492" t="str">
            <v>Santiago Jamiltepec</v>
          </cell>
          <cell r="F1492">
            <v>18383</v>
          </cell>
        </row>
        <row r="1493">
          <cell r="A1493" t="str">
            <v>20468</v>
          </cell>
          <cell r="B1493" t="str">
            <v>468</v>
          </cell>
          <cell r="C1493" t="str">
            <v>SANTIAGO JOCOTEPEC</v>
          </cell>
          <cell r="D1493" t="str">
            <v>20</v>
          </cell>
          <cell r="E1493" t="str">
            <v>Santiago Jocotepec</v>
          </cell>
          <cell r="F1493">
            <v>13568</v>
          </cell>
        </row>
        <row r="1494">
          <cell r="A1494" t="str">
            <v>20469</v>
          </cell>
          <cell r="B1494" t="str">
            <v>469</v>
          </cell>
          <cell r="C1494" t="str">
            <v>SANTIAGO JUXTLAHUACA</v>
          </cell>
          <cell r="D1494" t="str">
            <v>20</v>
          </cell>
          <cell r="E1494" t="str">
            <v>Santiago Juxtlahuaca</v>
          </cell>
          <cell r="F1494">
            <v>32927</v>
          </cell>
        </row>
        <row r="1495">
          <cell r="A1495" t="str">
            <v>20470</v>
          </cell>
          <cell r="B1495" t="str">
            <v>470</v>
          </cell>
          <cell r="C1495" t="str">
            <v>SANTIAGO LACHIGUIRI</v>
          </cell>
          <cell r="D1495" t="str">
            <v>20</v>
          </cell>
          <cell r="E1495" t="str">
            <v>Santiago Lachiguiri</v>
          </cell>
          <cell r="F1495">
            <v>4693</v>
          </cell>
        </row>
        <row r="1496">
          <cell r="A1496" t="str">
            <v>20471</v>
          </cell>
          <cell r="B1496" t="str">
            <v>471</v>
          </cell>
          <cell r="C1496" t="str">
            <v>SANTIAGO LALOPA</v>
          </cell>
          <cell r="D1496" t="str">
            <v>20</v>
          </cell>
          <cell r="E1496" t="str">
            <v>Santiago Lalopa</v>
          </cell>
          <cell r="F1496">
            <v>496</v>
          </cell>
        </row>
        <row r="1497">
          <cell r="A1497" t="str">
            <v>20472</v>
          </cell>
          <cell r="B1497" t="str">
            <v>472</v>
          </cell>
          <cell r="C1497" t="str">
            <v>SANTIAGO LAOLLAGA</v>
          </cell>
          <cell r="D1497" t="str">
            <v>20</v>
          </cell>
          <cell r="E1497" t="str">
            <v>Santiago Laollaga</v>
          </cell>
          <cell r="F1497">
            <v>3198</v>
          </cell>
        </row>
        <row r="1498">
          <cell r="A1498" t="str">
            <v>20473</v>
          </cell>
          <cell r="B1498" t="str">
            <v>473</v>
          </cell>
          <cell r="C1498" t="str">
            <v>SANTIAGO LAXOPA</v>
          </cell>
          <cell r="D1498" t="str">
            <v>20</v>
          </cell>
          <cell r="E1498" t="str">
            <v>Santiago Laxopa</v>
          </cell>
          <cell r="F1498">
            <v>1394</v>
          </cell>
        </row>
        <row r="1499">
          <cell r="A1499" t="str">
            <v>20474</v>
          </cell>
          <cell r="B1499" t="str">
            <v>474</v>
          </cell>
          <cell r="C1499" t="str">
            <v>SANTIAGO LLANO GRANDE</v>
          </cell>
          <cell r="D1499" t="str">
            <v>20</v>
          </cell>
          <cell r="E1499" t="str">
            <v>Santiago Llano Grande</v>
          </cell>
          <cell r="F1499">
            <v>3260</v>
          </cell>
        </row>
        <row r="1500">
          <cell r="A1500" t="str">
            <v>20475</v>
          </cell>
          <cell r="B1500" t="str">
            <v>475</v>
          </cell>
          <cell r="C1500" t="str">
            <v>SANTIAGO MATATLÁN</v>
          </cell>
          <cell r="D1500" t="str">
            <v>20</v>
          </cell>
          <cell r="E1500" t="str">
            <v>Santiago Matatlán</v>
          </cell>
          <cell r="F1500">
            <v>9653</v>
          </cell>
        </row>
        <row r="1501">
          <cell r="A1501" t="str">
            <v>20476</v>
          </cell>
          <cell r="B1501" t="str">
            <v>476</v>
          </cell>
          <cell r="C1501" t="str">
            <v>SANTIAGO MILTEPEC</v>
          </cell>
          <cell r="D1501" t="str">
            <v>20</v>
          </cell>
          <cell r="E1501" t="str">
            <v>Santiago Miltepec</v>
          </cell>
          <cell r="F1501">
            <v>409</v>
          </cell>
        </row>
        <row r="1502">
          <cell r="A1502" t="str">
            <v>20477</v>
          </cell>
          <cell r="B1502" t="str">
            <v>477</v>
          </cell>
          <cell r="C1502" t="str">
            <v>SANTIAGO MINAS</v>
          </cell>
          <cell r="D1502" t="str">
            <v>20</v>
          </cell>
          <cell r="E1502" t="str">
            <v>Santiago Minas</v>
          </cell>
          <cell r="F1502">
            <v>1430</v>
          </cell>
        </row>
        <row r="1503">
          <cell r="A1503" t="str">
            <v>20478</v>
          </cell>
          <cell r="B1503" t="str">
            <v>478</v>
          </cell>
          <cell r="C1503" t="str">
            <v>SANTIAGO NACALTEPEC</v>
          </cell>
          <cell r="D1503" t="str">
            <v>20</v>
          </cell>
          <cell r="E1503" t="str">
            <v>Santiago Nacaltepec</v>
          </cell>
          <cell r="F1503">
            <v>1913</v>
          </cell>
        </row>
        <row r="1504">
          <cell r="A1504" t="str">
            <v>20479</v>
          </cell>
          <cell r="B1504" t="str">
            <v>479</v>
          </cell>
          <cell r="C1504" t="str">
            <v>SANTIAGO NEJAPILLA</v>
          </cell>
          <cell r="D1504" t="str">
            <v>20</v>
          </cell>
          <cell r="E1504" t="str">
            <v>Santiago Nejapilla</v>
          </cell>
          <cell r="F1504">
            <v>219</v>
          </cell>
        </row>
        <row r="1505">
          <cell r="A1505" t="str">
            <v>20480</v>
          </cell>
          <cell r="B1505" t="str">
            <v>480</v>
          </cell>
          <cell r="C1505" t="str">
            <v>SANTIAGO NUNDICHE</v>
          </cell>
          <cell r="D1505" t="str">
            <v>20</v>
          </cell>
          <cell r="E1505" t="str">
            <v>Santiago Nundiche</v>
          </cell>
          <cell r="F1505">
            <v>967</v>
          </cell>
        </row>
        <row r="1506">
          <cell r="A1506" t="str">
            <v>20481</v>
          </cell>
          <cell r="B1506" t="str">
            <v>481</v>
          </cell>
          <cell r="C1506" t="str">
            <v>SANTIAGO NUYOÓ</v>
          </cell>
          <cell r="D1506" t="str">
            <v>20</v>
          </cell>
          <cell r="E1506" t="str">
            <v>Santiago Nuyoó</v>
          </cell>
          <cell r="F1506">
            <v>1966</v>
          </cell>
        </row>
        <row r="1507">
          <cell r="A1507" t="str">
            <v>20482</v>
          </cell>
          <cell r="B1507" t="str">
            <v>482</v>
          </cell>
          <cell r="C1507" t="str">
            <v>SANTIAGO PINOTEPA NACIONAL</v>
          </cell>
          <cell r="D1507" t="str">
            <v>20</v>
          </cell>
          <cell r="E1507" t="str">
            <v>Santiago Pinotepa Nacional</v>
          </cell>
          <cell r="F1507">
            <v>50309</v>
          </cell>
        </row>
        <row r="1508">
          <cell r="A1508" t="str">
            <v>20483</v>
          </cell>
          <cell r="B1508" t="str">
            <v>483</v>
          </cell>
          <cell r="C1508" t="str">
            <v>SANTIAGO SUCHILQUITONGO</v>
          </cell>
          <cell r="D1508" t="str">
            <v>20</v>
          </cell>
          <cell r="E1508" t="str">
            <v>Santiago Suchilquitongo</v>
          </cell>
          <cell r="F1508">
            <v>9542</v>
          </cell>
        </row>
        <row r="1509">
          <cell r="A1509" t="str">
            <v>20484</v>
          </cell>
          <cell r="B1509" t="str">
            <v>484</v>
          </cell>
          <cell r="C1509" t="str">
            <v>SANTIAGO TAMAZOLA</v>
          </cell>
          <cell r="D1509" t="str">
            <v>20</v>
          </cell>
          <cell r="E1509" t="str">
            <v>Santiago Tamazola</v>
          </cell>
          <cell r="F1509">
            <v>4207</v>
          </cell>
        </row>
        <row r="1510">
          <cell r="A1510" t="str">
            <v>20485</v>
          </cell>
          <cell r="B1510" t="str">
            <v>485</v>
          </cell>
          <cell r="C1510" t="str">
            <v>SANTIAGO TAPEXTLA</v>
          </cell>
          <cell r="D1510" t="str">
            <v>20</v>
          </cell>
          <cell r="E1510" t="str">
            <v>Santiago Tapextla</v>
          </cell>
          <cell r="F1510">
            <v>3031</v>
          </cell>
        </row>
        <row r="1511">
          <cell r="A1511" t="str">
            <v>20486</v>
          </cell>
          <cell r="B1511" t="str">
            <v>486</v>
          </cell>
          <cell r="C1511" t="str">
            <v>VILLA TEJÚPAM DE LA UNIÓN</v>
          </cell>
          <cell r="D1511" t="str">
            <v>20</v>
          </cell>
          <cell r="E1511" t="str">
            <v>Villa Tejúpam de la Unión</v>
          </cell>
          <cell r="F1511">
            <v>2469</v>
          </cell>
        </row>
        <row r="1512">
          <cell r="A1512" t="str">
            <v>20487</v>
          </cell>
          <cell r="B1512" t="str">
            <v>487</v>
          </cell>
          <cell r="C1512" t="str">
            <v>SANTIAGO TENANGO</v>
          </cell>
          <cell r="D1512" t="str">
            <v>20</v>
          </cell>
          <cell r="E1512" t="str">
            <v>Santiago Tenango</v>
          </cell>
          <cell r="F1512">
            <v>1945</v>
          </cell>
        </row>
        <row r="1513">
          <cell r="A1513" t="str">
            <v>20488</v>
          </cell>
          <cell r="B1513" t="str">
            <v>488</v>
          </cell>
          <cell r="C1513" t="str">
            <v>SANTIAGO TEPETLAPA</v>
          </cell>
          <cell r="D1513" t="str">
            <v>20</v>
          </cell>
          <cell r="E1513" t="str">
            <v>Santiago Tepetlapa</v>
          </cell>
          <cell r="F1513">
            <v>131</v>
          </cell>
        </row>
        <row r="1514">
          <cell r="A1514" t="str">
            <v>20489</v>
          </cell>
          <cell r="B1514" t="str">
            <v>489</v>
          </cell>
          <cell r="C1514" t="str">
            <v>SANTIAGO TETEPEC</v>
          </cell>
          <cell r="D1514" t="str">
            <v>20</v>
          </cell>
          <cell r="E1514" t="str">
            <v>Santiago Tetepec</v>
          </cell>
          <cell r="F1514">
            <v>4953</v>
          </cell>
        </row>
        <row r="1515">
          <cell r="A1515" t="str">
            <v>20490</v>
          </cell>
          <cell r="B1515" t="str">
            <v>490</v>
          </cell>
          <cell r="C1515" t="str">
            <v>SANTIAGO TEXCALCINGO</v>
          </cell>
          <cell r="D1515" t="str">
            <v>20</v>
          </cell>
          <cell r="E1515" t="str">
            <v>Santiago Texcalcingo</v>
          </cell>
          <cell r="F1515">
            <v>3076</v>
          </cell>
        </row>
        <row r="1516">
          <cell r="A1516" t="str">
            <v>20491</v>
          </cell>
          <cell r="B1516" t="str">
            <v>491</v>
          </cell>
          <cell r="C1516" t="str">
            <v>SANTIAGO TEXTITLÁN</v>
          </cell>
          <cell r="D1516" t="str">
            <v>20</v>
          </cell>
          <cell r="E1516" t="str">
            <v>Santiago Textitlán</v>
          </cell>
          <cell r="F1516">
            <v>4170</v>
          </cell>
        </row>
        <row r="1517">
          <cell r="A1517" t="str">
            <v>20492</v>
          </cell>
          <cell r="B1517" t="str">
            <v>492</v>
          </cell>
          <cell r="C1517" t="str">
            <v>SANTIAGO TILANTONGO</v>
          </cell>
          <cell r="D1517" t="str">
            <v>20</v>
          </cell>
          <cell r="E1517" t="str">
            <v>Santiago Tilantongo</v>
          </cell>
          <cell r="F1517">
            <v>3210</v>
          </cell>
        </row>
        <row r="1518">
          <cell r="A1518" t="str">
            <v>20493</v>
          </cell>
          <cell r="B1518" t="str">
            <v>493</v>
          </cell>
          <cell r="C1518" t="str">
            <v>SANTIAGO TILLO</v>
          </cell>
          <cell r="D1518" t="str">
            <v>20</v>
          </cell>
          <cell r="E1518" t="str">
            <v>Santiago Tillo</v>
          </cell>
          <cell r="F1518">
            <v>553</v>
          </cell>
        </row>
        <row r="1519">
          <cell r="A1519" t="str">
            <v>20494</v>
          </cell>
          <cell r="B1519" t="str">
            <v>494</v>
          </cell>
          <cell r="C1519" t="str">
            <v>SANTIAGO TLAZOYALTEPEC</v>
          </cell>
          <cell r="D1519" t="str">
            <v>20</v>
          </cell>
          <cell r="E1519" t="str">
            <v>Santiago Tlazoyaltepec</v>
          </cell>
          <cell r="F1519">
            <v>4894</v>
          </cell>
        </row>
        <row r="1520">
          <cell r="A1520" t="str">
            <v>20495</v>
          </cell>
          <cell r="B1520" t="str">
            <v>495</v>
          </cell>
          <cell r="C1520" t="str">
            <v>SANTIAGO XANICA</v>
          </cell>
          <cell r="D1520" t="str">
            <v>20</v>
          </cell>
          <cell r="E1520" t="str">
            <v>Santiago Xanica</v>
          </cell>
          <cell r="F1520">
            <v>2884</v>
          </cell>
        </row>
        <row r="1521">
          <cell r="A1521" t="str">
            <v>20496</v>
          </cell>
          <cell r="B1521" t="str">
            <v>496</v>
          </cell>
          <cell r="C1521" t="str">
            <v>SANTIAGO XIACUÍ</v>
          </cell>
          <cell r="D1521" t="str">
            <v>20</v>
          </cell>
          <cell r="E1521" t="str">
            <v>Santiago Xiacuí</v>
          </cell>
          <cell r="F1521">
            <v>2171</v>
          </cell>
        </row>
        <row r="1522">
          <cell r="A1522" t="str">
            <v>20497</v>
          </cell>
          <cell r="B1522" t="str">
            <v>497</v>
          </cell>
          <cell r="C1522" t="str">
            <v>SANTIAGO YAITEPEC</v>
          </cell>
          <cell r="D1522" t="str">
            <v>20</v>
          </cell>
          <cell r="E1522" t="str">
            <v>Santiago Yaitepec</v>
          </cell>
          <cell r="F1522">
            <v>4122</v>
          </cell>
        </row>
        <row r="1523">
          <cell r="A1523" t="str">
            <v>20498</v>
          </cell>
          <cell r="B1523" t="str">
            <v>498</v>
          </cell>
          <cell r="C1523" t="str">
            <v>SANTIAGO YAVEO</v>
          </cell>
          <cell r="D1523" t="str">
            <v>20</v>
          </cell>
          <cell r="E1523" t="str">
            <v>Santiago Yaveo</v>
          </cell>
          <cell r="F1523">
            <v>6665</v>
          </cell>
        </row>
        <row r="1524">
          <cell r="A1524" t="str">
            <v>20499</v>
          </cell>
          <cell r="B1524" t="str">
            <v>499</v>
          </cell>
          <cell r="C1524" t="str">
            <v>SANTIAGO YOLOMÉCATL</v>
          </cell>
          <cell r="D1524" t="str">
            <v>20</v>
          </cell>
          <cell r="E1524" t="str">
            <v>Santiago Yolomécatl</v>
          </cell>
          <cell r="F1524">
            <v>2021</v>
          </cell>
        </row>
        <row r="1525">
          <cell r="A1525" t="str">
            <v>20500</v>
          </cell>
          <cell r="B1525" t="str">
            <v>500</v>
          </cell>
          <cell r="C1525" t="str">
            <v>SANTIAGO YOSONDÚA</v>
          </cell>
          <cell r="D1525" t="str">
            <v>20</v>
          </cell>
          <cell r="E1525" t="str">
            <v>Santiago Yosondúa</v>
          </cell>
          <cell r="F1525">
            <v>7883</v>
          </cell>
        </row>
        <row r="1526">
          <cell r="A1526" t="str">
            <v>20501</v>
          </cell>
          <cell r="B1526" t="str">
            <v>501</v>
          </cell>
          <cell r="C1526" t="str">
            <v>SANTIAGO YUCUYACHI</v>
          </cell>
          <cell r="D1526" t="str">
            <v>20</v>
          </cell>
          <cell r="E1526" t="str">
            <v>Santiago Yucuyachi</v>
          </cell>
          <cell r="F1526">
            <v>940</v>
          </cell>
        </row>
        <row r="1527">
          <cell r="A1527" t="str">
            <v>20502</v>
          </cell>
          <cell r="B1527" t="str">
            <v>502</v>
          </cell>
          <cell r="C1527" t="str">
            <v>SANTIAGO ZACATEPEC</v>
          </cell>
          <cell r="D1527" t="str">
            <v>20</v>
          </cell>
          <cell r="E1527" t="str">
            <v>Santiago Zacatepec</v>
          </cell>
          <cell r="F1527">
            <v>5515</v>
          </cell>
        </row>
        <row r="1528">
          <cell r="A1528" t="str">
            <v>20503</v>
          </cell>
          <cell r="B1528" t="str">
            <v>503</v>
          </cell>
          <cell r="C1528" t="str">
            <v>SANTIAGO ZOOCHILA</v>
          </cell>
          <cell r="D1528" t="str">
            <v>20</v>
          </cell>
          <cell r="E1528" t="str">
            <v>Santiago Zoochila</v>
          </cell>
          <cell r="F1528">
            <v>374</v>
          </cell>
        </row>
        <row r="1529">
          <cell r="A1529" t="str">
            <v>20504</v>
          </cell>
          <cell r="B1529" t="str">
            <v>504</v>
          </cell>
          <cell r="C1529" t="str">
            <v>NUEVO ZOQUIÁPAM</v>
          </cell>
          <cell r="D1529" t="str">
            <v>20</v>
          </cell>
          <cell r="E1529" t="str">
            <v>Nuevo Zoquiápam</v>
          </cell>
          <cell r="F1529">
            <v>1652</v>
          </cell>
        </row>
        <row r="1530">
          <cell r="A1530" t="str">
            <v>20505</v>
          </cell>
          <cell r="B1530" t="str">
            <v>505</v>
          </cell>
          <cell r="C1530" t="str">
            <v>SANTO DOMINGO INGENIO</v>
          </cell>
          <cell r="D1530" t="str">
            <v>20</v>
          </cell>
          <cell r="E1530" t="str">
            <v>Santo Domingo Ingenio</v>
          </cell>
          <cell r="F1530">
            <v>7554</v>
          </cell>
        </row>
        <row r="1531">
          <cell r="A1531" t="str">
            <v>20506</v>
          </cell>
          <cell r="B1531" t="str">
            <v>506</v>
          </cell>
          <cell r="C1531" t="str">
            <v>SANTO DOMINGO ALBARRADAS</v>
          </cell>
          <cell r="D1531" t="str">
            <v>20</v>
          </cell>
          <cell r="E1531" t="str">
            <v>Santo Domingo Albarradas</v>
          </cell>
          <cell r="F1531">
            <v>782</v>
          </cell>
        </row>
        <row r="1532">
          <cell r="A1532" t="str">
            <v>20507</v>
          </cell>
          <cell r="B1532" t="str">
            <v>507</v>
          </cell>
          <cell r="C1532" t="str">
            <v>SANTO DOMINGO ARMENTA</v>
          </cell>
          <cell r="D1532" t="str">
            <v>20</v>
          </cell>
          <cell r="E1532" t="str">
            <v>Santo Domingo Armenta</v>
          </cell>
          <cell r="F1532">
            <v>3224</v>
          </cell>
        </row>
        <row r="1533">
          <cell r="A1533" t="str">
            <v>20508</v>
          </cell>
          <cell r="B1533" t="str">
            <v>508</v>
          </cell>
          <cell r="C1533" t="str">
            <v>SANTO DOMINGO CHIHUITÁN</v>
          </cell>
          <cell r="D1533" t="str">
            <v>20</v>
          </cell>
          <cell r="E1533" t="str">
            <v>Santo Domingo Chihuitán</v>
          </cell>
          <cell r="F1533">
            <v>1521</v>
          </cell>
        </row>
        <row r="1534">
          <cell r="A1534" t="str">
            <v>20509</v>
          </cell>
          <cell r="B1534" t="str">
            <v>509</v>
          </cell>
          <cell r="C1534" t="str">
            <v>SANTO DOMINGO DE MORELOS</v>
          </cell>
          <cell r="D1534" t="str">
            <v>20</v>
          </cell>
          <cell r="E1534" t="str">
            <v>Santo Domingo de Morelos</v>
          </cell>
          <cell r="F1534">
            <v>10547</v>
          </cell>
        </row>
        <row r="1535">
          <cell r="A1535" t="str">
            <v>20510</v>
          </cell>
          <cell r="B1535" t="str">
            <v>510</v>
          </cell>
          <cell r="C1535" t="str">
            <v>SANTO DOMINGO IXCATLÁN</v>
          </cell>
          <cell r="D1535" t="str">
            <v>20</v>
          </cell>
          <cell r="E1535" t="str">
            <v>Santo Domingo Ixcatlán</v>
          </cell>
          <cell r="F1535">
            <v>877</v>
          </cell>
        </row>
        <row r="1536">
          <cell r="A1536" t="str">
            <v>20511</v>
          </cell>
          <cell r="B1536" t="str">
            <v>511</v>
          </cell>
          <cell r="C1536" t="str">
            <v>SANTO DOMINGO NUXAÁ</v>
          </cell>
          <cell r="D1536" t="str">
            <v>20</v>
          </cell>
          <cell r="E1536" t="str">
            <v>Santo Domingo Nuxaá</v>
          </cell>
          <cell r="F1536">
            <v>3610</v>
          </cell>
        </row>
        <row r="1537">
          <cell r="A1537" t="str">
            <v>20512</v>
          </cell>
          <cell r="B1537" t="str">
            <v>512</v>
          </cell>
          <cell r="C1537" t="str">
            <v>SANTO DOMINGO OZOLOTEPEC</v>
          </cell>
          <cell r="D1537" t="str">
            <v>20</v>
          </cell>
          <cell r="E1537" t="str">
            <v>Santo Domingo Ozolotepec</v>
          </cell>
          <cell r="F1537">
            <v>913</v>
          </cell>
        </row>
        <row r="1538">
          <cell r="A1538" t="str">
            <v>20513</v>
          </cell>
          <cell r="B1538" t="str">
            <v>513</v>
          </cell>
          <cell r="C1538" t="str">
            <v>SANTO DOMINGO PETAPA</v>
          </cell>
          <cell r="D1538" t="str">
            <v>20</v>
          </cell>
          <cell r="E1538" t="str">
            <v>Santo Domingo Petapa</v>
          </cell>
          <cell r="F1538">
            <v>8394</v>
          </cell>
        </row>
        <row r="1539">
          <cell r="A1539" t="str">
            <v>20514</v>
          </cell>
          <cell r="B1539" t="str">
            <v>514</v>
          </cell>
          <cell r="C1539" t="str">
            <v>SANTO DOMINGO ROAYAGA</v>
          </cell>
          <cell r="D1539" t="str">
            <v>20</v>
          </cell>
          <cell r="E1539" t="str">
            <v>Santo Domingo Roayaga</v>
          </cell>
          <cell r="F1539">
            <v>997</v>
          </cell>
        </row>
        <row r="1540">
          <cell r="A1540" t="str">
            <v>20515</v>
          </cell>
          <cell r="B1540" t="str">
            <v>515</v>
          </cell>
          <cell r="C1540" t="str">
            <v>SANTO DOMINGO TEHUANTEPEC</v>
          </cell>
          <cell r="D1540" t="str">
            <v>20</v>
          </cell>
          <cell r="E1540" t="str">
            <v>Santo Domingo Tehuantepec</v>
          </cell>
          <cell r="F1540">
            <v>61872</v>
          </cell>
        </row>
        <row r="1541">
          <cell r="A1541" t="str">
            <v>20516</v>
          </cell>
          <cell r="B1541" t="str">
            <v>516</v>
          </cell>
          <cell r="C1541" t="str">
            <v>SANTO DOMINGO TEOJOMULCO</v>
          </cell>
          <cell r="D1541" t="str">
            <v>20</v>
          </cell>
          <cell r="E1541" t="str">
            <v>Santo Domingo Teojomulco</v>
          </cell>
          <cell r="F1541">
            <v>4571</v>
          </cell>
        </row>
        <row r="1542">
          <cell r="A1542" t="str">
            <v>20517</v>
          </cell>
          <cell r="B1542" t="str">
            <v>517</v>
          </cell>
          <cell r="C1542" t="str">
            <v>SANTO DOMINGO TEPUXTEPEC</v>
          </cell>
          <cell r="D1542" t="str">
            <v>20</v>
          </cell>
          <cell r="E1542" t="str">
            <v>Santo Domingo Tepuxtepec</v>
          </cell>
          <cell r="F1542">
            <v>5194</v>
          </cell>
        </row>
        <row r="1543">
          <cell r="A1543" t="str">
            <v>20518</v>
          </cell>
          <cell r="B1543" t="str">
            <v>518</v>
          </cell>
          <cell r="C1543" t="str">
            <v>SANTO DOMINGO TLATAYÁPAM</v>
          </cell>
          <cell r="D1543" t="str">
            <v>20</v>
          </cell>
          <cell r="E1543" t="str">
            <v>Santo Domingo Tlatayápam</v>
          </cell>
          <cell r="F1543">
            <v>153</v>
          </cell>
        </row>
        <row r="1544">
          <cell r="A1544" t="str">
            <v>20519</v>
          </cell>
          <cell r="B1544" t="str">
            <v>519</v>
          </cell>
          <cell r="C1544" t="str">
            <v>SANTO DOMINGO TOMALTEPEC</v>
          </cell>
          <cell r="D1544" t="str">
            <v>20</v>
          </cell>
          <cell r="E1544" t="str">
            <v>Santo Domingo Tomaltepec</v>
          </cell>
          <cell r="F1544">
            <v>2790</v>
          </cell>
        </row>
        <row r="1545">
          <cell r="A1545" t="str">
            <v>20520</v>
          </cell>
          <cell r="B1545" t="str">
            <v>520</v>
          </cell>
          <cell r="C1545" t="str">
            <v>SANTO DOMINGO TONALÁ</v>
          </cell>
          <cell r="D1545" t="str">
            <v>20</v>
          </cell>
          <cell r="E1545" t="str">
            <v>Santo Domingo Tonalá</v>
          </cell>
          <cell r="F1545">
            <v>7153</v>
          </cell>
        </row>
        <row r="1546">
          <cell r="A1546" t="str">
            <v>20521</v>
          </cell>
          <cell r="B1546" t="str">
            <v>521</v>
          </cell>
          <cell r="C1546" t="str">
            <v>SANTO DOMINGO TONALTEPEC</v>
          </cell>
          <cell r="D1546" t="str">
            <v>20</v>
          </cell>
          <cell r="E1546" t="str">
            <v>Santo Domingo Tonaltepec</v>
          </cell>
          <cell r="F1546">
            <v>276</v>
          </cell>
        </row>
        <row r="1547">
          <cell r="A1547" t="str">
            <v>20522</v>
          </cell>
          <cell r="B1547" t="str">
            <v>522</v>
          </cell>
          <cell r="C1547" t="str">
            <v>SANTO DOMINGO XAGACÍA</v>
          </cell>
          <cell r="D1547" t="str">
            <v>20</v>
          </cell>
          <cell r="E1547" t="str">
            <v>Santo Domingo Xagacía</v>
          </cell>
          <cell r="F1547">
            <v>1213</v>
          </cell>
        </row>
        <row r="1548">
          <cell r="A1548" t="str">
            <v>20523</v>
          </cell>
          <cell r="B1548" t="str">
            <v>523</v>
          </cell>
          <cell r="C1548" t="str">
            <v>SANTO DOMINGO YANHUITLÁN</v>
          </cell>
          <cell r="D1548" t="str">
            <v>20</v>
          </cell>
          <cell r="E1548" t="str">
            <v>Santo Domingo Yanhuitlán</v>
          </cell>
          <cell r="F1548">
            <v>1609</v>
          </cell>
        </row>
        <row r="1549">
          <cell r="A1549" t="str">
            <v>20524</v>
          </cell>
          <cell r="B1549" t="str">
            <v>524</v>
          </cell>
          <cell r="C1549" t="str">
            <v>SANTO DOMINGO YODOHINO</v>
          </cell>
          <cell r="D1549" t="str">
            <v>20</v>
          </cell>
          <cell r="E1549" t="str">
            <v>Santo Domingo Yodohino</v>
          </cell>
          <cell r="F1549">
            <v>369</v>
          </cell>
        </row>
        <row r="1550">
          <cell r="A1550" t="str">
            <v>20525</v>
          </cell>
          <cell r="B1550" t="str">
            <v>525</v>
          </cell>
          <cell r="C1550" t="str">
            <v>SANTO DOMINGO ZANATEPEC</v>
          </cell>
          <cell r="D1550" t="str">
            <v>20</v>
          </cell>
          <cell r="E1550" t="str">
            <v>Santo Domingo Zanatepec</v>
          </cell>
          <cell r="F1550">
            <v>11218</v>
          </cell>
        </row>
        <row r="1551">
          <cell r="A1551" t="str">
            <v>20526</v>
          </cell>
          <cell r="B1551" t="str">
            <v>526</v>
          </cell>
          <cell r="C1551" t="str">
            <v>SANTOS REYES NOPALA</v>
          </cell>
          <cell r="D1551" t="str">
            <v>20</v>
          </cell>
          <cell r="E1551" t="str">
            <v>Santos Reyes Nopala</v>
          </cell>
          <cell r="F1551">
            <v>15986</v>
          </cell>
        </row>
        <row r="1552">
          <cell r="A1552" t="str">
            <v>20527</v>
          </cell>
          <cell r="B1552" t="str">
            <v>527</v>
          </cell>
          <cell r="C1552" t="str">
            <v>SANTOS REYES PÁPALO</v>
          </cell>
          <cell r="D1552" t="str">
            <v>20</v>
          </cell>
          <cell r="E1552" t="str">
            <v>Santos Reyes Pápalo</v>
          </cell>
          <cell r="F1552">
            <v>2829</v>
          </cell>
        </row>
        <row r="1553">
          <cell r="A1553" t="str">
            <v>20528</v>
          </cell>
          <cell r="B1553" t="str">
            <v>528</v>
          </cell>
          <cell r="C1553" t="str">
            <v>SANTOS REYES TEPEJILLO</v>
          </cell>
          <cell r="D1553" t="str">
            <v>20</v>
          </cell>
          <cell r="E1553" t="str">
            <v>Santos Reyes Tepejillo</v>
          </cell>
          <cell r="F1553">
            <v>1213</v>
          </cell>
        </row>
        <row r="1554">
          <cell r="A1554" t="str">
            <v>20529</v>
          </cell>
          <cell r="B1554" t="str">
            <v>529</v>
          </cell>
          <cell r="C1554" t="str">
            <v>SANTOS REYES YUCUNÁ</v>
          </cell>
          <cell r="D1554" t="str">
            <v>20</v>
          </cell>
          <cell r="E1554" t="str">
            <v>Santos Reyes Yucuná</v>
          </cell>
          <cell r="F1554">
            <v>1332</v>
          </cell>
        </row>
        <row r="1555">
          <cell r="A1555" t="str">
            <v>20530</v>
          </cell>
          <cell r="B1555" t="str">
            <v>530</v>
          </cell>
          <cell r="C1555" t="str">
            <v>SANTO TOMÁS JALIEZA</v>
          </cell>
          <cell r="D1555" t="str">
            <v>20</v>
          </cell>
          <cell r="E1555" t="str">
            <v>Santo Tomás Jalieza</v>
          </cell>
          <cell r="F1555">
            <v>3385</v>
          </cell>
        </row>
        <row r="1556">
          <cell r="A1556" t="str">
            <v>20531</v>
          </cell>
          <cell r="B1556" t="str">
            <v>531</v>
          </cell>
          <cell r="C1556" t="str">
            <v>SANTO TOMÁS MAZALTEPEC</v>
          </cell>
          <cell r="D1556" t="str">
            <v>20</v>
          </cell>
          <cell r="E1556" t="str">
            <v>Santo Tomás Mazaltepec</v>
          </cell>
          <cell r="F1556">
            <v>2333</v>
          </cell>
        </row>
        <row r="1557">
          <cell r="A1557" t="str">
            <v>20532</v>
          </cell>
          <cell r="B1557" t="str">
            <v>532</v>
          </cell>
          <cell r="C1557" t="str">
            <v>SANTO TOMÁS OCOTEPEC</v>
          </cell>
          <cell r="D1557" t="str">
            <v>20</v>
          </cell>
          <cell r="E1557" t="str">
            <v>Santo Tomás Ocotepec</v>
          </cell>
          <cell r="F1557">
            <v>4076</v>
          </cell>
        </row>
        <row r="1558">
          <cell r="A1558" t="str">
            <v>20533</v>
          </cell>
          <cell r="B1558" t="str">
            <v>533</v>
          </cell>
          <cell r="C1558" t="str">
            <v>SANTO TOMÁS TAMAZULAPAN</v>
          </cell>
          <cell r="D1558" t="str">
            <v>20</v>
          </cell>
          <cell r="E1558" t="str">
            <v>Santo Tomás Tamazulapan</v>
          </cell>
          <cell r="F1558">
            <v>2191</v>
          </cell>
        </row>
        <row r="1559">
          <cell r="A1559" t="str">
            <v>20534</v>
          </cell>
          <cell r="B1559" t="str">
            <v>534</v>
          </cell>
          <cell r="C1559" t="str">
            <v>SAN VICENTE COATLÁN</v>
          </cell>
          <cell r="D1559" t="str">
            <v>20</v>
          </cell>
          <cell r="E1559" t="str">
            <v>San Vicente Coatlán</v>
          </cell>
          <cell r="F1559">
            <v>3964</v>
          </cell>
        </row>
        <row r="1560">
          <cell r="A1560" t="str">
            <v>20535</v>
          </cell>
          <cell r="B1560" t="str">
            <v>535</v>
          </cell>
          <cell r="C1560" t="str">
            <v>SAN VICENTE LACHIXÍO</v>
          </cell>
          <cell r="D1560" t="str">
            <v>20</v>
          </cell>
          <cell r="E1560" t="str">
            <v>San Vicente Lachixío</v>
          </cell>
          <cell r="F1560">
            <v>2976</v>
          </cell>
        </row>
        <row r="1561">
          <cell r="A1561" t="str">
            <v>20536</v>
          </cell>
          <cell r="B1561" t="str">
            <v>536</v>
          </cell>
          <cell r="C1561" t="str">
            <v>SAN VICENTE NUÑÚ</v>
          </cell>
          <cell r="D1561" t="str">
            <v>20</v>
          </cell>
          <cell r="E1561" t="str">
            <v>San Vicente Nuñú</v>
          </cell>
          <cell r="F1561">
            <v>493</v>
          </cell>
        </row>
        <row r="1562">
          <cell r="A1562" t="str">
            <v>20537</v>
          </cell>
          <cell r="B1562" t="str">
            <v>537</v>
          </cell>
          <cell r="C1562" t="str">
            <v>SILACAYOÁPAM</v>
          </cell>
          <cell r="D1562" t="str">
            <v>20</v>
          </cell>
          <cell r="E1562" t="str">
            <v>Silacayoápam</v>
          </cell>
          <cell r="F1562">
            <v>6747</v>
          </cell>
        </row>
        <row r="1563">
          <cell r="A1563" t="str">
            <v>20538</v>
          </cell>
          <cell r="B1563" t="str">
            <v>538</v>
          </cell>
          <cell r="C1563" t="str">
            <v>SITIO DE XITLAPEHUA</v>
          </cell>
          <cell r="D1563" t="str">
            <v>20</v>
          </cell>
          <cell r="E1563" t="str">
            <v>Sitio de Xitlapehua</v>
          </cell>
          <cell r="F1563">
            <v>705</v>
          </cell>
        </row>
        <row r="1564">
          <cell r="A1564" t="str">
            <v>20539</v>
          </cell>
          <cell r="B1564" t="str">
            <v>539</v>
          </cell>
          <cell r="C1564" t="str">
            <v>SOLEDAD ETLA</v>
          </cell>
          <cell r="D1564" t="str">
            <v>20</v>
          </cell>
          <cell r="E1564" t="str">
            <v>Soledad Etla</v>
          </cell>
          <cell r="F1564">
            <v>5025</v>
          </cell>
        </row>
        <row r="1565">
          <cell r="A1565" t="str">
            <v>20540</v>
          </cell>
          <cell r="B1565" t="str">
            <v>540</v>
          </cell>
          <cell r="C1565" t="str">
            <v>VILLA DE TAMAZULÁPAM DEL PROGRESO</v>
          </cell>
          <cell r="D1565" t="str">
            <v>20</v>
          </cell>
          <cell r="E1565" t="str">
            <v>Villa de Tamazulápam del Progreso</v>
          </cell>
          <cell r="F1565">
            <v>7059</v>
          </cell>
        </row>
        <row r="1566">
          <cell r="A1566" t="str">
            <v>20541</v>
          </cell>
          <cell r="B1566" t="str">
            <v>541</v>
          </cell>
          <cell r="C1566" t="str">
            <v>TANETZE DE ZARAGOZA</v>
          </cell>
          <cell r="D1566" t="str">
            <v>20</v>
          </cell>
          <cell r="E1566" t="str">
            <v>Tanetze de Zaragoza</v>
          </cell>
          <cell r="F1566">
            <v>1707</v>
          </cell>
        </row>
        <row r="1567">
          <cell r="A1567" t="str">
            <v>20542</v>
          </cell>
          <cell r="B1567" t="str">
            <v>542</v>
          </cell>
          <cell r="C1567" t="str">
            <v>TANICHE</v>
          </cell>
          <cell r="D1567" t="str">
            <v>20</v>
          </cell>
          <cell r="E1567" t="str">
            <v>Taniche</v>
          </cell>
          <cell r="F1567">
            <v>746</v>
          </cell>
        </row>
        <row r="1568">
          <cell r="A1568" t="str">
            <v>20543</v>
          </cell>
          <cell r="B1568" t="str">
            <v>543</v>
          </cell>
          <cell r="C1568" t="str">
            <v>TATALTEPEC DE VALDÉS</v>
          </cell>
          <cell r="D1568" t="str">
            <v>20</v>
          </cell>
          <cell r="E1568" t="str">
            <v>Tataltepec de Valdés</v>
          </cell>
          <cell r="F1568">
            <v>5561</v>
          </cell>
        </row>
        <row r="1569">
          <cell r="A1569" t="str">
            <v>20544</v>
          </cell>
          <cell r="B1569" t="str">
            <v>544</v>
          </cell>
          <cell r="C1569" t="str">
            <v>TEOCOCUILCO DE MARCOS PÉREZ</v>
          </cell>
          <cell r="D1569" t="str">
            <v>20</v>
          </cell>
          <cell r="E1569" t="str">
            <v>Teococuilco de Marcos Pérez</v>
          </cell>
          <cell r="F1569">
            <v>1106</v>
          </cell>
        </row>
        <row r="1570">
          <cell r="A1570" t="str">
            <v>20545</v>
          </cell>
          <cell r="B1570" t="str">
            <v>545</v>
          </cell>
          <cell r="C1570" t="str">
            <v>TEOTITLÁN DE FLORES MAGÓN</v>
          </cell>
          <cell r="D1570" t="str">
            <v>20</v>
          </cell>
          <cell r="E1570" t="str">
            <v>Teotitlán de Flores Magón</v>
          </cell>
          <cell r="F1570">
            <v>8966</v>
          </cell>
        </row>
        <row r="1571">
          <cell r="A1571" t="str">
            <v>20546</v>
          </cell>
          <cell r="B1571" t="str">
            <v>546</v>
          </cell>
          <cell r="C1571" t="str">
            <v>TEOTITLÁN DEL VALLE</v>
          </cell>
          <cell r="D1571" t="str">
            <v>20</v>
          </cell>
          <cell r="E1571" t="str">
            <v>Teotitlán del Valle</v>
          </cell>
          <cell r="F1571">
            <v>5638</v>
          </cell>
        </row>
        <row r="1572">
          <cell r="A1572" t="str">
            <v>20547</v>
          </cell>
          <cell r="B1572" t="str">
            <v>547</v>
          </cell>
          <cell r="C1572" t="str">
            <v>TEOTONGO</v>
          </cell>
          <cell r="D1572" t="str">
            <v>20</v>
          </cell>
          <cell r="E1572" t="str">
            <v>Teotongo</v>
          </cell>
          <cell r="F1572">
            <v>951</v>
          </cell>
        </row>
        <row r="1573">
          <cell r="A1573" t="str">
            <v>20548</v>
          </cell>
          <cell r="B1573" t="str">
            <v>548</v>
          </cell>
          <cell r="C1573" t="str">
            <v>TEPELMEME VILLA DE MORELOS</v>
          </cell>
          <cell r="D1573" t="str">
            <v>20</v>
          </cell>
          <cell r="E1573" t="str">
            <v>Tepelmeme Villa de Morelos</v>
          </cell>
          <cell r="F1573">
            <v>1734</v>
          </cell>
        </row>
        <row r="1574">
          <cell r="A1574" t="str">
            <v>20549</v>
          </cell>
          <cell r="B1574" t="str">
            <v>549</v>
          </cell>
          <cell r="C1574" t="str">
            <v>HEROICA VILLA TEZOATLÁN DE SEGURA Y LUNA, CUNA DE LA INDEPENDENCIA DE OAXACA</v>
          </cell>
          <cell r="D1574" t="str">
            <v>20</v>
          </cell>
          <cell r="E1574" t="str">
            <v>Tezoatlán de Segura y Luna</v>
          </cell>
          <cell r="F1574">
            <v>11319</v>
          </cell>
        </row>
        <row r="1575">
          <cell r="A1575" t="str">
            <v>20550</v>
          </cell>
          <cell r="B1575" t="str">
            <v>550</v>
          </cell>
          <cell r="C1575" t="str">
            <v>SAN JERÓNIMO TLACOCHAHUAYA</v>
          </cell>
          <cell r="D1575" t="str">
            <v>20</v>
          </cell>
          <cell r="E1575" t="str">
            <v>San Jerónimo Tlacochahuaya</v>
          </cell>
          <cell r="F1575">
            <v>5076</v>
          </cell>
        </row>
        <row r="1576">
          <cell r="A1576" t="str">
            <v>20551</v>
          </cell>
          <cell r="B1576" t="str">
            <v>551</v>
          </cell>
          <cell r="C1576" t="str">
            <v>TLACOLULA DE MATAMOROS</v>
          </cell>
          <cell r="D1576" t="str">
            <v>20</v>
          </cell>
          <cell r="E1576" t="str">
            <v>Tlacolula de Matamoros</v>
          </cell>
          <cell r="F1576">
            <v>19625</v>
          </cell>
        </row>
        <row r="1577">
          <cell r="A1577" t="str">
            <v>20552</v>
          </cell>
          <cell r="B1577" t="str">
            <v>552</v>
          </cell>
          <cell r="C1577" t="str">
            <v>TLACOTEPEC PLUMAS</v>
          </cell>
          <cell r="D1577" t="str">
            <v>20</v>
          </cell>
          <cell r="E1577" t="str">
            <v>Tlacotepec Plumas</v>
          </cell>
          <cell r="F1577">
            <v>510</v>
          </cell>
        </row>
        <row r="1578">
          <cell r="A1578" t="str">
            <v>20553</v>
          </cell>
          <cell r="B1578" t="str">
            <v>553</v>
          </cell>
          <cell r="C1578" t="str">
            <v>TLALIXTAC DE CABRERA</v>
          </cell>
          <cell r="D1578" t="str">
            <v>20</v>
          </cell>
          <cell r="E1578" t="str">
            <v>Tlalixtac de Cabrera</v>
          </cell>
          <cell r="F1578">
            <v>9417</v>
          </cell>
        </row>
        <row r="1579">
          <cell r="A1579" t="str">
            <v>20554</v>
          </cell>
          <cell r="B1579" t="str">
            <v>554</v>
          </cell>
          <cell r="C1579" t="str">
            <v>TOTONTEPEC VILLA DE MORELOS</v>
          </cell>
          <cell r="D1579" t="str">
            <v>20</v>
          </cell>
          <cell r="E1579" t="str">
            <v>Totontepec Villa de Morelos</v>
          </cell>
          <cell r="F1579">
            <v>5598</v>
          </cell>
        </row>
        <row r="1580">
          <cell r="A1580" t="str">
            <v>20555</v>
          </cell>
          <cell r="B1580" t="str">
            <v>555</v>
          </cell>
          <cell r="C1580" t="str">
            <v>TRINIDAD ZAACHILA</v>
          </cell>
          <cell r="D1580" t="str">
            <v>20</v>
          </cell>
          <cell r="E1580" t="str">
            <v>Trinidad Zaachila</v>
          </cell>
          <cell r="F1580">
            <v>2653</v>
          </cell>
        </row>
        <row r="1581">
          <cell r="A1581" t="str">
            <v>20556</v>
          </cell>
          <cell r="B1581" t="str">
            <v>556</v>
          </cell>
          <cell r="C1581" t="str">
            <v>LA TRINIDAD VISTA HERMOSA</v>
          </cell>
          <cell r="D1581" t="str">
            <v>20</v>
          </cell>
          <cell r="E1581" t="str">
            <v>La Trinidad Vista Hermosa</v>
          </cell>
          <cell r="F1581">
            <v>249</v>
          </cell>
        </row>
        <row r="1582">
          <cell r="A1582" t="str">
            <v>20557</v>
          </cell>
          <cell r="B1582" t="str">
            <v>557</v>
          </cell>
          <cell r="C1582" t="str">
            <v>UNIÓN HIDALGO</v>
          </cell>
          <cell r="D1582" t="str">
            <v>20</v>
          </cell>
          <cell r="E1582" t="str">
            <v>Unión Hidalgo</v>
          </cell>
          <cell r="F1582">
            <v>13970</v>
          </cell>
        </row>
        <row r="1583">
          <cell r="A1583" t="str">
            <v>20558</v>
          </cell>
          <cell r="B1583" t="str">
            <v>558</v>
          </cell>
          <cell r="C1583" t="str">
            <v>VALERIO TRUJANO</v>
          </cell>
          <cell r="D1583" t="str">
            <v>20</v>
          </cell>
          <cell r="E1583" t="str">
            <v>Valerio Trujano</v>
          </cell>
          <cell r="F1583">
            <v>1543</v>
          </cell>
        </row>
        <row r="1584">
          <cell r="A1584" t="str">
            <v>20559</v>
          </cell>
          <cell r="B1584" t="str">
            <v>559</v>
          </cell>
          <cell r="C1584" t="str">
            <v>SAN JUAN BAUTISTA VALLE NACIONAL</v>
          </cell>
          <cell r="D1584" t="str">
            <v>20</v>
          </cell>
          <cell r="E1584" t="str">
            <v>San Juan Bautista Valle Nacional</v>
          </cell>
          <cell r="F1584">
            <v>22446</v>
          </cell>
        </row>
        <row r="1585">
          <cell r="A1585" t="str">
            <v>20560</v>
          </cell>
          <cell r="B1585" t="str">
            <v>560</v>
          </cell>
          <cell r="C1585" t="str">
            <v>VILLA DÍAZ ORDAZ</v>
          </cell>
          <cell r="D1585" t="str">
            <v>20</v>
          </cell>
          <cell r="E1585" t="str">
            <v>Villa Díaz Ordaz</v>
          </cell>
          <cell r="F1585">
            <v>6174</v>
          </cell>
        </row>
        <row r="1586">
          <cell r="A1586" t="str">
            <v>20561</v>
          </cell>
          <cell r="B1586" t="str">
            <v>561</v>
          </cell>
          <cell r="C1586" t="str">
            <v>YAXE</v>
          </cell>
          <cell r="D1586" t="str">
            <v>20</v>
          </cell>
          <cell r="E1586" t="str">
            <v>Yaxe</v>
          </cell>
          <cell r="F1586">
            <v>2683</v>
          </cell>
        </row>
        <row r="1587">
          <cell r="A1587" t="str">
            <v>20562</v>
          </cell>
          <cell r="B1587" t="str">
            <v>562</v>
          </cell>
          <cell r="C1587" t="str">
            <v>MAGDALENA YODOCONO DE PORFIRIO DÍAZ</v>
          </cell>
          <cell r="D1587" t="str">
            <v>20</v>
          </cell>
          <cell r="E1587" t="str">
            <v>Magdalena Yodocono de Porfirio Díaz</v>
          </cell>
          <cell r="F1587">
            <v>1458</v>
          </cell>
        </row>
        <row r="1588">
          <cell r="A1588" t="str">
            <v>20563</v>
          </cell>
          <cell r="B1588" t="str">
            <v>563</v>
          </cell>
          <cell r="C1588" t="str">
            <v>YOGANA</v>
          </cell>
          <cell r="D1588" t="str">
            <v>20</v>
          </cell>
          <cell r="E1588" t="str">
            <v>Yogana</v>
          </cell>
          <cell r="F1588">
            <v>1308</v>
          </cell>
        </row>
        <row r="1589">
          <cell r="A1589" t="str">
            <v>20564</v>
          </cell>
          <cell r="B1589" t="str">
            <v>564</v>
          </cell>
          <cell r="C1589" t="str">
            <v>YUTANDUCHI DE GUERRERO</v>
          </cell>
          <cell r="D1589" t="str">
            <v>20</v>
          </cell>
          <cell r="E1589" t="str">
            <v>Yutanduchi de Guerrero</v>
          </cell>
          <cell r="F1589">
            <v>1292</v>
          </cell>
        </row>
        <row r="1590">
          <cell r="A1590" t="str">
            <v>20565</v>
          </cell>
          <cell r="B1590" t="str">
            <v>565</v>
          </cell>
          <cell r="C1590" t="str">
            <v>VILLA DE ZAACHILA</v>
          </cell>
          <cell r="D1590" t="str">
            <v>20</v>
          </cell>
          <cell r="E1590" t="str">
            <v>Villa de Zaachila</v>
          </cell>
          <cell r="F1590">
            <v>34101</v>
          </cell>
        </row>
        <row r="1591">
          <cell r="A1591" t="str">
            <v>20566</v>
          </cell>
          <cell r="B1591" t="str">
            <v>566</v>
          </cell>
          <cell r="C1591" t="str">
            <v>SAN MATEO YUCUTINDOO</v>
          </cell>
          <cell r="D1591" t="str">
            <v>20</v>
          </cell>
          <cell r="E1591" t="str">
            <v>San Mateo Yucutindó</v>
          </cell>
          <cell r="F1591">
            <v>3034</v>
          </cell>
        </row>
        <row r="1592">
          <cell r="A1592" t="str">
            <v>20567</v>
          </cell>
          <cell r="B1592" t="str">
            <v>567</v>
          </cell>
          <cell r="C1592" t="str">
            <v>ZAPOTITLÁN LAGUNAS</v>
          </cell>
          <cell r="D1592" t="str">
            <v>20</v>
          </cell>
          <cell r="E1592" t="str">
            <v>Zapotitlán Lagunas</v>
          </cell>
          <cell r="F1592">
            <v>3133</v>
          </cell>
        </row>
        <row r="1593">
          <cell r="A1593" t="str">
            <v>20568</v>
          </cell>
          <cell r="B1593" t="str">
            <v>568</v>
          </cell>
          <cell r="C1593" t="str">
            <v>ZAPOTITLÁN PALMAS</v>
          </cell>
          <cell r="D1593" t="str">
            <v>20</v>
          </cell>
          <cell r="E1593" t="str">
            <v>Zapotitlán Palmas</v>
          </cell>
          <cell r="F1593">
            <v>1514</v>
          </cell>
        </row>
        <row r="1594">
          <cell r="A1594" t="str">
            <v>20569</v>
          </cell>
          <cell r="B1594" t="str">
            <v>569</v>
          </cell>
          <cell r="C1594" t="str">
            <v>SANTA INÉS DE ZARAGOZA</v>
          </cell>
          <cell r="D1594" t="str">
            <v>20</v>
          </cell>
          <cell r="E1594" t="str">
            <v>Santa Inés de Zaragoza</v>
          </cell>
          <cell r="F1594">
            <v>1707</v>
          </cell>
        </row>
        <row r="1595">
          <cell r="A1595" t="str">
            <v>20570</v>
          </cell>
          <cell r="B1595" t="str">
            <v>570</v>
          </cell>
          <cell r="C1595" t="str">
            <v>ZIMATLÁN DE ÁLVAREZ</v>
          </cell>
          <cell r="D1595" t="str">
            <v>20</v>
          </cell>
          <cell r="E1595" t="str">
            <v>Zimatlán de Álvarez</v>
          </cell>
          <cell r="F1595">
            <v>19215</v>
          </cell>
        </row>
        <row r="1596">
          <cell r="A1596" t="str">
            <v>20999</v>
          </cell>
          <cell r="B1596" t="str">
            <v>999</v>
          </cell>
          <cell r="C1596" t="str">
            <v>NO ESPECIFICADO</v>
          </cell>
          <cell r="D1596" t="str">
            <v>20</v>
          </cell>
          <cell r="E1596" t="e">
            <v>#N/A</v>
          </cell>
          <cell r="F1596" t="e">
            <v>#N/A</v>
          </cell>
        </row>
        <row r="1597">
          <cell r="A1597" t="str">
            <v>21001</v>
          </cell>
          <cell r="B1597" t="str">
            <v>001</v>
          </cell>
          <cell r="C1597" t="str">
            <v>ACAJETE</v>
          </cell>
          <cell r="D1597" t="str">
            <v>21</v>
          </cell>
          <cell r="E1597" t="str">
            <v>Acajete</v>
          </cell>
          <cell r="F1597">
            <v>60353</v>
          </cell>
        </row>
        <row r="1598">
          <cell r="A1598" t="str">
            <v>21002</v>
          </cell>
          <cell r="B1598" t="str">
            <v>002</v>
          </cell>
          <cell r="C1598" t="str">
            <v>ACATENO</v>
          </cell>
          <cell r="D1598" t="str">
            <v>21</v>
          </cell>
          <cell r="E1598" t="str">
            <v>Acateno</v>
          </cell>
          <cell r="F1598">
            <v>8916</v>
          </cell>
        </row>
        <row r="1599">
          <cell r="A1599" t="str">
            <v>21003</v>
          </cell>
          <cell r="B1599" t="str">
            <v>003</v>
          </cell>
          <cell r="C1599" t="str">
            <v>ACATLÁN</v>
          </cell>
          <cell r="D1599" t="str">
            <v>21</v>
          </cell>
          <cell r="E1599" t="str">
            <v>Acatlán</v>
          </cell>
          <cell r="F1599">
            <v>33865</v>
          </cell>
        </row>
        <row r="1600">
          <cell r="A1600" t="str">
            <v>21004</v>
          </cell>
          <cell r="B1600" t="str">
            <v>004</v>
          </cell>
          <cell r="C1600" t="str">
            <v>ACATZINGO</v>
          </cell>
          <cell r="D1600" t="str">
            <v>21</v>
          </cell>
          <cell r="E1600" t="str">
            <v>Acatzingo</v>
          </cell>
          <cell r="F1600">
            <v>52078</v>
          </cell>
        </row>
        <row r="1601">
          <cell r="A1601" t="str">
            <v>21005</v>
          </cell>
          <cell r="B1601" t="str">
            <v>005</v>
          </cell>
          <cell r="C1601" t="str">
            <v>ACTEOPAN</v>
          </cell>
          <cell r="D1601" t="str">
            <v>21</v>
          </cell>
          <cell r="E1601" t="str">
            <v>Acteopan</v>
          </cell>
          <cell r="F1601">
            <v>2881</v>
          </cell>
        </row>
        <row r="1602">
          <cell r="A1602" t="str">
            <v>21006</v>
          </cell>
          <cell r="B1602" t="str">
            <v>006</v>
          </cell>
          <cell r="C1602" t="str">
            <v>AHUACATLÁN</v>
          </cell>
          <cell r="D1602" t="str">
            <v>21</v>
          </cell>
          <cell r="E1602" t="str">
            <v>Ahuacatlán</v>
          </cell>
          <cell r="F1602">
            <v>14754</v>
          </cell>
        </row>
        <row r="1603">
          <cell r="A1603" t="str">
            <v>21007</v>
          </cell>
          <cell r="B1603" t="str">
            <v>007</v>
          </cell>
          <cell r="C1603" t="str">
            <v>AHUATLÁN</v>
          </cell>
          <cell r="D1603" t="str">
            <v>21</v>
          </cell>
          <cell r="E1603" t="str">
            <v>Ahuatlán</v>
          </cell>
          <cell r="F1603">
            <v>3403</v>
          </cell>
        </row>
        <row r="1604">
          <cell r="A1604" t="str">
            <v>21008</v>
          </cell>
          <cell r="B1604" t="str">
            <v>008</v>
          </cell>
          <cell r="C1604" t="str">
            <v>AHUAZOTEPEC</v>
          </cell>
          <cell r="D1604" t="str">
            <v>21</v>
          </cell>
          <cell r="E1604" t="str">
            <v>Ahuazotepec</v>
          </cell>
          <cell r="F1604">
            <v>10457</v>
          </cell>
        </row>
        <row r="1605">
          <cell r="A1605" t="str">
            <v>21009</v>
          </cell>
          <cell r="B1605" t="str">
            <v>009</v>
          </cell>
          <cell r="C1605" t="str">
            <v>AHUEHUETITLA</v>
          </cell>
          <cell r="D1605" t="str">
            <v>21</v>
          </cell>
          <cell r="E1605" t="str">
            <v>Ahuehuetitla</v>
          </cell>
          <cell r="F1605">
            <v>2008</v>
          </cell>
        </row>
        <row r="1606">
          <cell r="A1606" t="str">
            <v>21010</v>
          </cell>
          <cell r="B1606" t="str">
            <v>010</v>
          </cell>
          <cell r="C1606" t="str">
            <v>AJALPAN</v>
          </cell>
          <cell r="D1606" t="str">
            <v>21</v>
          </cell>
          <cell r="E1606" t="str">
            <v>Ajalpan</v>
          </cell>
          <cell r="F1606">
            <v>60621</v>
          </cell>
        </row>
        <row r="1607">
          <cell r="A1607" t="str">
            <v>21011</v>
          </cell>
          <cell r="B1607" t="str">
            <v>011</v>
          </cell>
          <cell r="C1607" t="str">
            <v>ALBINO ZERTUCHE</v>
          </cell>
          <cell r="D1607" t="str">
            <v>21</v>
          </cell>
          <cell r="E1607" t="str">
            <v>Albino Zertuche</v>
          </cell>
          <cell r="F1607">
            <v>1770</v>
          </cell>
        </row>
        <row r="1608">
          <cell r="A1608" t="str">
            <v>21012</v>
          </cell>
          <cell r="B1608" t="str">
            <v>012</v>
          </cell>
          <cell r="C1608" t="str">
            <v>ALJOJUCA</v>
          </cell>
          <cell r="D1608" t="str">
            <v>21</v>
          </cell>
          <cell r="E1608" t="str">
            <v>Aljojuca</v>
          </cell>
          <cell r="F1608">
            <v>6288</v>
          </cell>
        </row>
        <row r="1609">
          <cell r="A1609" t="str">
            <v>21013</v>
          </cell>
          <cell r="B1609" t="str">
            <v>013</v>
          </cell>
          <cell r="C1609" t="str">
            <v>ALTEPEXI</v>
          </cell>
          <cell r="D1609" t="str">
            <v>21</v>
          </cell>
          <cell r="E1609" t="str">
            <v>Altepexi</v>
          </cell>
          <cell r="F1609">
            <v>18920</v>
          </cell>
        </row>
        <row r="1610">
          <cell r="A1610" t="str">
            <v>21014</v>
          </cell>
          <cell r="B1610" t="str">
            <v>014</v>
          </cell>
          <cell r="C1610" t="str">
            <v>AMIXTLÁN</v>
          </cell>
          <cell r="D1610" t="str">
            <v>21</v>
          </cell>
          <cell r="E1610" t="str">
            <v>Amixtlán</v>
          </cell>
          <cell r="F1610">
            <v>5004</v>
          </cell>
        </row>
        <row r="1611">
          <cell r="A1611" t="str">
            <v>21015</v>
          </cell>
          <cell r="B1611" t="str">
            <v>015</v>
          </cell>
          <cell r="C1611" t="str">
            <v>AMOZOC</v>
          </cell>
          <cell r="D1611" t="str">
            <v>21</v>
          </cell>
          <cell r="E1611" t="str">
            <v>Amozoc</v>
          </cell>
          <cell r="F1611">
            <v>100964</v>
          </cell>
        </row>
        <row r="1612">
          <cell r="A1612" t="str">
            <v>21016</v>
          </cell>
          <cell r="B1612" t="str">
            <v>016</v>
          </cell>
          <cell r="C1612" t="str">
            <v>AQUIXTLA</v>
          </cell>
          <cell r="D1612" t="str">
            <v>21</v>
          </cell>
          <cell r="E1612" t="str">
            <v>Aquixtla</v>
          </cell>
          <cell r="F1612">
            <v>7848</v>
          </cell>
        </row>
        <row r="1613">
          <cell r="A1613" t="str">
            <v>21017</v>
          </cell>
          <cell r="B1613" t="str">
            <v>017</v>
          </cell>
          <cell r="C1613" t="str">
            <v>ATEMPAN</v>
          </cell>
          <cell r="D1613" t="str">
            <v>21</v>
          </cell>
          <cell r="E1613" t="str">
            <v>Atempan</v>
          </cell>
          <cell r="F1613">
            <v>25386</v>
          </cell>
        </row>
        <row r="1614">
          <cell r="A1614" t="str">
            <v>21018</v>
          </cell>
          <cell r="B1614" t="str">
            <v>018</v>
          </cell>
          <cell r="C1614" t="str">
            <v>ATEXCAL</v>
          </cell>
          <cell r="D1614" t="str">
            <v>21</v>
          </cell>
          <cell r="E1614" t="str">
            <v>Atexcal</v>
          </cell>
          <cell r="F1614">
            <v>3734</v>
          </cell>
        </row>
        <row r="1615">
          <cell r="A1615" t="str">
            <v>21019</v>
          </cell>
          <cell r="B1615" t="str">
            <v>019</v>
          </cell>
          <cell r="C1615" t="str">
            <v>ATLIXCO</v>
          </cell>
          <cell r="D1615" t="str">
            <v>21</v>
          </cell>
          <cell r="E1615" t="str">
            <v>Atlixco</v>
          </cell>
          <cell r="F1615">
            <v>127062</v>
          </cell>
        </row>
        <row r="1616">
          <cell r="A1616" t="str">
            <v>21020</v>
          </cell>
          <cell r="B1616" t="str">
            <v>020</v>
          </cell>
          <cell r="C1616" t="str">
            <v>ATOYATEMPAN</v>
          </cell>
          <cell r="D1616" t="str">
            <v>21</v>
          </cell>
          <cell r="E1616" t="str">
            <v>Atoyatempan</v>
          </cell>
          <cell r="F1616">
            <v>6426</v>
          </cell>
        </row>
        <row r="1617">
          <cell r="A1617" t="str">
            <v>21021</v>
          </cell>
          <cell r="B1617" t="str">
            <v>021</v>
          </cell>
          <cell r="C1617" t="str">
            <v>ATZALA</v>
          </cell>
          <cell r="D1617" t="str">
            <v>21</v>
          </cell>
          <cell r="E1617" t="str">
            <v>Atzala</v>
          </cell>
          <cell r="F1617">
            <v>1228</v>
          </cell>
        </row>
        <row r="1618">
          <cell r="A1618" t="str">
            <v>21022</v>
          </cell>
          <cell r="B1618" t="str">
            <v>022</v>
          </cell>
          <cell r="C1618" t="str">
            <v>ATZITZIHUACÁN</v>
          </cell>
          <cell r="D1618" t="str">
            <v>21</v>
          </cell>
          <cell r="E1618" t="str">
            <v>Atzitzihuacán</v>
          </cell>
          <cell r="F1618">
            <v>11684</v>
          </cell>
        </row>
        <row r="1619">
          <cell r="A1619" t="str">
            <v>21023</v>
          </cell>
          <cell r="B1619" t="str">
            <v>023</v>
          </cell>
          <cell r="C1619" t="str">
            <v>ATZITZINTLA</v>
          </cell>
          <cell r="D1619" t="str">
            <v>21</v>
          </cell>
          <cell r="E1619" t="str">
            <v>Atzitzintla</v>
          </cell>
          <cell r="F1619">
            <v>8408</v>
          </cell>
        </row>
        <row r="1620">
          <cell r="A1620" t="str">
            <v>21024</v>
          </cell>
          <cell r="B1620" t="str">
            <v>024</v>
          </cell>
          <cell r="C1620" t="str">
            <v>AXUTLA</v>
          </cell>
          <cell r="D1620" t="str">
            <v>21</v>
          </cell>
          <cell r="E1620" t="str">
            <v>Axutla</v>
          </cell>
          <cell r="F1620">
            <v>947</v>
          </cell>
        </row>
        <row r="1621">
          <cell r="A1621" t="str">
            <v>21025</v>
          </cell>
          <cell r="B1621" t="str">
            <v>025</v>
          </cell>
          <cell r="C1621" t="str">
            <v>AYOTOXCO DE GUERRERO</v>
          </cell>
          <cell r="D1621" t="str">
            <v>21</v>
          </cell>
          <cell r="E1621" t="str">
            <v>Ayotoxco de Guerrero</v>
          </cell>
          <cell r="F1621">
            <v>8153</v>
          </cell>
        </row>
        <row r="1622">
          <cell r="A1622" t="str">
            <v>21026</v>
          </cell>
          <cell r="B1622" t="str">
            <v>026</v>
          </cell>
          <cell r="C1622" t="str">
            <v>CALPAN</v>
          </cell>
          <cell r="D1622" t="str">
            <v>21</v>
          </cell>
          <cell r="E1622" t="str">
            <v>Calpan</v>
          </cell>
          <cell r="F1622">
            <v>13730</v>
          </cell>
        </row>
        <row r="1623">
          <cell r="A1623" t="str">
            <v>21027</v>
          </cell>
          <cell r="B1623" t="str">
            <v>027</v>
          </cell>
          <cell r="C1623" t="str">
            <v>CALTEPEC</v>
          </cell>
          <cell r="D1623" t="str">
            <v>21</v>
          </cell>
          <cell r="E1623" t="str">
            <v>Caltepec</v>
          </cell>
          <cell r="F1623">
            <v>4177</v>
          </cell>
        </row>
        <row r="1624">
          <cell r="A1624" t="str">
            <v>21028</v>
          </cell>
          <cell r="B1624" t="str">
            <v>028</v>
          </cell>
          <cell r="C1624" t="str">
            <v>CAMOCUAUTLA</v>
          </cell>
          <cell r="D1624" t="str">
            <v>21</v>
          </cell>
          <cell r="E1624" t="str">
            <v>Camocuautla</v>
          </cell>
          <cell r="F1624">
            <v>2476</v>
          </cell>
        </row>
        <row r="1625">
          <cell r="A1625" t="str">
            <v>21029</v>
          </cell>
          <cell r="B1625" t="str">
            <v>029</v>
          </cell>
          <cell r="C1625" t="str">
            <v>CAXHUACAN</v>
          </cell>
          <cell r="D1625" t="str">
            <v>21</v>
          </cell>
          <cell r="E1625" t="str">
            <v>Caxhuacan</v>
          </cell>
          <cell r="F1625">
            <v>3791</v>
          </cell>
        </row>
        <row r="1626">
          <cell r="A1626" t="str">
            <v>21030</v>
          </cell>
          <cell r="B1626" t="str">
            <v>030</v>
          </cell>
          <cell r="C1626" t="str">
            <v>COATEPEC</v>
          </cell>
          <cell r="D1626" t="str">
            <v>21</v>
          </cell>
          <cell r="E1626" t="str">
            <v>Coatepec</v>
          </cell>
          <cell r="F1626">
            <v>758</v>
          </cell>
        </row>
        <row r="1627">
          <cell r="A1627" t="str">
            <v>21031</v>
          </cell>
          <cell r="B1627" t="str">
            <v>031</v>
          </cell>
          <cell r="C1627" t="str">
            <v>COATZINGO</v>
          </cell>
          <cell r="D1627" t="str">
            <v>21</v>
          </cell>
          <cell r="E1627" t="str">
            <v>Coatzingo</v>
          </cell>
          <cell r="F1627">
            <v>2964</v>
          </cell>
        </row>
        <row r="1628">
          <cell r="A1628" t="str">
            <v>21032</v>
          </cell>
          <cell r="B1628" t="str">
            <v>032</v>
          </cell>
          <cell r="C1628" t="str">
            <v>COHETZALA</v>
          </cell>
          <cell r="D1628" t="str">
            <v>21</v>
          </cell>
          <cell r="E1628" t="str">
            <v>Cohetzala</v>
          </cell>
          <cell r="F1628">
            <v>1283</v>
          </cell>
        </row>
        <row r="1629">
          <cell r="A1629" t="str">
            <v>21033</v>
          </cell>
          <cell r="B1629" t="str">
            <v>033</v>
          </cell>
          <cell r="C1629" t="str">
            <v>COHUECAN</v>
          </cell>
          <cell r="D1629" t="str">
            <v>21</v>
          </cell>
          <cell r="E1629" t="str">
            <v>Cohuecan</v>
          </cell>
          <cell r="F1629">
            <v>4763</v>
          </cell>
        </row>
        <row r="1630">
          <cell r="A1630" t="str">
            <v>21034</v>
          </cell>
          <cell r="B1630" t="str">
            <v>034</v>
          </cell>
          <cell r="C1630" t="str">
            <v>CORONANGO</v>
          </cell>
          <cell r="D1630" t="str">
            <v>21</v>
          </cell>
          <cell r="E1630" t="str">
            <v>Coronango</v>
          </cell>
          <cell r="F1630">
            <v>34596</v>
          </cell>
        </row>
        <row r="1631">
          <cell r="A1631" t="str">
            <v>21035</v>
          </cell>
          <cell r="B1631" t="str">
            <v>035</v>
          </cell>
          <cell r="C1631" t="str">
            <v>COXCATLÁN</v>
          </cell>
          <cell r="D1631" t="str">
            <v>21</v>
          </cell>
          <cell r="E1631" t="str">
            <v>Coxcatlán</v>
          </cell>
          <cell r="F1631">
            <v>19639</v>
          </cell>
        </row>
        <row r="1632">
          <cell r="A1632" t="str">
            <v>21036</v>
          </cell>
          <cell r="B1632" t="str">
            <v>036</v>
          </cell>
          <cell r="C1632" t="str">
            <v>COYOMEAPAN</v>
          </cell>
          <cell r="D1632" t="str">
            <v>21</v>
          </cell>
          <cell r="E1632" t="str">
            <v>Coyomeapan</v>
          </cell>
          <cell r="F1632">
            <v>14205</v>
          </cell>
        </row>
        <row r="1633">
          <cell r="A1633" t="str">
            <v>21037</v>
          </cell>
          <cell r="B1633" t="str">
            <v>037</v>
          </cell>
          <cell r="C1633" t="str">
            <v>COYOTEPEC</v>
          </cell>
          <cell r="D1633" t="str">
            <v>21</v>
          </cell>
          <cell r="E1633" t="str">
            <v>Coyotepec</v>
          </cell>
          <cell r="F1633">
            <v>2339</v>
          </cell>
        </row>
        <row r="1634">
          <cell r="A1634" t="str">
            <v>21038</v>
          </cell>
          <cell r="B1634" t="str">
            <v>038</v>
          </cell>
          <cell r="C1634" t="str">
            <v>CUAPIAXTLA DE MADERO</v>
          </cell>
          <cell r="D1634" t="str">
            <v>21</v>
          </cell>
          <cell r="E1634" t="str">
            <v>Cuapiaxtla de Madero</v>
          </cell>
          <cell r="F1634">
            <v>8709</v>
          </cell>
        </row>
        <row r="1635">
          <cell r="A1635" t="str">
            <v>21039</v>
          </cell>
          <cell r="B1635" t="str">
            <v>039</v>
          </cell>
          <cell r="C1635" t="str">
            <v>CUAUTEMPAN</v>
          </cell>
          <cell r="D1635" t="str">
            <v>21</v>
          </cell>
          <cell r="E1635" t="str">
            <v>Cuautempan</v>
          </cell>
          <cell r="F1635">
            <v>9212</v>
          </cell>
        </row>
        <row r="1636">
          <cell r="A1636" t="str">
            <v>21040</v>
          </cell>
          <cell r="B1636" t="str">
            <v>040</v>
          </cell>
          <cell r="C1636" t="str">
            <v>CUAUTINCHÁN</v>
          </cell>
          <cell r="D1636" t="str">
            <v>21</v>
          </cell>
          <cell r="E1636" t="str">
            <v>Cuautinchán</v>
          </cell>
          <cell r="F1636">
            <v>9538</v>
          </cell>
        </row>
        <row r="1637">
          <cell r="A1637" t="str">
            <v>21041</v>
          </cell>
          <cell r="B1637" t="str">
            <v>041</v>
          </cell>
          <cell r="C1637" t="str">
            <v>CUAUTLANCINGO</v>
          </cell>
          <cell r="D1637" t="str">
            <v>21</v>
          </cell>
          <cell r="E1637" t="str">
            <v>Cuautlancingo</v>
          </cell>
          <cell r="F1637">
            <v>79153</v>
          </cell>
        </row>
        <row r="1638">
          <cell r="A1638" t="str">
            <v>21042</v>
          </cell>
          <cell r="B1638" t="str">
            <v>042</v>
          </cell>
          <cell r="C1638" t="str">
            <v>CUAYUCA DE ANDRADE</v>
          </cell>
          <cell r="D1638" t="str">
            <v>21</v>
          </cell>
          <cell r="E1638" t="str">
            <v>Cuayuca de Andrade</v>
          </cell>
          <cell r="F1638">
            <v>3062</v>
          </cell>
        </row>
        <row r="1639">
          <cell r="A1639" t="str">
            <v>21043</v>
          </cell>
          <cell r="B1639" t="str">
            <v>043</v>
          </cell>
          <cell r="C1639" t="str">
            <v>CUETZALAN DEL PROGRESO</v>
          </cell>
          <cell r="D1639" t="str">
            <v>21</v>
          </cell>
          <cell r="E1639" t="str">
            <v>Cuetzalan del Progreso</v>
          </cell>
          <cell r="F1639">
            <v>47433</v>
          </cell>
        </row>
        <row r="1640">
          <cell r="A1640" t="str">
            <v>21044</v>
          </cell>
          <cell r="B1640" t="str">
            <v>044</v>
          </cell>
          <cell r="C1640" t="str">
            <v>CUYOACO</v>
          </cell>
          <cell r="D1640" t="str">
            <v>21</v>
          </cell>
          <cell r="E1640" t="str">
            <v>Cuyoaco</v>
          </cell>
          <cell r="F1640">
            <v>15367</v>
          </cell>
        </row>
        <row r="1641">
          <cell r="A1641" t="str">
            <v>21045</v>
          </cell>
          <cell r="B1641" t="str">
            <v>045</v>
          </cell>
          <cell r="C1641" t="str">
            <v>CHALCHICOMULA DE SESMA</v>
          </cell>
          <cell r="D1641" t="str">
            <v>21</v>
          </cell>
          <cell r="E1641" t="str">
            <v>Chalchicomula de Sesma</v>
          </cell>
          <cell r="F1641">
            <v>43882</v>
          </cell>
        </row>
        <row r="1642">
          <cell r="A1642" t="str">
            <v>21046</v>
          </cell>
          <cell r="B1642" t="str">
            <v>046</v>
          </cell>
          <cell r="C1642" t="str">
            <v>CHAPULCO</v>
          </cell>
          <cell r="D1642" t="str">
            <v>21</v>
          </cell>
          <cell r="E1642" t="str">
            <v>Chapulco</v>
          </cell>
          <cell r="F1642">
            <v>6992</v>
          </cell>
        </row>
        <row r="1643">
          <cell r="A1643" t="str">
            <v>21047</v>
          </cell>
          <cell r="B1643" t="str">
            <v>047</v>
          </cell>
          <cell r="C1643" t="str">
            <v>CHIAUTLA</v>
          </cell>
          <cell r="D1643" t="str">
            <v>21</v>
          </cell>
          <cell r="E1643" t="str">
            <v>Chiautla</v>
          </cell>
          <cell r="F1643">
            <v>19037</v>
          </cell>
        </row>
        <row r="1644">
          <cell r="A1644" t="str">
            <v>21048</v>
          </cell>
          <cell r="B1644" t="str">
            <v>048</v>
          </cell>
          <cell r="C1644" t="str">
            <v>CHIAUTZINGO</v>
          </cell>
          <cell r="D1644" t="str">
            <v>21</v>
          </cell>
          <cell r="E1644" t="str">
            <v>Chiautzingo</v>
          </cell>
          <cell r="F1644">
            <v>18762</v>
          </cell>
        </row>
        <row r="1645">
          <cell r="A1645" t="str">
            <v>21049</v>
          </cell>
          <cell r="B1645" t="str">
            <v>049</v>
          </cell>
          <cell r="C1645" t="str">
            <v>CHICONCUAUTLA</v>
          </cell>
          <cell r="D1645" t="str">
            <v>21</v>
          </cell>
          <cell r="E1645" t="str">
            <v>Chiconcuautla</v>
          </cell>
          <cell r="F1645">
            <v>15767</v>
          </cell>
        </row>
        <row r="1646">
          <cell r="A1646" t="str">
            <v>21050</v>
          </cell>
          <cell r="B1646" t="str">
            <v>050</v>
          </cell>
          <cell r="C1646" t="str">
            <v>CHICHIQUILA</v>
          </cell>
          <cell r="D1646" t="str">
            <v>21</v>
          </cell>
          <cell r="E1646" t="str">
            <v>Chichiquila</v>
          </cell>
          <cell r="F1646">
            <v>24148</v>
          </cell>
        </row>
        <row r="1647">
          <cell r="A1647" t="str">
            <v>21051</v>
          </cell>
          <cell r="B1647" t="str">
            <v>051</v>
          </cell>
          <cell r="C1647" t="str">
            <v>CHIETLA</v>
          </cell>
          <cell r="D1647" t="str">
            <v>21</v>
          </cell>
          <cell r="E1647" t="str">
            <v>Chietla</v>
          </cell>
          <cell r="F1647">
            <v>33935</v>
          </cell>
        </row>
        <row r="1648">
          <cell r="A1648" t="str">
            <v>21052</v>
          </cell>
          <cell r="B1648" t="str">
            <v>052</v>
          </cell>
          <cell r="C1648" t="str">
            <v>CHIGMECATITLÁN</v>
          </cell>
          <cell r="D1648" t="str">
            <v>21</v>
          </cell>
          <cell r="E1648" t="str">
            <v>Chigmecatitlán</v>
          </cell>
          <cell r="F1648">
            <v>1227</v>
          </cell>
        </row>
        <row r="1649">
          <cell r="A1649" t="str">
            <v>21053</v>
          </cell>
          <cell r="B1649" t="str">
            <v>053</v>
          </cell>
          <cell r="C1649" t="str">
            <v>CHIGNAHUAPAN</v>
          </cell>
          <cell r="D1649" t="str">
            <v>21</v>
          </cell>
          <cell r="E1649" t="str">
            <v>Chignahuapan</v>
          </cell>
          <cell r="F1649">
            <v>57909</v>
          </cell>
        </row>
        <row r="1650">
          <cell r="A1650" t="str">
            <v>21054</v>
          </cell>
          <cell r="B1650" t="str">
            <v>054</v>
          </cell>
          <cell r="C1650" t="str">
            <v>CHIGNAUTLA</v>
          </cell>
          <cell r="D1650" t="str">
            <v>21</v>
          </cell>
          <cell r="E1650" t="str">
            <v>Chignautla</v>
          </cell>
          <cell r="F1650">
            <v>30254</v>
          </cell>
        </row>
        <row r="1651">
          <cell r="A1651" t="str">
            <v>21055</v>
          </cell>
          <cell r="B1651" t="str">
            <v>055</v>
          </cell>
          <cell r="C1651" t="str">
            <v>CHILA</v>
          </cell>
          <cell r="D1651" t="str">
            <v>21</v>
          </cell>
          <cell r="E1651" t="str">
            <v>Chila</v>
          </cell>
          <cell r="F1651">
            <v>4699</v>
          </cell>
        </row>
        <row r="1652">
          <cell r="A1652" t="str">
            <v>21056</v>
          </cell>
          <cell r="B1652" t="str">
            <v>056</v>
          </cell>
          <cell r="C1652" t="str">
            <v>CHILA DE LA SAL</v>
          </cell>
          <cell r="D1652" t="str">
            <v>21</v>
          </cell>
          <cell r="E1652" t="str">
            <v>Chila de la Sal</v>
          </cell>
          <cell r="F1652">
            <v>1237</v>
          </cell>
        </row>
        <row r="1653">
          <cell r="A1653" t="str">
            <v>21057</v>
          </cell>
          <cell r="B1653" t="str">
            <v>057</v>
          </cell>
          <cell r="C1653" t="str">
            <v>HONEY</v>
          </cell>
          <cell r="D1653" t="str">
            <v>21</v>
          </cell>
          <cell r="E1653" t="str">
            <v>Honey</v>
          </cell>
          <cell r="F1653">
            <v>7463</v>
          </cell>
        </row>
        <row r="1654">
          <cell r="A1654" t="str">
            <v>21058</v>
          </cell>
          <cell r="B1654" t="str">
            <v>058</v>
          </cell>
          <cell r="C1654" t="str">
            <v>CHILCHOTLA</v>
          </cell>
          <cell r="D1654" t="str">
            <v>21</v>
          </cell>
          <cell r="E1654" t="str">
            <v>Chilchotla</v>
          </cell>
          <cell r="F1654">
            <v>19257</v>
          </cell>
        </row>
        <row r="1655">
          <cell r="A1655" t="str">
            <v>21059</v>
          </cell>
          <cell r="B1655" t="str">
            <v>059</v>
          </cell>
          <cell r="C1655" t="str">
            <v>CHINANTLA</v>
          </cell>
          <cell r="D1655" t="str">
            <v>21</v>
          </cell>
          <cell r="E1655" t="str">
            <v>Chinantla</v>
          </cell>
          <cell r="F1655">
            <v>2468</v>
          </cell>
        </row>
        <row r="1656">
          <cell r="A1656" t="str">
            <v>21060</v>
          </cell>
          <cell r="B1656" t="str">
            <v>060</v>
          </cell>
          <cell r="C1656" t="str">
            <v>DOMINGO ARENAS</v>
          </cell>
          <cell r="D1656" t="str">
            <v>21</v>
          </cell>
          <cell r="E1656" t="str">
            <v>Domingo Arenas</v>
          </cell>
          <cell r="F1656">
            <v>6946</v>
          </cell>
        </row>
        <row r="1657">
          <cell r="A1657" t="str">
            <v>21061</v>
          </cell>
          <cell r="B1657" t="str">
            <v>061</v>
          </cell>
          <cell r="C1657" t="str">
            <v>ELOXOCHITLÁN</v>
          </cell>
          <cell r="D1657" t="str">
            <v>21</v>
          </cell>
          <cell r="E1657" t="str">
            <v>Eloxochitlán</v>
          </cell>
          <cell r="F1657">
            <v>12575</v>
          </cell>
        </row>
        <row r="1658">
          <cell r="A1658" t="str">
            <v>21062</v>
          </cell>
          <cell r="B1658" t="str">
            <v>062</v>
          </cell>
          <cell r="C1658" t="str">
            <v>EPATLÁN</v>
          </cell>
          <cell r="D1658" t="str">
            <v>21</v>
          </cell>
          <cell r="E1658" t="str">
            <v>Epatlán</v>
          </cell>
          <cell r="F1658">
            <v>4594</v>
          </cell>
        </row>
        <row r="1659">
          <cell r="A1659" t="str">
            <v>21063</v>
          </cell>
          <cell r="B1659" t="str">
            <v>063</v>
          </cell>
          <cell r="C1659" t="str">
            <v>ESPERANZA</v>
          </cell>
          <cell r="D1659" t="str">
            <v>21</v>
          </cell>
          <cell r="E1659" t="str">
            <v>Esperanza</v>
          </cell>
          <cell r="F1659">
            <v>13785</v>
          </cell>
        </row>
        <row r="1660">
          <cell r="A1660" t="str">
            <v>21064</v>
          </cell>
          <cell r="B1660" t="str">
            <v>064</v>
          </cell>
          <cell r="C1660" t="str">
            <v>FRANCISCO Z. MENA</v>
          </cell>
          <cell r="D1660" t="str">
            <v>21</v>
          </cell>
          <cell r="E1660" t="str">
            <v>Francisco Z. Mena</v>
          </cell>
          <cell r="F1660">
            <v>16270</v>
          </cell>
        </row>
        <row r="1661">
          <cell r="A1661" t="str">
            <v>21065</v>
          </cell>
          <cell r="B1661" t="str">
            <v>065</v>
          </cell>
          <cell r="C1661" t="str">
            <v>GENERAL FELIPE ÁNGELES</v>
          </cell>
          <cell r="D1661" t="str">
            <v>21</v>
          </cell>
          <cell r="E1661" t="str">
            <v>General Felipe Ángeles</v>
          </cell>
          <cell r="F1661">
            <v>19040</v>
          </cell>
        </row>
        <row r="1662">
          <cell r="A1662" t="str">
            <v>21066</v>
          </cell>
          <cell r="B1662" t="str">
            <v>066</v>
          </cell>
          <cell r="C1662" t="str">
            <v>GUADALUPE</v>
          </cell>
          <cell r="D1662" t="str">
            <v>21</v>
          </cell>
          <cell r="E1662" t="str">
            <v>Guadalupe</v>
          </cell>
          <cell r="F1662">
            <v>6276</v>
          </cell>
        </row>
        <row r="1663">
          <cell r="A1663" t="str">
            <v>21067</v>
          </cell>
          <cell r="B1663" t="str">
            <v>067</v>
          </cell>
          <cell r="C1663" t="str">
            <v>GUADALUPE VICTORIA</v>
          </cell>
          <cell r="D1663" t="str">
            <v>21</v>
          </cell>
          <cell r="E1663" t="str">
            <v>Guadalupe Victoria</v>
          </cell>
          <cell r="F1663">
            <v>16551</v>
          </cell>
        </row>
        <row r="1664">
          <cell r="A1664" t="str">
            <v>21068</v>
          </cell>
          <cell r="B1664" t="str">
            <v>068</v>
          </cell>
          <cell r="C1664" t="str">
            <v>HERMENEGILDO GALEANA</v>
          </cell>
          <cell r="D1664" t="str">
            <v>21</v>
          </cell>
          <cell r="E1664" t="str">
            <v>Hermenegildo Galeana</v>
          </cell>
          <cell r="F1664">
            <v>7718</v>
          </cell>
        </row>
        <row r="1665">
          <cell r="A1665" t="str">
            <v>21069</v>
          </cell>
          <cell r="B1665" t="str">
            <v>069</v>
          </cell>
          <cell r="C1665" t="str">
            <v>HUAQUECHULA</v>
          </cell>
          <cell r="D1665" t="str">
            <v>21</v>
          </cell>
          <cell r="E1665" t="str">
            <v>Huaquechula</v>
          </cell>
          <cell r="F1665">
            <v>25373</v>
          </cell>
        </row>
        <row r="1666">
          <cell r="A1666" t="str">
            <v>21070</v>
          </cell>
          <cell r="B1666" t="str">
            <v>070</v>
          </cell>
          <cell r="C1666" t="str">
            <v>HUATLATLAUCA</v>
          </cell>
          <cell r="D1666" t="str">
            <v>21</v>
          </cell>
          <cell r="E1666" t="str">
            <v>Huatlatlauca</v>
          </cell>
          <cell r="F1666">
            <v>6643</v>
          </cell>
        </row>
        <row r="1667">
          <cell r="A1667" t="str">
            <v>21071</v>
          </cell>
          <cell r="B1667" t="str">
            <v>071</v>
          </cell>
          <cell r="C1667" t="str">
            <v>HUAUCHINANGO</v>
          </cell>
          <cell r="D1667" t="str">
            <v>21</v>
          </cell>
          <cell r="E1667" t="str">
            <v>Huauchinango</v>
          </cell>
          <cell r="F1667">
            <v>97753</v>
          </cell>
        </row>
        <row r="1668">
          <cell r="A1668" t="str">
            <v>21072</v>
          </cell>
          <cell r="B1668" t="str">
            <v>072</v>
          </cell>
          <cell r="C1668" t="str">
            <v>HUEHUETLA</v>
          </cell>
          <cell r="D1668" t="str">
            <v>21</v>
          </cell>
          <cell r="E1668" t="str">
            <v>Huehuetla</v>
          </cell>
          <cell r="F1668">
            <v>15689</v>
          </cell>
        </row>
        <row r="1669">
          <cell r="A1669" t="str">
            <v>21073</v>
          </cell>
          <cell r="B1669" t="str">
            <v>073</v>
          </cell>
          <cell r="C1669" t="str">
            <v>HUEHUETLÁN EL CHICO</v>
          </cell>
          <cell r="D1669" t="str">
            <v>21</v>
          </cell>
          <cell r="E1669" t="str">
            <v>Huehuetlán el Chico</v>
          </cell>
          <cell r="F1669">
            <v>8679</v>
          </cell>
        </row>
        <row r="1670">
          <cell r="A1670" t="str">
            <v>21074</v>
          </cell>
          <cell r="B1670" t="str">
            <v>074</v>
          </cell>
          <cell r="C1670" t="str">
            <v>HUEJOTZINGO</v>
          </cell>
          <cell r="D1670" t="str">
            <v>21</v>
          </cell>
          <cell r="E1670" t="str">
            <v>Huejotzingo</v>
          </cell>
          <cell r="F1670">
            <v>63457</v>
          </cell>
        </row>
        <row r="1671">
          <cell r="A1671" t="str">
            <v>21075</v>
          </cell>
          <cell r="B1671" t="str">
            <v>075</v>
          </cell>
          <cell r="C1671" t="str">
            <v>HUEYAPAN</v>
          </cell>
          <cell r="D1671" t="str">
            <v>21</v>
          </cell>
          <cell r="E1671" t="str">
            <v>Hueyapan</v>
          </cell>
          <cell r="F1671">
            <v>11868</v>
          </cell>
        </row>
        <row r="1672">
          <cell r="A1672" t="str">
            <v>21076</v>
          </cell>
          <cell r="B1672" t="str">
            <v>076</v>
          </cell>
          <cell r="C1672" t="str">
            <v>HUEYTAMALCO</v>
          </cell>
          <cell r="D1672" t="str">
            <v>21</v>
          </cell>
          <cell r="E1672" t="str">
            <v>Hueytamalco</v>
          </cell>
          <cell r="F1672">
            <v>26689</v>
          </cell>
        </row>
        <row r="1673">
          <cell r="A1673" t="str">
            <v>21077</v>
          </cell>
          <cell r="B1673" t="str">
            <v>077</v>
          </cell>
          <cell r="C1673" t="str">
            <v>HUEYTLALPAN</v>
          </cell>
          <cell r="D1673" t="str">
            <v>21</v>
          </cell>
          <cell r="E1673" t="str">
            <v>Hueytlalpan</v>
          </cell>
          <cell r="F1673">
            <v>5734</v>
          </cell>
        </row>
        <row r="1674">
          <cell r="A1674" t="str">
            <v>21078</v>
          </cell>
          <cell r="B1674" t="str">
            <v>078</v>
          </cell>
          <cell r="C1674" t="str">
            <v>HUITZILAN DE SERDÁN</v>
          </cell>
          <cell r="D1674" t="str">
            <v>21</v>
          </cell>
          <cell r="E1674" t="str">
            <v>Huitzilan de Serdán</v>
          </cell>
          <cell r="F1674">
            <v>13982</v>
          </cell>
        </row>
        <row r="1675">
          <cell r="A1675" t="str">
            <v>21079</v>
          </cell>
          <cell r="B1675" t="str">
            <v>079</v>
          </cell>
          <cell r="C1675" t="str">
            <v>HUITZILTEPEC</v>
          </cell>
          <cell r="D1675" t="str">
            <v>21</v>
          </cell>
          <cell r="E1675" t="str">
            <v>Huitziltepec</v>
          </cell>
          <cell r="F1675">
            <v>5306</v>
          </cell>
        </row>
        <row r="1676">
          <cell r="A1676" t="str">
            <v>21080</v>
          </cell>
          <cell r="B1676" t="str">
            <v>080</v>
          </cell>
          <cell r="C1676" t="str">
            <v>ATLEQUIZAYAN</v>
          </cell>
          <cell r="D1676" t="str">
            <v>21</v>
          </cell>
          <cell r="E1676" t="str">
            <v>Atlequizayan</v>
          </cell>
          <cell r="F1676">
            <v>2833</v>
          </cell>
        </row>
        <row r="1677">
          <cell r="A1677" t="str">
            <v>21081</v>
          </cell>
          <cell r="B1677" t="str">
            <v>081</v>
          </cell>
          <cell r="C1677" t="str">
            <v>IXCAMILPA DE GUERRERO</v>
          </cell>
          <cell r="D1677" t="str">
            <v>21</v>
          </cell>
          <cell r="E1677" t="str">
            <v>Ixcamilpa de Guerrero</v>
          </cell>
          <cell r="F1677">
            <v>3695</v>
          </cell>
        </row>
        <row r="1678">
          <cell r="A1678" t="str">
            <v>21082</v>
          </cell>
          <cell r="B1678" t="str">
            <v>082</v>
          </cell>
          <cell r="C1678" t="str">
            <v>IXCAQUIXTLA</v>
          </cell>
          <cell r="D1678" t="str">
            <v>21</v>
          </cell>
          <cell r="E1678" t="str">
            <v>Ixcaquixtla</v>
          </cell>
          <cell r="F1678">
            <v>8093</v>
          </cell>
        </row>
        <row r="1679">
          <cell r="A1679" t="str">
            <v>21083</v>
          </cell>
          <cell r="B1679" t="str">
            <v>083</v>
          </cell>
          <cell r="C1679" t="str">
            <v>IXTACAMAXTITLÁN</v>
          </cell>
          <cell r="D1679" t="str">
            <v>21</v>
          </cell>
          <cell r="E1679" t="str">
            <v>Ixtacamaxtitlán</v>
          </cell>
          <cell r="F1679">
            <v>25326</v>
          </cell>
        </row>
        <row r="1680">
          <cell r="A1680" t="str">
            <v>21084</v>
          </cell>
          <cell r="B1680" t="str">
            <v>084</v>
          </cell>
          <cell r="C1680" t="str">
            <v>IXTEPEC</v>
          </cell>
          <cell r="D1680" t="str">
            <v>21</v>
          </cell>
          <cell r="E1680" t="str">
            <v>Ixtepec</v>
          </cell>
          <cell r="F1680">
            <v>6811</v>
          </cell>
        </row>
        <row r="1681">
          <cell r="A1681" t="str">
            <v>21085</v>
          </cell>
          <cell r="B1681" t="str">
            <v>085</v>
          </cell>
          <cell r="C1681" t="str">
            <v>IZÚCAR DE MATAMOROS</v>
          </cell>
          <cell r="D1681" t="str">
            <v>21</v>
          </cell>
          <cell r="E1681" t="str">
            <v>Izúcar de Matamoros</v>
          </cell>
          <cell r="F1681">
            <v>72799</v>
          </cell>
        </row>
        <row r="1682">
          <cell r="A1682" t="str">
            <v>21086</v>
          </cell>
          <cell r="B1682" t="str">
            <v>086</v>
          </cell>
          <cell r="C1682" t="str">
            <v>JALPAN</v>
          </cell>
          <cell r="D1682" t="str">
            <v>21</v>
          </cell>
          <cell r="E1682" t="str">
            <v>Jalpan</v>
          </cell>
          <cell r="F1682">
            <v>12547</v>
          </cell>
        </row>
        <row r="1683">
          <cell r="A1683" t="str">
            <v>21087</v>
          </cell>
          <cell r="B1683" t="str">
            <v>087</v>
          </cell>
          <cell r="C1683" t="str">
            <v>JOLALPAN</v>
          </cell>
          <cell r="D1683" t="str">
            <v>21</v>
          </cell>
          <cell r="E1683" t="str">
            <v>Jolalpan</v>
          </cell>
          <cell r="F1683">
            <v>12662</v>
          </cell>
        </row>
        <row r="1684">
          <cell r="A1684" t="str">
            <v>21088</v>
          </cell>
          <cell r="B1684" t="str">
            <v>088</v>
          </cell>
          <cell r="C1684" t="str">
            <v>JONOTLA</v>
          </cell>
          <cell r="D1684" t="str">
            <v>21</v>
          </cell>
          <cell r="E1684" t="str">
            <v>Jonotla</v>
          </cell>
          <cell r="F1684">
            <v>4598</v>
          </cell>
        </row>
        <row r="1685">
          <cell r="A1685" t="str">
            <v>21089</v>
          </cell>
          <cell r="B1685" t="str">
            <v>089</v>
          </cell>
          <cell r="C1685" t="str">
            <v>JOPALA</v>
          </cell>
          <cell r="D1685" t="str">
            <v>21</v>
          </cell>
          <cell r="E1685" t="str">
            <v>Jopala</v>
          </cell>
          <cell r="F1685">
            <v>12997</v>
          </cell>
        </row>
        <row r="1686">
          <cell r="A1686" t="str">
            <v>21090</v>
          </cell>
          <cell r="B1686" t="str">
            <v>090</v>
          </cell>
          <cell r="C1686" t="str">
            <v>JUAN C. BONILLA</v>
          </cell>
          <cell r="D1686" t="str">
            <v>21</v>
          </cell>
          <cell r="E1686" t="str">
            <v>Juan C. Bonilla</v>
          </cell>
          <cell r="F1686">
            <v>18540</v>
          </cell>
        </row>
        <row r="1687">
          <cell r="A1687" t="str">
            <v>21091</v>
          </cell>
          <cell r="B1687" t="str">
            <v>091</v>
          </cell>
          <cell r="C1687" t="str">
            <v>JUAN GALINDO</v>
          </cell>
          <cell r="D1687" t="str">
            <v>21</v>
          </cell>
          <cell r="E1687" t="str">
            <v>Juan Galindo</v>
          </cell>
          <cell r="F1687">
            <v>10213</v>
          </cell>
        </row>
        <row r="1688">
          <cell r="A1688" t="str">
            <v>21092</v>
          </cell>
          <cell r="B1688" t="str">
            <v>092</v>
          </cell>
          <cell r="C1688" t="str">
            <v>JUAN N. MÉNDEZ</v>
          </cell>
          <cell r="D1688" t="str">
            <v>21</v>
          </cell>
          <cell r="E1688" t="str">
            <v>Juan N. Méndez</v>
          </cell>
          <cell r="F1688">
            <v>5223</v>
          </cell>
        </row>
        <row r="1689">
          <cell r="A1689" t="str">
            <v>21093</v>
          </cell>
          <cell r="B1689" t="str">
            <v>093</v>
          </cell>
          <cell r="C1689" t="str">
            <v>LAFRAGUA</v>
          </cell>
          <cell r="D1689" t="str">
            <v>21</v>
          </cell>
          <cell r="E1689" t="str">
            <v>Lafragua</v>
          </cell>
          <cell r="F1689">
            <v>7767</v>
          </cell>
        </row>
        <row r="1690">
          <cell r="A1690" t="str">
            <v>21094</v>
          </cell>
          <cell r="B1690" t="str">
            <v>094</v>
          </cell>
          <cell r="C1690" t="str">
            <v>LIBRES</v>
          </cell>
          <cell r="D1690" t="str">
            <v>21</v>
          </cell>
          <cell r="E1690" t="str">
            <v>Libres</v>
          </cell>
          <cell r="F1690">
            <v>31532</v>
          </cell>
        </row>
        <row r="1691">
          <cell r="A1691" t="str">
            <v>21095</v>
          </cell>
          <cell r="B1691" t="str">
            <v>095</v>
          </cell>
          <cell r="C1691" t="str">
            <v>LA MAGDALENA TLATLAUQUITEPEC</v>
          </cell>
          <cell r="D1691" t="str">
            <v>21</v>
          </cell>
          <cell r="E1691" t="str">
            <v>La Magdalena Tlatlauquitepec</v>
          </cell>
          <cell r="F1691">
            <v>484</v>
          </cell>
        </row>
        <row r="1692">
          <cell r="A1692" t="str">
            <v>21096</v>
          </cell>
          <cell r="B1692" t="str">
            <v>096</v>
          </cell>
          <cell r="C1692" t="str">
            <v>MAZAPILTEPEC DE JUÁREZ</v>
          </cell>
          <cell r="D1692" t="str">
            <v>21</v>
          </cell>
          <cell r="E1692" t="str">
            <v>Mazapiltepec de Juárez</v>
          </cell>
          <cell r="F1692">
            <v>2633</v>
          </cell>
        </row>
        <row r="1693">
          <cell r="A1693" t="str">
            <v>21097</v>
          </cell>
          <cell r="B1693" t="str">
            <v>097</v>
          </cell>
          <cell r="C1693" t="str">
            <v>MIXTLA</v>
          </cell>
          <cell r="D1693" t="str">
            <v>21</v>
          </cell>
          <cell r="E1693" t="str">
            <v>Mixtla</v>
          </cell>
          <cell r="F1693">
            <v>2216</v>
          </cell>
        </row>
        <row r="1694">
          <cell r="A1694" t="str">
            <v>21098</v>
          </cell>
          <cell r="B1694" t="str">
            <v>098</v>
          </cell>
          <cell r="C1694" t="str">
            <v>MOLCAXAC</v>
          </cell>
          <cell r="D1694" t="str">
            <v>21</v>
          </cell>
          <cell r="E1694" t="str">
            <v>Molcaxac</v>
          </cell>
          <cell r="F1694">
            <v>6218</v>
          </cell>
        </row>
        <row r="1695">
          <cell r="A1695" t="str">
            <v>21099</v>
          </cell>
          <cell r="B1695" t="str">
            <v>099</v>
          </cell>
          <cell r="C1695" t="str">
            <v>CAÑADA MORELOS</v>
          </cell>
          <cell r="D1695" t="str">
            <v>21</v>
          </cell>
          <cell r="E1695" t="str">
            <v>Cañada Morelos</v>
          </cell>
          <cell r="F1695">
            <v>18954</v>
          </cell>
        </row>
        <row r="1696">
          <cell r="A1696" t="str">
            <v>21100</v>
          </cell>
          <cell r="B1696" t="str">
            <v>100</v>
          </cell>
          <cell r="C1696" t="str">
            <v>NAUPAN</v>
          </cell>
          <cell r="D1696" t="str">
            <v>21</v>
          </cell>
          <cell r="E1696" t="str">
            <v>Naupan</v>
          </cell>
          <cell r="F1696">
            <v>9707</v>
          </cell>
        </row>
        <row r="1697">
          <cell r="A1697" t="str">
            <v>21101</v>
          </cell>
          <cell r="B1697" t="str">
            <v>101</v>
          </cell>
          <cell r="C1697" t="str">
            <v>NAUZONTLA</v>
          </cell>
          <cell r="D1697" t="str">
            <v>21</v>
          </cell>
          <cell r="E1697" t="str">
            <v>Nauzontla</v>
          </cell>
          <cell r="F1697">
            <v>3598</v>
          </cell>
        </row>
        <row r="1698">
          <cell r="A1698" t="str">
            <v>21102</v>
          </cell>
          <cell r="B1698" t="str">
            <v>102</v>
          </cell>
          <cell r="C1698" t="str">
            <v>NEALTICAN</v>
          </cell>
          <cell r="D1698" t="str">
            <v>21</v>
          </cell>
          <cell r="E1698" t="str">
            <v>Nealtican</v>
          </cell>
          <cell r="F1698">
            <v>12011</v>
          </cell>
        </row>
        <row r="1699">
          <cell r="A1699" t="str">
            <v>21103</v>
          </cell>
          <cell r="B1699" t="str">
            <v>103</v>
          </cell>
          <cell r="C1699" t="str">
            <v>NICOLÁS BRAVO</v>
          </cell>
          <cell r="D1699" t="str">
            <v>21</v>
          </cell>
          <cell r="E1699" t="str">
            <v>Nicolás Bravo</v>
          </cell>
          <cell r="F1699">
            <v>6009</v>
          </cell>
        </row>
        <row r="1700">
          <cell r="A1700" t="str">
            <v>21104</v>
          </cell>
          <cell r="B1700" t="str">
            <v>104</v>
          </cell>
          <cell r="C1700" t="str">
            <v>NOPALUCAN</v>
          </cell>
          <cell r="D1700" t="str">
            <v>21</v>
          </cell>
          <cell r="E1700" t="str">
            <v>Nopalucan</v>
          </cell>
          <cell r="F1700">
            <v>27292</v>
          </cell>
        </row>
        <row r="1701">
          <cell r="A1701" t="str">
            <v>21105</v>
          </cell>
          <cell r="B1701" t="str">
            <v>105</v>
          </cell>
          <cell r="C1701" t="str">
            <v>OCOTEPEC</v>
          </cell>
          <cell r="D1701" t="str">
            <v>21</v>
          </cell>
          <cell r="E1701" t="str">
            <v>Ocotepec</v>
          </cell>
          <cell r="F1701">
            <v>4825</v>
          </cell>
        </row>
        <row r="1702">
          <cell r="A1702" t="str">
            <v>21106</v>
          </cell>
          <cell r="B1702" t="str">
            <v>106</v>
          </cell>
          <cell r="C1702" t="str">
            <v>OCOYUCAN</v>
          </cell>
          <cell r="D1702" t="str">
            <v>21</v>
          </cell>
          <cell r="E1702" t="str">
            <v>Ocoyucan</v>
          </cell>
          <cell r="F1702">
            <v>25720</v>
          </cell>
        </row>
        <row r="1703">
          <cell r="A1703" t="str">
            <v>21107</v>
          </cell>
          <cell r="B1703" t="str">
            <v>107</v>
          </cell>
          <cell r="C1703" t="str">
            <v>OLINTLA</v>
          </cell>
          <cell r="D1703" t="str">
            <v>21</v>
          </cell>
          <cell r="E1703" t="str">
            <v>Olintla</v>
          </cell>
          <cell r="F1703">
            <v>11641</v>
          </cell>
        </row>
        <row r="1704">
          <cell r="A1704" t="str">
            <v>21108</v>
          </cell>
          <cell r="B1704" t="str">
            <v>108</v>
          </cell>
          <cell r="C1704" t="str">
            <v>ORIENTAL</v>
          </cell>
          <cell r="D1704" t="str">
            <v>21</v>
          </cell>
          <cell r="E1704" t="str">
            <v>Oriental</v>
          </cell>
          <cell r="F1704">
            <v>16575</v>
          </cell>
        </row>
        <row r="1705">
          <cell r="A1705" t="str">
            <v>21109</v>
          </cell>
          <cell r="B1705" t="str">
            <v>109</v>
          </cell>
          <cell r="C1705" t="str">
            <v>PAHUATLÁN</v>
          </cell>
          <cell r="D1705" t="str">
            <v>21</v>
          </cell>
          <cell r="E1705" t="str">
            <v>Pahuatlán</v>
          </cell>
          <cell r="F1705">
            <v>20618</v>
          </cell>
        </row>
        <row r="1706">
          <cell r="A1706" t="str">
            <v>21110</v>
          </cell>
          <cell r="B1706" t="str">
            <v>110</v>
          </cell>
          <cell r="C1706" t="str">
            <v>PALMAR DE BRAVO</v>
          </cell>
          <cell r="D1706" t="str">
            <v>21</v>
          </cell>
          <cell r="E1706" t="str">
            <v>Palmar de Bravo</v>
          </cell>
          <cell r="F1706">
            <v>42887</v>
          </cell>
        </row>
        <row r="1707">
          <cell r="A1707" t="str">
            <v>21111</v>
          </cell>
          <cell r="B1707" t="str">
            <v>111</v>
          </cell>
          <cell r="C1707" t="str">
            <v>PANTEPEC</v>
          </cell>
          <cell r="D1707" t="str">
            <v>21</v>
          </cell>
          <cell r="E1707" t="str">
            <v>Pantepec</v>
          </cell>
          <cell r="F1707">
            <v>18435</v>
          </cell>
        </row>
        <row r="1708">
          <cell r="A1708" t="str">
            <v>21112</v>
          </cell>
          <cell r="B1708" t="str">
            <v>112</v>
          </cell>
          <cell r="C1708" t="str">
            <v>PETLALCINGO</v>
          </cell>
          <cell r="D1708" t="str">
            <v>21</v>
          </cell>
          <cell r="E1708" t="str">
            <v>Petlalcingo</v>
          </cell>
          <cell r="F1708">
            <v>9382</v>
          </cell>
        </row>
        <row r="1709">
          <cell r="A1709" t="str">
            <v>21113</v>
          </cell>
          <cell r="B1709" t="str">
            <v>113</v>
          </cell>
          <cell r="C1709" t="str">
            <v>PIAXTLA</v>
          </cell>
          <cell r="D1709" t="str">
            <v>21</v>
          </cell>
          <cell r="E1709" t="str">
            <v>Piaxtla</v>
          </cell>
          <cell r="F1709">
            <v>4585</v>
          </cell>
        </row>
        <row r="1710">
          <cell r="A1710" t="str">
            <v>21114</v>
          </cell>
          <cell r="B1710" t="str">
            <v>114</v>
          </cell>
          <cell r="C1710" t="str">
            <v>PUEBLA</v>
          </cell>
          <cell r="D1710" t="str">
            <v>21</v>
          </cell>
          <cell r="E1710" t="str">
            <v>Puebla</v>
          </cell>
          <cell r="F1710">
            <v>1539819</v>
          </cell>
        </row>
        <row r="1711">
          <cell r="A1711" t="str">
            <v>21115</v>
          </cell>
          <cell r="B1711" t="str">
            <v>115</v>
          </cell>
          <cell r="C1711" t="str">
            <v>QUECHOLAC</v>
          </cell>
          <cell r="D1711" t="str">
            <v>21</v>
          </cell>
          <cell r="E1711" t="str">
            <v>Quecholac</v>
          </cell>
          <cell r="F1711">
            <v>47281</v>
          </cell>
        </row>
        <row r="1712">
          <cell r="A1712" t="str">
            <v>21116</v>
          </cell>
          <cell r="B1712" t="str">
            <v>116</v>
          </cell>
          <cell r="C1712" t="str">
            <v>QUIMIXTLÁN</v>
          </cell>
          <cell r="D1712" t="str">
            <v>21</v>
          </cell>
          <cell r="E1712" t="str">
            <v>Quimixtlán</v>
          </cell>
          <cell r="F1712">
            <v>21275</v>
          </cell>
        </row>
        <row r="1713">
          <cell r="A1713" t="str">
            <v>21117</v>
          </cell>
          <cell r="B1713" t="str">
            <v>117</v>
          </cell>
          <cell r="C1713" t="str">
            <v>RAFAEL LARA GRAJALES</v>
          </cell>
          <cell r="D1713" t="str">
            <v>21</v>
          </cell>
          <cell r="E1713" t="str">
            <v>Rafael Lara Grajales</v>
          </cell>
          <cell r="F1713">
            <v>14052</v>
          </cell>
        </row>
        <row r="1714">
          <cell r="A1714" t="str">
            <v>21118</v>
          </cell>
          <cell r="B1714" t="str">
            <v>118</v>
          </cell>
          <cell r="C1714" t="str">
            <v>LOS REYES DE JUÁREZ</v>
          </cell>
          <cell r="D1714" t="str">
            <v>21</v>
          </cell>
          <cell r="E1714" t="str">
            <v>Los Reyes de Juárez</v>
          </cell>
          <cell r="F1714">
            <v>25553</v>
          </cell>
        </row>
        <row r="1715">
          <cell r="A1715" t="str">
            <v>21119</v>
          </cell>
          <cell r="B1715" t="str">
            <v>119</v>
          </cell>
          <cell r="C1715" t="str">
            <v>SAN ANDRÉS CHOLULA</v>
          </cell>
          <cell r="D1715" t="str">
            <v>21</v>
          </cell>
          <cell r="E1715" t="str">
            <v>San Andrés Cholula</v>
          </cell>
          <cell r="F1715">
            <v>100439</v>
          </cell>
        </row>
        <row r="1716">
          <cell r="A1716" t="str">
            <v>21120</v>
          </cell>
          <cell r="B1716" t="str">
            <v>120</v>
          </cell>
          <cell r="C1716" t="str">
            <v>SAN ANTONIO CAÑADA</v>
          </cell>
          <cell r="D1716" t="str">
            <v>21</v>
          </cell>
          <cell r="E1716" t="str">
            <v>San Antonio Cañada</v>
          </cell>
          <cell r="F1716">
            <v>5110</v>
          </cell>
        </row>
        <row r="1717">
          <cell r="A1717" t="str">
            <v>21121</v>
          </cell>
          <cell r="B1717" t="str">
            <v>121</v>
          </cell>
          <cell r="C1717" t="str">
            <v>SAN DIEGO LA MESA TOCHIMILTZINGO</v>
          </cell>
          <cell r="D1717" t="str">
            <v>21</v>
          </cell>
          <cell r="E1717" t="str">
            <v>San Diego la Mesa Tochimiltzingo</v>
          </cell>
          <cell r="F1717">
            <v>1132</v>
          </cell>
        </row>
        <row r="1718">
          <cell r="A1718" t="str">
            <v>21122</v>
          </cell>
          <cell r="B1718" t="str">
            <v>122</v>
          </cell>
          <cell r="C1718" t="str">
            <v>SAN FELIPE TEOTLALCINGO</v>
          </cell>
          <cell r="D1718" t="str">
            <v>21</v>
          </cell>
          <cell r="E1718" t="str">
            <v>San Felipe Teotlalcingo</v>
          </cell>
          <cell r="F1718">
            <v>9426</v>
          </cell>
        </row>
        <row r="1719">
          <cell r="A1719" t="str">
            <v>21123</v>
          </cell>
          <cell r="B1719" t="str">
            <v>123</v>
          </cell>
          <cell r="C1719" t="str">
            <v>SAN FELIPE TEPATLÁN</v>
          </cell>
          <cell r="D1719" t="str">
            <v>21</v>
          </cell>
          <cell r="E1719" t="str">
            <v>San Felipe Tepatlán</v>
          </cell>
          <cell r="F1719">
            <v>4120</v>
          </cell>
        </row>
        <row r="1720">
          <cell r="A1720" t="str">
            <v>21124</v>
          </cell>
          <cell r="B1720" t="str">
            <v>124</v>
          </cell>
          <cell r="C1720" t="str">
            <v>SAN GABRIEL CHILAC</v>
          </cell>
          <cell r="D1720" t="str">
            <v>21</v>
          </cell>
          <cell r="E1720" t="str">
            <v>San Gabriel Chilac</v>
          </cell>
          <cell r="F1720">
            <v>14454</v>
          </cell>
        </row>
        <row r="1721">
          <cell r="A1721" t="str">
            <v>21125</v>
          </cell>
          <cell r="B1721" t="str">
            <v>125</v>
          </cell>
          <cell r="C1721" t="str">
            <v>SAN GREGORIO ATZOMPA</v>
          </cell>
          <cell r="D1721" t="str">
            <v>21</v>
          </cell>
          <cell r="E1721" t="str">
            <v>San Gregorio Atzompa</v>
          </cell>
          <cell r="F1721">
            <v>8170</v>
          </cell>
        </row>
        <row r="1722">
          <cell r="A1722" t="str">
            <v>21126</v>
          </cell>
          <cell r="B1722" t="str">
            <v>126</v>
          </cell>
          <cell r="C1722" t="str">
            <v>SAN JERÓNIMO TECUANIPAN</v>
          </cell>
          <cell r="D1722" t="str">
            <v>21</v>
          </cell>
          <cell r="E1722" t="str">
            <v>San Jerónimo Tecuanipan</v>
          </cell>
          <cell r="F1722">
            <v>5826</v>
          </cell>
        </row>
        <row r="1723">
          <cell r="A1723" t="str">
            <v>21127</v>
          </cell>
          <cell r="B1723" t="str">
            <v>127</v>
          </cell>
          <cell r="C1723" t="str">
            <v>SAN JERÓNIMO XAYACATLÁN</v>
          </cell>
          <cell r="D1723" t="str">
            <v>21</v>
          </cell>
          <cell r="E1723" t="str">
            <v>San Jerónimo Xayacatlán</v>
          </cell>
          <cell r="F1723">
            <v>3777</v>
          </cell>
        </row>
        <row r="1724">
          <cell r="A1724" t="str">
            <v>21128</v>
          </cell>
          <cell r="B1724" t="str">
            <v>128</v>
          </cell>
          <cell r="C1724" t="str">
            <v>SAN JOSÉ CHIAPA</v>
          </cell>
          <cell r="D1724" t="str">
            <v>21</v>
          </cell>
          <cell r="E1724" t="str">
            <v>San José Chiapa</v>
          </cell>
          <cell r="F1724">
            <v>8087</v>
          </cell>
        </row>
        <row r="1725">
          <cell r="A1725" t="str">
            <v>21129</v>
          </cell>
          <cell r="B1725" t="str">
            <v>129</v>
          </cell>
          <cell r="C1725" t="str">
            <v>SAN JOSÉ MIAHUATLÁN</v>
          </cell>
          <cell r="D1725" t="str">
            <v>21</v>
          </cell>
          <cell r="E1725" t="str">
            <v>San José Miahuatlán</v>
          </cell>
          <cell r="F1725">
            <v>12699</v>
          </cell>
        </row>
        <row r="1726">
          <cell r="A1726" t="str">
            <v>21130</v>
          </cell>
          <cell r="B1726" t="str">
            <v>130</v>
          </cell>
          <cell r="C1726" t="str">
            <v>SAN JUAN ATENCO</v>
          </cell>
          <cell r="D1726" t="str">
            <v>21</v>
          </cell>
          <cell r="E1726" t="str">
            <v>San Juan Atenco</v>
          </cell>
          <cell r="F1726">
            <v>3416</v>
          </cell>
        </row>
        <row r="1727">
          <cell r="A1727" t="str">
            <v>21131</v>
          </cell>
          <cell r="B1727" t="str">
            <v>131</v>
          </cell>
          <cell r="C1727" t="str">
            <v>SAN JUAN ATZOMPA</v>
          </cell>
          <cell r="D1727" t="str">
            <v>21</v>
          </cell>
          <cell r="E1727" t="str">
            <v>San Juan Atzompa</v>
          </cell>
          <cell r="F1727">
            <v>872</v>
          </cell>
        </row>
        <row r="1728">
          <cell r="A1728" t="str">
            <v>21132</v>
          </cell>
          <cell r="B1728" t="str">
            <v>132</v>
          </cell>
          <cell r="C1728" t="str">
            <v>SAN MARTÍN TEXMELUCAN</v>
          </cell>
          <cell r="D1728" t="str">
            <v>21</v>
          </cell>
          <cell r="E1728" t="str">
            <v>San Martín Texmelucan</v>
          </cell>
          <cell r="F1728">
            <v>141112</v>
          </cell>
        </row>
        <row r="1729">
          <cell r="A1729" t="str">
            <v>21133</v>
          </cell>
          <cell r="B1729" t="str">
            <v>133</v>
          </cell>
          <cell r="C1729" t="str">
            <v>SAN MARTÍN TOTOLTEPEC</v>
          </cell>
          <cell r="D1729" t="str">
            <v>21</v>
          </cell>
          <cell r="E1729" t="str">
            <v>San Martín Totoltepec</v>
          </cell>
          <cell r="F1729">
            <v>651</v>
          </cell>
        </row>
        <row r="1730">
          <cell r="A1730" t="str">
            <v>21134</v>
          </cell>
          <cell r="B1730" t="str">
            <v>134</v>
          </cell>
          <cell r="C1730" t="str">
            <v>SAN MATÍAS TLALANCALECA</v>
          </cell>
          <cell r="D1730" t="str">
            <v>21</v>
          </cell>
          <cell r="E1730" t="str">
            <v>San Matías Tlalancaleca</v>
          </cell>
          <cell r="F1730">
            <v>19310</v>
          </cell>
        </row>
        <row r="1731">
          <cell r="A1731" t="str">
            <v>21135</v>
          </cell>
          <cell r="B1731" t="str">
            <v>135</v>
          </cell>
          <cell r="C1731" t="str">
            <v>SAN MIGUEL IXITLÁN</v>
          </cell>
          <cell r="D1731" t="str">
            <v>21</v>
          </cell>
          <cell r="E1731" t="str">
            <v>San Miguel Ixitlán</v>
          </cell>
          <cell r="F1731">
            <v>586</v>
          </cell>
        </row>
        <row r="1732">
          <cell r="A1732" t="str">
            <v>21136</v>
          </cell>
          <cell r="B1732" t="str">
            <v>136</v>
          </cell>
          <cell r="C1732" t="str">
            <v>SAN MIGUEL XOXTLA</v>
          </cell>
          <cell r="D1732" t="str">
            <v>21</v>
          </cell>
          <cell r="E1732" t="str">
            <v>San Miguel Xoxtla</v>
          </cell>
          <cell r="F1732">
            <v>11598</v>
          </cell>
        </row>
        <row r="1733">
          <cell r="A1733" t="str">
            <v>21137</v>
          </cell>
          <cell r="B1733" t="str">
            <v>137</v>
          </cell>
          <cell r="C1733" t="str">
            <v>SAN NICOLÁS BUENOS AIRES</v>
          </cell>
          <cell r="D1733" t="str">
            <v>21</v>
          </cell>
          <cell r="E1733" t="str">
            <v>San Nicolás Buenos Aires</v>
          </cell>
          <cell r="F1733">
            <v>9185</v>
          </cell>
        </row>
        <row r="1734">
          <cell r="A1734" t="str">
            <v>21138</v>
          </cell>
          <cell r="B1734" t="str">
            <v>138</v>
          </cell>
          <cell r="C1734" t="str">
            <v>SAN NICOLÁS DE LOS RANCHOS</v>
          </cell>
          <cell r="D1734" t="str">
            <v>21</v>
          </cell>
          <cell r="E1734" t="str">
            <v>San Nicolás de los Ranchos</v>
          </cell>
          <cell r="F1734">
            <v>10777</v>
          </cell>
        </row>
        <row r="1735">
          <cell r="A1735" t="str">
            <v>21139</v>
          </cell>
          <cell r="B1735" t="str">
            <v>139</v>
          </cell>
          <cell r="C1735" t="str">
            <v>SAN PABLO ANICANO</v>
          </cell>
          <cell r="D1735" t="str">
            <v>21</v>
          </cell>
          <cell r="E1735" t="str">
            <v>San Pablo Anicano</v>
          </cell>
          <cell r="F1735">
            <v>3554</v>
          </cell>
        </row>
        <row r="1736">
          <cell r="A1736" t="str">
            <v>21140</v>
          </cell>
          <cell r="B1736" t="str">
            <v>140</v>
          </cell>
          <cell r="C1736" t="str">
            <v>SAN PEDRO CHOLULA</v>
          </cell>
          <cell r="D1736" t="str">
            <v>21</v>
          </cell>
          <cell r="E1736" t="str">
            <v>San Pedro Cholula</v>
          </cell>
          <cell r="F1736">
            <v>120459</v>
          </cell>
        </row>
        <row r="1737">
          <cell r="A1737" t="str">
            <v>21141</v>
          </cell>
          <cell r="B1737" t="str">
            <v>141</v>
          </cell>
          <cell r="C1737" t="str">
            <v>SAN PEDRO YELOIXTLAHUACA</v>
          </cell>
          <cell r="D1737" t="str">
            <v>21</v>
          </cell>
          <cell r="E1737" t="str">
            <v>San Pedro Yeloixtlahuaca</v>
          </cell>
          <cell r="F1737">
            <v>3395</v>
          </cell>
        </row>
        <row r="1738">
          <cell r="A1738" t="str">
            <v>21142</v>
          </cell>
          <cell r="B1738" t="str">
            <v>142</v>
          </cell>
          <cell r="C1738" t="str">
            <v>SAN SALVADOR EL SECO</v>
          </cell>
          <cell r="D1738" t="str">
            <v>21</v>
          </cell>
          <cell r="E1738" t="str">
            <v>San Salvador el Seco</v>
          </cell>
          <cell r="F1738">
            <v>27622</v>
          </cell>
        </row>
        <row r="1739">
          <cell r="A1739" t="str">
            <v>21143</v>
          </cell>
          <cell r="B1739" t="str">
            <v>143</v>
          </cell>
          <cell r="C1739" t="str">
            <v>SAN SALVADOR EL VERDE</v>
          </cell>
          <cell r="D1739" t="str">
            <v>21</v>
          </cell>
          <cell r="E1739" t="str">
            <v>San Salvador el Verde</v>
          </cell>
          <cell r="F1739">
            <v>28419</v>
          </cell>
        </row>
        <row r="1740">
          <cell r="A1740" t="str">
            <v>21144</v>
          </cell>
          <cell r="B1740" t="str">
            <v>144</v>
          </cell>
          <cell r="C1740" t="str">
            <v>SAN SALVADOR HUIXCOLOTLA</v>
          </cell>
          <cell r="D1740" t="str">
            <v>21</v>
          </cell>
          <cell r="E1740" t="str">
            <v>San Salvador Huixcolotla</v>
          </cell>
          <cell r="F1740">
            <v>13541</v>
          </cell>
        </row>
        <row r="1741">
          <cell r="A1741" t="str">
            <v>21145</v>
          </cell>
          <cell r="B1741" t="str">
            <v>145</v>
          </cell>
          <cell r="C1741" t="str">
            <v>SAN SEBASTIÁN TLACOTEPEC</v>
          </cell>
          <cell r="D1741" t="str">
            <v>21</v>
          </cell>
          <cell r="E1741" t="str">
            <v>San Sebastián Tlacotepec</v>
          </cell>
          <cell r="F1741">
            <v>13534</v>
          </cell>
        </row>
        <row r="1742">
          <cell r="A1742" t="str">
            <v>21146</v>
          </cell>
          <cell r="B1742" t="str">
            <v>146</v>
          </cell>
          <cell r="C1742" t="str">
            <v>SANTA CATARINA TLALTEMPAN</v>
          </cell>
          <cell r="D1742" t="str">
            <v>21</v>
          </cell>
          <cell r="E1742" t="str">
            <v>Santa Catarina Tlaltempan</v>
          </cell>
          <cell r="F1742">
            <v>874</v>
          </cell>
        </row>
        <row r="1743">
          <cell r="A1743" t="str">
            <v>21147</v>
          </cell>
          <cell r="B1743" t="str">
            <v>147</v>
          </cell>
          <cell r="C1743" t="str">
            <v>SANTA INÉS AHUATEMPAN</v>
          </cell>
          <cell r="D1743" t="str">
            <v>21</v>
          </cell>
          <cell r="E1743" t="str">
            <v>Santa Inés Ahuatempan</v>
          </cell>
          <cell r="F1743">
            <v>5944</v>
          </cell>
        </row>
        <row r="1744">
          <cell r="A1744" t="str">
            <v>21148</v>
          </cell>
          <cell r="B1744" t="str">
            <v>148</v>
          </cell>
          <cell r="C1744" t="str">
            <v>SANTA ISABEL CHOLULA</v>
          </cell>
          <cell r="D1744" t="str">
            <v>21</v>
          </cell>
          <cell r="E1744" t="str">
            <v>Santa Isabel Cholula</v>
          </cell>
          <cell r="F1744">
            <v>8040</v>
          </cell>
        </row>
        <row r="1745">
          <cell r="A1745" t="str">
            <v>21149</v>
          </cell>
          <cell r="B1745" t="str">
            <v>149</v>
          </cell>
          <cell r="C1745" t="str">
            <v>SANTIAGO MIAHUATLÁN</v>
          </cell>
          <cell r="D1745" t="str">
            <v>21</v>
          </cell>
          <cell r="E1745" t="str">
            <v>Santiago Miahuatlán</v>
          </cell>
          <cell r="F1745">
            <v>21993</v>
          </cell>
        </row>
        <row r="1746">
          <cell r="A1746" t="str">
            <v>21150</v>
          </cell>
          <cell r="B1746" t="str">
            <v>150</v>
          </cell>
          <cell r="C1746" t="str">
            <v>HUEHUETLÁN EL GRANDE</v>
          </cell>
          <cell r="D1746" t="str">
            <v>21</v>
          </cell>
          <cell r="E1746" t="str">
            <v>Huehuetlán el Grande</v>
          </cell>
          <cell r="F1746">
            <v>7060</v>
          </cell>
        </row>
        <row r="1747">
          <cell r="A1747" t="str">
            <v>21151</v>
          </cell>
          <cell r="B1747" t="str">
            <v>151</v>
          </cell>
          <cell r="C1747" t="str">
            <v>SANTO TOMÁS HUEYOTLIPAN</v>
          </cell>
          <cell r="D1747" t="str">
            <v>21</v>
          </cell>
          <cell r="E1747" t="str">
            <v>Santo Tomás Hueyotlipan</v>
          </cell>
          <cell r="F1747">
            <v>8016</v>
          </cell>
        </row>
        <row r="1748">
          <cell r="A1748" t="str">
            <v>21152</v>
          </cell>
          <cell r="B1748" t="str">
            <v>152</v>
          </cell>
          <cell r="C1748" t="str">
            <v>SOLTEPEC</v>
          </cell>
          <cell r="D1748" t="str">
            <v>21</v>
          </cell>
          <cell r="E1748" t="str">
            <v>Soltepec</v>
          </cell>
          <cell r="F1748">
            <v>11706</v>
          </cell>
        </row>
        <row r="1749">
          <cell r="A1749" t="str">
            <v>21153</v>
          </cell>
          <cell r="B1749" t="str">
            <v>153</v>
          </cell>
          <cell r="C1749" t="str">
            <v>TECALI DE HERRERA</v>
          </cell>
          <cell r="D1749" t="str">
            <v>21</v>
          </cell>
          <cell r="E1749" t="str">
            <v>Tecali de Herrera</v>
          </cell>
          <cell r="F1749">
            <v>20267</v>
          </cell>
        </row>
        <row r="1750">
          <cell r="A1750" t="str">
            <v>21154</v>
          </cell>
          <cell r="B1750" t="str">
            <v>154</v>
          </cell>
          <cell r="C1750" t="str">
            <v>TECAMACHALCO</v>
          </cell>
          <cell r="D1750" t="str">
            <v>21</v>
          </cell>
          <cell r="E1750" t="str">
            <v>Tecamachalco</v>
          </cell>
          <cell r="F1750">
            <v>71571</v>
          </cell>
        </row>
        <row r="1751">
          <cell r="A1751" t="str">
            <v>21155</v>
          </cell>
          <cell r="B1751" t="str">
            <v>155</v>
          </cell>
          <cell r="C1751" t="str">
            <v>TECOMATLÁN</v>
          </cell>
          <cell r="D1751" t="str">
            <v>21</v>
          </cell>
          <cell r="E1751" t="str">
            <v>Tecomatlán</v>
          </cell>
          <cell r="F1751">
            <v>5420</v>
          </cell>
        </row>
        <row r="1752">
          <cell r="A1752" t="str">
            <v>21156</v>
          </cell>
          <cell r="B1752" t="str">
            <v>156</v>
          </cell>
          <cell r="C1752" t="str">
            <v>TEHUACÁN</v>
          </cell>
          <cell r="D1752" t="str">
            <v>21</v>
          </cell>
          <cell r="E1752" t="str">
            <v>Tehuacán</v>
          </cell>
          <cell r="F1752">
            <v>274906</v>
          </cell>
        </row>
        <row r="1753">
          <cell r="A1753" t="str">
            <v>21157</v>
          </cell>
          <cell r="B1753" t="str">
            <v>157</v>
          </cell>
          <cell r="C1753" t="str">
            <v>TEHUITZINGO</v>
          </cell>
          <cell r="D1753" t="str">
            <v>21</v>
          </cell>
          <cell r="E1753" t="str">
            <v>Tehuitzingo</v>
          </cell>
          <cell r="F1753">
            <v>11328</v>
          </cell>
        </row>
        <row r="1754">
          <cell r="A1754" t="str">
            <v>21158</v>
          </cell>
          <cell r="B1754" t="str">
            <v>158</v>
          </cell>
          <cell r="C1754" t="str">
            <v>TENAMPULCO</v>
          </cell>
          <cell r="D1754" t="str">
            <v>21</v>
          </cell>
          <cell r="E1754" t="str">
            <v>Tenampulco</v>
          </cell>
          <cell r="F1754">
            <v>6772</v>
          </cell>
        </row>
        <row r="1755">
          <cell r="A1755" t="str">
            <v>21159</v>
          </cell>
          <cell r="B1755" t="str">
            <v>159</v>
          </cell>
          <cell r="C1755" t="str">
            <v>TEOPANTLÁN</v>
          </cell>
          <cell r="D1755" t="str">
            <v>21</v>
          </cell>
          <cell r="E1755" t="str">
            <v>Teopantlán</v>
          </cell>
          <cell r="F1755">
            <v>4024</v>
          </cell>
        </row>
        <row r="1756">
          <cell r="A1756" t="str">
            <v>21160</v>
          </cell>
          <cell r="B1756" t="str">
            <v>160</v>
          </cell>
          <cell r="C1756" t="str">
            <v>TEOTLALCO</v>
          </cell>
          <cell r="D1756" t="str">
            <v>21</v>
          </cell>
          <cell r="E1756" t="str">
            <v>Teotlalco</v>
          </cell>
          <cell r="F1756">
            <v>3121</v>
          </cell>
        </row>
        <row r="1757">
          <cell r="A1757" t="str">
            <v>21161</v>
          </cell>
          <cell r="B1757" t="str">
            <v>161</v>
          </cell>
          <cell r="C1757" t="str">
            <v>TEPANCO DE LÓPEZ</v>
          </cell>
          <cell r="D1757" t="str">
            <v>21</v>
          </cell>
          <cell r="E1757" t="str">
            <v>Tepanco de López</v>
          </cell>
          <cell r="F1757">
            <v>19002</v>
          </cell>
        </row>
        <row r="1758">
          <cell r="A1758" t="str">
            <v>21162</v>
          </cell>
          <cell r="B1758" t="str">
            <v>162</v>
          </cell>
          <cell r="C1758" t="str">
            <v>TEPANGO DE RODRÍGUEZ</v>
          </cell>
          <cell r="D1758" t="str">
            <v>21</v>
          </cell>
          <cell r="E1758" t="str">
            <v>Tepango de Rodríguez</v>
          </cell>
          <cell r="F1758">
            <v>4244</v>
          </cell>
        </row>
        <row r="1759">
          <cell r="A1759" t="str">
            <v>21163</v>
          </cell>
          <cell r="B1759" t="str">
            <v>163</v>
          </cell>
          <cell r="C1759" t="str">
            <v>TEPATLAXCO DE HIDALGO</v>
          </cell>
          <cell r="D1759" t="str">
            <v>21</v>
          </cell>
          <cell r="E1759" t="str">
            <v>Tepatlaxco de Hidalgo</v>
          </cell>
          <cell r="F1759">
            <v>16275</v>
          </cell>
        </row>
        <row r="1760">
          <cell r="A1760" t="str">
            <v>21164</v>
          </cell>
          <cell r="B1760" t="str">
            <v>164</v>
          </cell>
          <cell r="C1760" t="str">
            <v>TEPEACA</v>
          </cell>
          <cell r="D1760" t="str">
            <v>21</v>
          </cell>
          <cell r="E1760" t="str">
            <v>Tepeaca</v>
          </cell>
          <cell r="F1760">
            <v>74708</v>
          </cell>
        </row>
        <row r="1761">
          <cell r="A1761" t="str">
            <v>21165</v>
          </cell>
          <cell r="B1761" t="str">
            <v>165</v>
          </cell>
          <cell r="C1761" t="str">
            <v>TEPEMAXALCO</v>
          </cell>
          <cell r="D1761" t="str">
            <v>21</v>
          </cell>
          <cell r="E1761" t="str">
            <v>Tepemaxalco</v>
          </cell>
          <cell r="F1761">
            <v>1141</v>
          </cell>
        </row>
        <row r="1762">
          <cell r="A1762" t="str">
            <v>21166</v>
          </cell>
          <cell r="B1762" t="str">
            <v>166</v>
          </cell>
          <cell r="C1762" t="str">
            <v>TEPEOJUMA</v>
          </cell>
          <cell r="D1762" t="str">
            <v>21</v>
          </cell>
          <cell r="E1762" t="str">
            <v>Tepeojuma</v>
          </cell>
          <cell r="F1762">
            <v>8056</v>
          </cell>
        </row>
        <row r="1763">
          <cell r="A1763" t="str">
            <v>21167</v>
          </cell>
          <cell r="B1763" t="str">
            <v>167</v>
          </cell>
          <cell r="C1763" t="str">
            <v>TEPETZINTLA</v>
          </cell>
          <cell r="D1763" t="str">
            <v>21</v>
          </cell>
          <cell r="E1763" t="str">
            <v>Tepetzintla</v>
          </cell>
          <cell r="F1763">
            <v>10240</v>
          </cell>
        </row>
        <row r="1764">
          <cell r="A1764" t="str">
            <v>21168</v>
          </cell>
          <cell r="B1764" t="str">
            <v>168</v>
          </cell>
          <cell r="C1764" t="str">
            <v>TEPEXCO</v>
          </cell>
          <cell r="D1764" t="str">
            <v>21</v>
          </cell>
          <cell r="E1764" t="str">
            <v>Tepexco</v>
          </cell>
          <cell r="F1764">
            <v>6580</v>
          </cell>
        </row>
        <row r="1765">
          <cell r="A1765" t="str">
            <v>21169</v>
          </cell>
          <cell r="B1765" t="str">
            <v>169</v>
          </cell>
          <cell r="C1765" t="str">
            <v>TEPEXI DE RODRÍGUEZ</v>
          </cell>
          <cell r="D1765" t="str">
            <v>21</v>
          </cell>
          <cell r="E1765" t="str">
            <v>Tepexi de Rodríguez</v>
          </cell>
          <cell r="F1765">
            <v>20478</v>
          </cell>
        </row>
        <row r="1766">
          <cell r="A1766" t="str">
            <v>21170</v>
          </cell>
          <cell r="B1766" t="str">
            <v>170</v>
          </cell>
          <cell r="C1766" t="str">
            <v>TEPEYAHUALCO</v>
          </cell>
          <cell r="D1766" t="str">
            <v>21</v>
          </cell>
          <cell r="E1766" t="str">
            <v>Tepeyahualco</v>
          </cell>
          <cell r="F1766">
            <v>16390</v>
          </cell>
        </row>
        <row r="1767">
          <cell r="A1767" t="str">
            <v>21171</v>
          </cell>
          <cell r="B1767" t="str">
            <v>171</v>
          </cell>
          <cell r="C1767" t="str">
            <v>TEPEYAHUALCO DE CUAUHTÉMOC</v>
          </cell>
          <cell r="D1767" t="str">
            <v>21</v>
          </cell>
          <cell r="E1767" t="str">
            <v>Tepeyahualco de Cuauhtémoc</v>
          </cell>
          <cell r="F1767">
            <v>3365</v>
          </cell>
        </row>
        <row r="1768">
          <cell r="A1768" t="str">
            <v>21172</v>
          </cell>
          <cell r="B1768" t="str">
            <v>172</v>
          </cell>
          <cell r="C1768" t="str">
            <v>TETELA DE OCAMPO</v>
          </cell>
          <cell r="D1768" t="str">
            <v>21</v>
          </cell>
          <cell r="E1768" t="str">
            <v>Tetela de Ocampo</v>
          </cell>
          <cell r="F1768">
            <v>25793</v>
          </cell>
        </row>
        <row r="1769">
          <cell r="A1769" t="str">
            <v>21173</v>
          </cell>
          <cell r="B1769" t="str">
            <v>173</v>
          </cell>
          <cell r="C1769" t="str">
            <v>TETELES DE AVILA CASTILLO</v>
          </cell>
          <cell r="D1769" t="str">
            <v>21</v>
          </cell>
          <cell r="E1769" t="str">
            <v>Teteles de Avila Castillo</v>
          </cell>
          <cell r="F1769">
            <v>5689</v>
          </cell>
        </row>
        <row r="1770">
          <cell r="A1770" t="str">
            <v>21174</v>
          </cell>
          <cell r="B1770" t="str">
            <v>174</v>
          </cell>
          <cell r="C1770" t="str">
            <v>TEZIUTLÁN</v>
          </cell>
          <cell r="D1770" t="str">
            <v>21</v>
          </cell>
          <cell r="E1770" t="str">
            <v>Teziutlán</v>
          </cell>
          <cell r="F1770">
            <v>92246</v>
          </cell>
        </row>
        <row r="1771">
          <cell r="A1771" t="str">
            <v>21175</v>
          </cell>
          <cell r="B1771" t="str">
            <v>175</v>
          </cell>
          <cell r="C1771" t="str">
            <v>TIANGUISMANALCO</v>
          </cell>
          <cell r="D1771" t="str">
            <v>21</v>
          </cell>
          <cell r="E1771" t="str">
            <v>Tianguismanalco</v>
          </cell>
          <cell r="F1771">
            <v>9807</v>
          </cell>
        </row>
        <row r="1772">
          <cell r="A1772" t="str">
            <v>21176</v>
          </cell>
          <cell r="B1772" t="str">
            <v>176</v>
          </cell>
          <cell r="C1772" t="str">
            <v>TILAPA</v>
          </cell>
          <cell r="D1772" t="str">
            <v>21</v>
          </cell>
          <cell r="E1772" t="str">
            <v>Tilapa</v>
          </cell>
          <cell r="F1772">
            <v>8401</v>
          </cell>
        </row>
        <row r="1773">
          <cell r="A1773" t="str">
            <v>21177</v>
          </cell>
          <cell r="B1773" t="str">
            <v>177</v>
          </cell>
          <cell r="C1773" t="str">
            <v>TLACOTEPEC DE BENITO JUÁREZ</v>
          </cell>
          <cell r="D1773" t="str">
            <v>21</v>
          </cell>
          <cell r="E1773" t="str">
            <v>Tlacotepec de Benito Juárez</v>
          </cell>
          <cell r="F1773">
            <v>48268</v>
          </cell>
        </row>
        <row r="1774">
          <cell r="A1774" t="str">
            <v>21178</v>
          </cell>
          <cell r="B1774" t="str">
            <v>178</v>
          </cell>
          <cell r="C1774" t="str">
            <v>TLACUILOTEPEC</v>
          </cell>
          <cell r="D1774" t="str">
            <v>21</v>
          </cell>
          <cell r="E1774" t="str">
            <v>Tlacuilotepec</v>
          </cell>
          <cell r="F1774">
            <v>17115</v>
          </cell>
        </row>
        <row r="1775">
          <cell r="A1775" t="str">
            <v>21179</v>
          </cell>
          <cell r="B1775" t="str">
            <v>179</v>
          </cell>
          <cell r="C1775" t="str">
            <v>TLACHICHUCA</v>
          </cell>
          <cell r="D1775" t="str">
            <v>21</v>
          </cell>
          <cell r="E1775" t="str">
            <v>Tlachichuca</v>
          </cell>
          <cell r="F1775">
            <v>28568</v>
          </cell>
        </row>
        <row r="1776">
          <cell r="A1776" t="str">
            <v>21180</v>
          </cell>
          <cell r="B1776" t="str">
            <v>180</v>
          </cell>
          <cell r="C1776" t="str">
            <v>TLAHUAPAN</v>
          </cell>
          <cell r="D1776" t="str">
            <v>21</v>
          </cell>
          <cell r="E1776" t="str">
            <v>Tlahuapan</v>
          </cell>
          <cell r="F1776">
            <v>36518</v>
          </cell>
        </row>
        <row r="1777">
          <cell r="A1777" t="str">
            <v>21181</v>
          </cell>
          <cell r="B1777" t="str">
            <v>181</v>
          </cell>
          <cell r="C1777" t="str">
            <v>TLALTENANGO</v>
          </cell>
          <cell r="D1777" t="str">
            <v>21</v>
          </cell>
          <cell r="E1777" t="str">
            <v>Tlaltenango</v>
          </cell>
          <cell r="F1777">
            <v>6269</v>
          </cell>
        </row>
        <row r="1778">
          <cell r="A1778" t="str">
            <v>21182</v>
          </cell>
          <cell r="B1778" t="str">
            <v>182</v>
          </cell>
          <cell r="C1778" t="str">
            <v>TLANEPANTLA</v>
          </cell>
          <cell r="D1778" t="str">
            <v>21</v>
          </cell>
          <cell r="E1778" t="str">
            <v>Tlanepantla</v>
          </cell>
          <cell r="F1778">
            <v>4833</v>
          </cell>
        </row>
        <row r="1779">
          <cell r="A1779" t="str">
            <v>21183</v>
          </cell>
          <cell r="B1779" t="str">
            <v>183</v>
          </cell>
          <cell r="C1779" t="str">
            <v>TLAOLA</v>
          </cell>
          <cell r="D1779" t="str">
            <v>21</v>
          </cell>
          <cell r="E1779" t="str">
            <v>Tlaola</v>
          </cell>
          <cell r="F1779">
            <v>19826</v>
          </cell>
        </row>
        <row r="1780">
          <cell r="A1780" t="str">
            <v>21184</v>
          </cell>
          <cell r="B1780" t="str">
            <v>184</v>
          </cell>
          <cell r="C1780" t="str">
            <v>TLAPACOYA</v>
          </cell>
          <cell r="D1780" t="str">
            <v>21</v>
          </cell>
          <cell r="E1780" t="str">
            <v>Tlapacoya</v>
          </cell>
          <cell r="F1780">
            <v>6406</v>
          </cell>
        </row>
        <row r="1781">
          <cell r="A1781" t="str">
            <v>21185</v>
          </cell>
          <cell r="B1781" t="str">
            <v>185</v>
          </cell>
          <cell r="C1781" t="str">
            <v>TLAPANALÁ</v>
          </cell>
          <cell r="D1781" t="str">
            <v>21</v>
          </cell>
          <cell r="E1781" t="str">
            <v>Tlapanalá</v>
          </cell>
          <cell r="F1781">
            <v>8404</v>
          </cell>
        </row>
        <row r="1782">
          <cell r="A1782" t="str">
            <v>21186</v>
          </cell>
          <cell r="B1782" t="str">
            <v>186</v>
          </cell>
          <cell r="C1782" t="str">
            <v>TLATLAUQUITEPEC</v>
          </cell>
          <cell r="D1782" t="str">
            <v>21</v>
          </cell>
          <cell r="E1782" t="str">
            <v>Tlatlauquitepec</v>
          </cell>
          <cell r="F1782">
            <v>51495</v>
          </cell>
        </row>
        <row r="1783">
          <cell r="A1783" t="str">
            <v>21187</v>
          </cell>
          <cell r="B1783" t="str">
            <v>187</v>
          </cell>
          <cell r="C1783" t="str">
            <v>TLAXCO</v>
          </cell>
          <cell r="D1783" t="str">
            <v>21</v>
          </cell>
          <cell r="E1783" t="str">
            <v>Tlaxco</v>
          </cell>
          <cell r="F1783">
            <v>5415</v>
          </cell>
        </row>
        <row r="1784">
          <cell r="A1784" t="str">
            <v>21188</v>
          </cell>
          <cell r="B1784" t="str">
            <v>188</v>
          </cell>
          <cell r="C1784" t="str">
            <v>TOCHIMILCO</v>
          </cell>
          <cell r="D1784" t="str">
            <v>21</v>
          </cell>
          <cell r="E1784" t="str">
            <v>Tochimilco</v>
          </cell>
          <cell r="F1784">
            <v>17028</v>
          </cell>
        </row>
        <row r="1785">
          <cell r="A1785" t="str">
            <v>21189</v>
          </cell>
          <cell r="B1785" t="str">
            <v>189</v>
          </cell>
          <cell r="C1785" t="str">
            <v>TOCHTEPEC</v>
          </cell>
          <cell r="D1785" t="str">
            <v>21</v>
          </cell>
          <cell r="E1785" t="str">
            <v>Tochtepec</v>
          </cell>
          <cell r="F1785">
            <v>19701</v>
          </cell>
        </row>
        <row r="1786">
          <cell r="A1786" t="str">
            <v>21190</v>
          </cell>
          <cell r="B1786" t="str">
            <v>190</v>
          </cell>
          <cell r="C1786" t="str">
            <v>TOTOLTEPEC DE GUERRERO</v>
          </cell>
          <cell r="D1786" t="str">
            <v>21</v>
          </cell>
          <cell r="E1786" t="str">
            <v>Totoltepec de Guerrero</v>
          </cell>
          <cell r="F1786">
            <v>1155</v>
          </cell>
        </row>
        <row r="1787">
          <cell r="A1787" t="str">
            <v>21191</v>
          </cell>
          <cell r="B1787" t="str">
            <v>191</v>
          </cell>
          <cell r="C1787" t="str">
            <v>TULCINGO</v>
          </cell>
          <cell r="D1787" t="str">
            <v>21</v>
          </cell>
          <cell r="E1787" t="str">
            <v>Tulcingo</v>
          </cell>
          <cell r="F1787">
            <v>9245</v>
          </cell>
        </row>
        <row r="1788">
          <cell r="A1788" t="str">
            <v>21192</v>
          </cell>
          <cell r="B1788" t="str">
            <v>192</v>
          </cell>
          <cell r="C1788" t="str">
            <v>TUZAMAPAN DE GALEANA</v>
          </cell>
          <cell r="D1788" t="str">
            <v>21</v>
          </cell>
          <cell r="E1788" t="str">
            <v>Tuzamapan de Galeana</v>
          </cell>
          <cell r="F1788">
            <v>5983</v>
          </cell>
        </row>
        <row r="1789">
          <cell r="A1789" t="str">
            <v>21193</v>
          </cell>
          <cell r="B1789" t="str">
            <v>193</v>
          </cell>
          <cell r="C1789" t="str">
            <v>TZICATLACOYAN</v>
          </cell>
          <cell r="D1789" t="str">
            <v>21</v>
          </cell>
          <cell r="E1789" t="str">
            <v>Tzicatlacoyan</v>
          </cell>
          <cell r="F1789">
            <v>6242</v>
          </cell>
        </row>
        <row r="1790">
          <cell r="A1790" t="str">
            <v>21194</v>
          </cell>
          <cell r="B1790" t="str">
            <v>194</v>
          </cell>
          <cell r="C1790" t="str">
            <v>VENUSTIANO CARRANZA</v>
          </cell>
          <cell r="D1790" t="str">
            <v>21</v>
          </cell>
          <cell r="E1790" t="str">
            <v>Venustiano Carranza</v>
          </cell>
          <cell r="F1790">
            <v>27890</v>
          </cell>
        </row>
        <row r="1791">
          <cell r="A1791" t="str">
            <v>21195</v>
          </cell>
          <cell r="B1791" t="str">
            <v>195</v>
          </cell>
          <cell r="C1791" t="str">
            <v>VICENTE GUERRERO</v>
          </cell>
          <cell r="D1791" t="str">
            <v>21</v>
          </cell>
          <cell r="E1791" t="str">
            <v>Vicente Guerrero</v>
          </cell>
          <cell r="F1791">
            <v>24217</v>
          </cell>
        </row>
        <row r="1792">
          <cell r="A1792" t="str">
            <v>21196</v>
          </cell>
          <cell r="B1792" t="str">
            <v>196</v>
          </cell>
          <cell r="C1792" t="str">
            <v>XAYACATLÁN DE BRAVO</v>
          </cell>
          <cell r="D1792" t="str">
            <v>21</v>
          </cell>
          <cell r="E1792" t="str">
            <v>Xayacatlán de Bravo</v>
          </cell>
          <cell r="F1792">
            <v>1649</v>
          </cell>
        </row>
        <row r="1793">
          <cell r="A1793" t="str">
            <v>21197</v>
          </cell>
          <cell r="B1793" t="str">
            <v>197</v>
          </cell>
          <cell r="C1793" t="str">
            <v>XICOTEPEC</v>
          </cell>
          <cell r="D1793" t="str">
            <v>21</v>
          </cell>
          <cell r="E1793" t="str">
            <v>Xicotepec</v>
          </cell>
          <cell r="F1793">
            <v>75601</v>
          </cell>
        </row>
        <row r="1794">
          <cell r="A1794" t="str">
            <v>21198</v>
          </cell>
          <cell r="B1794" t="str">
            <v>198</v>
          </cell>
          <cell r="C1794" t="str">
            <v>XICOTLÁN</v>
          </cell>
          <cell r="D1794" t="str">
            <v>21</v>
          </cell>
          <cell r="E1794" t="str">
            <v>Xicotlán</v>
          </cell>
          <cell r="F1794">
            <v>1241</v>
          </cell>
        </row>
        <row r="1795">
          <cell r="A1795" t="str">
            <v>21199</v>
          </cell>
          <cell r="B1795" t="str">
            <v>199</v>
          </cell>
          <cell r="C1795" t="str">
            <v>XIUTETELCO</v>
          </cell>
          <cell r="D1795" t="str">
            <v>21</v>
          </cell>
          <cell r="E1795" t="str">
            <v>Xiutetelco</v>
          </cell>
          <cell r="F1795">
            <v>37910</v>
          </cell>
        </row>
        <row r="1796">
          <cell r="A1796" t="str">
            <v>21200</v>
          </cell>
          <cell r="B1796" t="str">
            <v>200</v>
          </cell>
          <cell r="C1796" t="str">
            <v>XOCHIAPULCO</v>
          </cell>
          <cell r="D1796" t="str">
            <v>21</v>
          </cell>
          <cell r="E1796" t="str">
            <v>Xochiapulco</v>
          </cell>
          <cell r="F1796">
            <v>3911</v>
          </cell>
        </row>
        <row r="1797">
          <cell r="A1797" t="str">
            <v>21201</v>
          </cell>
          <cell r="B1797" t="str">
            <v>201</v>
          </cell>
          <cell r="C1797" t="str">
            <v>XOCHILTEPEC</v>
          </cell>
          <cell r="D1797" t="str">
            <v>21</v>
          </cell>
          <cell r="E1797" t="str">
            <v>Xochiltepec</v>
          </cell>
          <cell r="F1797">
            <v>3187</v>
          </cell>
        </row>
        <row r="1798">
          <cell r="A1798" t="str">
            <v>21202</v>
          </cell>
          <cell r="B1798" t="str">
            <v>202</v>
          </cell>
          <cell r="C1798" t="str">
            <v>XOCHITLÁN DE VICENTE SUÁREZ</v>
          </cell>
          <cell r="D1798" t="str">
            <v>21</v>
          </cell>
          <cell r="E1798" t="str">
            <v>Xochitlán de Vicente Suárez</v>
          </cell>
          <cell r="F1798">
            <v>12249</v>
          </cell>
        </row>
        <row r="1799">
          <cell r="A1799" t="str">
            <v>21203</v>
          </cell>
          <cell r="B1799" t="str">
            <v>203</v>
          </cell>
          <cell r="C1799" t="str">
            <v>XOCHITLÁN TODOS SANTOS</v>
          </cell>
          <cell r="D1799" t="str">
            <v>21</v>
          </cell>
          <cell r="E1799" t="str">
            <v>Xochitlán Todos Santos</v>
          </cell>
          <cell r="F1799">
            <v>6049</v>
          </cell>
        </row>
        <row r="1800">
          <cell r="A1800" t="str">
            <v>21204</v>
          </cell>
          <cell r="B1800" t="str">
            <v>204</v>
          </cell>
          <cell r="C1800" t="str">
            <v>YAONÁHUAC</v>
          </cell>
          <cell r="D1800" t="str">
            <v>21</v>
          </cell>
          <cell r="E1800" t="str">
            <v>Yaonáhuac</v>
          </cell>
          <cell r="F1800">
            <v>7514</v>
          </cell>
        </row>
        <row r="1801">
          <cell r="A1801" t="str">
            <v>21205</v>
          </cell>
          <cell r="B1801" t="str">
            <v>205</v>
          </cell>
          <cell r="C1801" t="str">
            <v>YEHUALTEPEC</v>
          </cell>
          <cell r="D1801" t="str">
            <v>21</v>
          </cell>
          <cell r="E1801" t="str">
            <v>Yehualtepec</v>
          </cell>
          <cell r="F1801">
            <v>22976</v>
          </cell>
        </row>
        <row r="1802">
          <cell r="A1802" t="str">
            <v>21206</v>
          </cell>
          <cell r="B1802" t="str">
            <v>206</v>
          </cell>
          <cell r="C1802" t="str">
            <v>ZACAPALA</v>
          </cell>
          <cell r="D1802" t="str">
            <v>21</v>
          </cell>
          <cell r="E1802" t="str">
            <v>Zacapala</v>
          </cell>
          <cell r="F1802">
            <v>4224</v>
          </cell>
        </row>
        <row r="1803">
          <cell r="A1803" t="str">
            <v>21207</v>
          </cell>
          <cell r="B1803" t="str">
            <v>207</v>
          </cell>
          <cell r="C1803" t="str">
            <v>ZACAPOAXTLA</v>
          </cell>
          <cell r="D1803" t="str">
            <v>21</v>
          </cell>
          <cell r="E1803" t="str">
            <v>Zacapoaxtla</v>
          </cell>
          <cell r="F1803">
            <v>53295</v>
          </cell>
        </row>
        <row r="1804">
          <cell r="A1804" t="str">
            <v>21208</v>
          </cell>
          <cell r="B1804" t="str">
            <v>208</v>
          </cell>
          <cell r="C1804" t="str">
            <v>ZACATLÁN</v>
          </cell>
          <cell r="D1804" t="str">
            <v>21</v>
          </cell>
          <cell r="E1804" t="str">
            <v>Zacatlán</v>
          </cell>
          <cell r="F1804">
            <v>76296</v>
          </cell>
        </row>
        <row r="1805">
          <cell r="A1805" t="str">
            <v>21209</v>
          </cell>
          <cell r="B1805" t="str">
            <v>209</v>
          </cell>
          <cell r="C1805" t="str">
            <v>ZAPOTITLÁN</v>
          </cell>
          <cell r="D1805" t="str">
            <v>21</v>
          </cell>
          <cell r="E1805" t="str">
            <v>Zapotitlán</v>
          </cell>
          <cell r="F1805">
            <v>8220</v>
          </cell>
        </row>
        <row r="1806">
          <cell r="A1806" t="str">
            <v>21210</v>
          </cell>
          <cell r="B1806" t="str">
            <v>210</v>
          </cell>
          <cell r="C1806" t="str">
            <v>ZAPOTITLÁN DE MÉNDEZ</v>
          </cell>
          <cell r="D1806" t="str">
            <v>21</v>
          </cell>
          <cell r="E1806" t="str">
            <v>Zapotitlán de Méndez</v>
          </cell>
          <cell r="F1806">
            <v>5608</v>
          </cell>
        </row>
        <row r="1807">
          <cell r="A1807" t="str">
            <v>21211</v>
          </cell>
          <cell r="B1807" t="str">
            <v>211</v>
          </cell>
          <cell r="C1807" t="str">
            <v>ZARAGOZA</v>
          </cell>
          <cell r="D1807" t="str">
            <v>21</v>
          </cell>
          <cell r="E1807" t="str">
            <v>Zaragoza</v>
          </cell>
          <cell r="F1807">
            <v>15444</v>
          </cell>
        </row>
        <row r="1808">
          <cell r="A1808" t="str">
            <v>21212</v>
          </cell>
          <cell r="B1808" t="str">
            <v>212</v>
          </cell>
          <cell r="C1808" t="str">
            <v>ZAUTLA</v>
          </cell>
          <cell r="D1808" t="str">
            <v>21</v>
          </cell>
          <cell r="E1808" t="str">
            <v>Zautla</v>
          </cell>
          <cell r="F1808">
            <v>19438</v>
          </cell>
        </row>
        <row r="1809">
          <cell r="A1809" t="str">
            <v>21213</v>
          </cell>
          <cell r="B1809" t="str">
            <v>213</v>
          </cell>
          <cell r="C1809" t="str">
            <v>ZIHUATEUTLA</v>
          </cell>
          <cell r="D1809" t="str">
            <v>21</v>
          </cell>
          <cell r="E1809" t="str">
            <v>Zihuateutla</v>
          </cell>
          <cell r="F1809">
            <v>12530</v>
          </cell>
        </row>
        <row r="1810">
          <cell r="A1810" t="str">
            <v>21214</v>
          </cell>
          <cell r="B1810" t="str">
            <v>214</v>
          </cell>
          <cell r="C1810" t="str">
            <v>ZINACATEPEC</v>
          </cell>
          <cell r="D1810" t="str">
            <v>21</v>
          </cell>
          <cell r="E1810" t="str">
            <v>Zinacatepec</v>
          </cell>
          <cell r="F1810">
            <v>15690</v>
          </cell>
        </row>
        <row r="1811">
          <cell r="A1811" t="str">
            <v>21215</v>
          </cell>
          <cell r="B1811" t="str">
            <v>215</v>
          </cell>
          <cell r="C1811" t="str">
            <v>ZONGOZOTLA</v>
          </cell>
          <cell r="D1811" t="str">
            <v>21</v>
          </cell>
          <cell r="E1811" t="str">
            <v>Zongozotla</v>
          </cell>
          <cell r="F1811">
            <v>4599</v>
          </cell>
        </row>
        <row r="1812">
          <cell r="A1812" t="str">
            <v>21216</v>
          </cell>
          <cell r="B1812" t="str">
            <v>216</v>
          </cell>
          <cell r="C1812" t="str">
            <v>ZOQUIAPAN</v>
          </cell>
          <cell r="D1812" t="str">
            <v>21</v>
          </cell>
          <cell r="E1812" t="str">
            <v>Zoquiapan</v>
          </cell>
          <cell r="F1812">
            <v>2639</v>
          </cell>
        </row>
        <row r="1813">
          <cell r="A1813" t="str">
            <v>21217</v>
          </cell>
          <cell r="B1813" t="str">
            <v>217</v>
          </cell>
          <cell r="C1813" t="str">
            <v>ZOQUITLÁN</v>
          </cell>
          <cell r="D1813" t="str">
            <v>21</v>
          </cell>
          <cell r="E1813" t="str">
            <v>Zoquitlán</v>
          </cell>
          <cell r="F1813">
            <v>20529</v>
          </cell>
        </row>
        <row r="1814">
          <cell r="A1814" t="str">
            <v>21999</v>
          </cell>
          <cell r="B1814" t="str">
            <v>999</v>
          </cell>
          <cell r="C1814" t="str">
            <v>NO ESPECIFICADO</v>
          </cell>
          <cell r="D1814" t="str">
            <v>21</v>
          </cell>
          <cell r="E1814" t="e">
            <v>#N/A</v>
          </cell>
          <cell r="F1814" t="e">
            <v>#N/A</v>
          </cell>
        </row>
        <row r="1815">
          <cell r="A1815" t="str">
            <v>22001</v>
          </cell>
          <cell r="B1815" t="str">
            <v>001</v>
          </cell>
          <cell r="C1815" t="str">
            <v>AMEALCO DE BONFIL</v>
          </cell>
          <cell r="D1815" t="str">
            <v>22</v>
          </cell>
          <cell r="E1815" t="str">
            <v>Amealco de Bonfil</v>
          </cell>
          <cell r="F1815">
            <v>62197</v>
          </cell>
        </row>
        <row r="1816">
          <cell r="A1816" t="str">
            <v>22002</v>
          </cell>
          <cell r="B1816" t="str">
            <v>002</v>
          </cell>
          <cell r="C1816" t="str">
            <v>PINAL DE AMOLES</v>
          </cell>
          <cell r="D1816" t="str">
            <v>22</v>
          </cell>
          <cell r="E1816" t="str">
            <v>Pinal de Amoles</v>
          </cell>
          <cell r="F1816">
            <v>27093</v>
          </cell>
        </row>
        <row r="1817">
          <cell r="A1817" t="str">
            <v>22003</v>
          </cell>
          <cell r="B1817" t="str">
            <v>003</v>
          </cell>
          <cell r="C1817" t="str">
            <v>ARROYO SECO</v>
          </cell>
          <cell r="D1817" t="str">
            <v>22</v>
          </cell>
          <cell r="E1817" t="str">
            <v>Arroyo Seco</v>
          </cell>
          <cell r="F1817">
            <v>12910</v>
          </cell>
        </row>
        <row r="1818">
          <cell r="A1818" t="str">
            <v>22004</v>
          </cell>
          <cell r="B1818" t="str">
            <v>004</v>
          </cell>
          <cell r="C1818" t="str">
            <v>CADEREYTA DE MONTES</v>
          </cell>
          <cell r="D1818" t="str">
            <v>22</v>
          </cell>
          <cell r="E1818" t="str">
            <v>Cadereyta de Montes</v>
          </cell>
          <cell r="F1818">
            <v>64183</v>
          </cell>
        </row>
        <row r="1819">
          <cell r="A1819" t="str">
            <v>22005</v>
          </cell>
          <cell r="B1819" t="str">
            <v>005</v>
          </cell>
          <cell r="C1819" t="str">
            <v>COLÓN</v>
          </cell>
          <cell r="D1819" t="str">
            <v>22</v>
          </cell>
          <cell r="E1819" t="str">
            <v>Colón</v>
          </cell>
          <cell r="F1819">
            <v>58171</v>
          </cell>
        </row>
        <row r="1820">
          <cell r="A1820" t="str">
            <v>22006</v>
          </cell>
          <cell r="B1820" t="str">
            <v>006</v>
          </cell>
          <cell r="C1820" t="str">
            <v>CORREGIDORA</v>
          </cell>
          <cell r="D1820" t="str">
            <v>22</v>
          </cell>
          <cell r="E1820" t="str">
            <v>Corregidora</v>
          </cell>
          <cell r="F1820">
            <v>143073</v>
          </cell>
        </row>
        <row r="1821">
          <cell r="A1821" t="str">
            <v>22007</v>
          </cell>
          <cell r="B1821" t="str">
            <v>007</v>
          </cell>
          <cell r="C1821" t="str">
            <v>EZEQUIEL MONTES</v>
          </cell>
          <cell r="D1821" t="str">
            <v>22</v>
          </cell>
          <cell r="E1821" t="str">
            <v>Ezequiel Montes</v>
          </cell>
          <cell r="F1821">
            <v>38123</v>
          </cell>
        </row>
        <row r="1822">
          <cell r="A1822" t="str">
            <v>22008</v>
          </cell>
          <cell r="B1822" t="str">
            <v>008</v>
          </cell>
          <cell r="C1822" t="str">
            <v>HUIMILPAN</v>
          </cell>
          <cell r="D1822" t="str">
            <v>22</v>
          </cell>
          <cell r="E1822" t="str">
            <v>Huimilpan</v>
          </cell>
          <cell r="F1822">
            <v>35554</v>
          </cell>
        </row>
        <row r="1823">
          <cell r="A1823" t="str">
            <v>22009</v>
          </cell>
          <cell r="B1823" t="str">
            <v>009</v>
          </cell>
          <cell r="C1823" t="str">
            <v>JALPAN DE SERRA</v>
          </cell>
          <cell r="D1823" t="str">
            <v>22</v>
          </cell>
          <cell r="E1823" t="str">
            <v>Jalpan de Serra</v>
          </cell>
          <cell r="F1823">
            <v>25550</v>
          </cell>
        </row>
        <row r="1824">
          <cell r="A1824" t="str">
            <v>22010</v>
          </cell>
          <cell r="B1824" t="str">
            <v>010</v>
          </cell>
          <cell r="C1824" t="str">
            <v>LANDA DE MATAMOROS</v>
          </cell>
          <cell r="D1824" t="str">
            <v>22</v>
          </cell>
          <cell r="E1824" t="str">
            <v>Landa de Matamoros</v>
          </cell>
          <cell r="F1824">
            <v>19929</v>
          </cell>
        </row>
        <row r="1825">
          <cell r="A1825" t="str">
            <v>22011</v>
          </cell>
          <cell r="B1825" t="str">
            <v>011</v>
          </cell>
          <cell r="C1825" t="str">
            <v>EL MARQUÉS</v>
          </cell>
          <cell r="D1825" t="str">
            <v>22</v>
          </cell>
          <cell r="E1825" t="str">
            <v>El Marqués</v>
          </cell>
          <cell r="F1825">
            <v>116458</v>
          </cell>
        </row>
        <row r="1826">
          <cell r="A1826" t="str">
            <v>22012</v>
          </cell>
          <cell r="B1826" t="str">
            <v>012</v>
          </cell>
          <cell r="C1826" t="str">
            <v>PEDRO ESCOBEDO</v>
          </cell>
          <cell r="D1826" t="str">
            <v>22</v>
          </cell>
          <cell r="E1826" t="str">
            <v>Pedro Escobedo</v>
          </cell>
          <cell r="F1826">
            <v>63966</v>
          </cell>
        </row>
        <row r="1827">
          <cell r="A1827" t="str">
            <v>22013</v>
          </cell>
          <cell r="B1827" t="str">
            <v>013</v>
          </cell>
          <cell r="C1827" t="str">
            <v>PEÑAMILLER</v>
          </cell>
          <cell r="D1827" t="str">
            <v>22</v>
          </cell>
          <cell r="E1827" t="str">
            <v>Peñamiller</v>
          </cell>
          <cell r="F1827">
            <v>18441</v>
          </cell>
        </row>
        <row r="1828">
          <cell r="A1828" t="str">
            <v>22014</v>
          </cell>
          <cell r="B1828" t="str">
            <v>014</v>
          </cell>
          <cell r="C1828" t="str">
            <v>QUERÉTARO</v>
          </cell>
          <cell r="D1828" t="str">
            <v>22</v>
          </cell>
          <cell r="E1828" t="str">
            <v>Querétaro</v>
          </cell>
          <cell r="F1828">
            <v>801940</v>
          </cell>
        </row>
        <row r="1829">
          <cell r="A1829" t="str">
            <v>22015</v>
          </cell>
          <cell r="B1829" t="str">
            <v>015</v>
          </cell>
          <cell r="C1829" t="str">
            <v>SAN JOAQUÍN</v>
          </cell>
          <cell r="D1829" t="str">
            <v>22</v>
          </cell>
          <cell r="E1829" t="str">
            <v>San Joaquín</v>
          </cell>
          <cell r="F1829">
            <v>8865</v>
          </cell>
        </row>
        <row r="1830">
          <cell r="A1830" t="str">
            <v>22016</v>
          </cell>
          <cell r="B1830" t="str">
            <v>016</v>
          </cell>
          <cell r="C1830" t="str">
            <v>SAN JUAN DEL RÍO</v>
          </cell>
          <cell r="D1830" t="str">
            <v>22</v>
          </cell>
          <cell r="E1830" t="str">
            <v>San Juan del Río</v>
          </cell>
          <cell r="F1830">
            <v>241699</v>
          </cell>
        </row>
        <row r="1831">
          <cell r="A1831" t="str">
            <v>22017</v>
          </cell>
          <cell r="B1831" t="str">
            <v>017</v>
          </cell>
          <cell r="C1831" t="str">
            <v>TEQUISQUIAPAN</v>
          </cell>
          <cell r="D1831" t="str">
            <v>22</v>
          </cell>
          <cell r="E1831" t="str">
            <v>Tequisquiapan</v>
          </cell>
          <cell r="F1831">
            <v>63413</v>
          </cell>
        </row>
        <row r="1832">
          <cell r="A1832" t="str">
            <v>22018</v>
          </cell>
          <cell r="B1832" t="str">
            <v>018</v>
          </cell>
          <cell r="C1832" t="str">
            <v>TOLIMÁN</v>
          </cell>
          <cell r="D1832" t="str">
            <v>22</v>
          </cell>
          <cell r="E1832" t="str">
            <v>Tolimán</v>
          </cell>
          <cell r="F1832">
            <v>26372</v>
          </cell>
        </row>
        <row r="1833">
          <cell r="A1833" t="str">
            <v>22999</v>
          </cell>
          <cell r="B1833" t="str">
            <v>999</v>
          </cell>
          <cell r="C1833" t="str">
            <v>NO ESPECIFICADO</v>
          </cell>
          <cell r="D1833" t="str">
            <v>22</v>
          </cell>
          <cell r="E1833" t="e">
            <v>#N/A</v>
          </cell>
          <cell r="F1833" t="e">
            <v>#N/A</v>
          </cell>
        </row>
        <row r="1834">
          <cell r="A1834" t="str">
            <v>23001</v>
          </cell>
          <cell r="B1834" t="str">
            <v>001</v>
          </cell>
          <cell r="C1834" t="str">
            <v>COZUMEL</v>
          </cell>
          <cell r="D1834" t="str">
            <v>23</v>
          </cell>
          <cell r="E1834" t="str">
            <v>Cozumel</v>
          </cell>
          <cell r="F1834">
            <v>79535</v>
          </cell>
        </row>
        <row r="1835">
          <cell r="A1835" t="str">
            <v>23002</v>
          </cell>
          <cell r="B1835" t="str">
            <v>002</v>
          </cell>
          <cell r="C1835" t="str">
            <v>FELIPE CARRILLO PUERTO</v>
          </cell>
          <cell r="D1835" t="str">
            <v>23</v>
          </cell>
          <cell r="E1835" t="str">
            <v>Felipe Carrillo Puerto</v>
          </cell>
          <cell r="F1835">
            <v>75026</v>
          </cell>
        </row>
        <row r="1836">
          <cell r="A1836" t="str">
            <v>23003</v>
          </cell>
          <cell r="B1836" t="str">
            <v>003</v>
          </cell>
          <cell r="C1836" t="str">
            <v>ISLA MUJERES</v>
          </cell>
          <cell r="D1836" t="str">
            <v>23</v>
          </cell>
          <cell r="E1836" t="str">
            <v>Isla Mujeres</v>
          </cell>
          <cell r="F1836">
            <v>16203</v>
          </cell>
        </row>
        <row r="1837">
          <cell r="A1837" t="str">
            <v>23004</v>
          </cell>
          <cell r="B1837" t="str">
            <v>004</v>
          </cell>
          <cell r="C1837" t="str">
            <v>OTHÓN P. BLANCO</v>
          </cell>
          <cell r="D1837" t="str">
            <v>23</v>
          </cell>
          <cell r="E1837" t="str">
            <v>Othón P. Blanco</v>
          </cell>
          <cell r="F1837">
            <v>244553</v>
          </cell>
        </row>
        <row r="1838">
          <cell r="A1838" t="str">
            <v>23005</v>
          </cell>
          <cell r="B1838" t="str">
            <v>005</v>
          </cell>
          <cell r="C1838" t="str">
            <v>BENITO JUÁREZ</v>
          </cell>
          <cell r="D1838" t="str">
            <v>23</v>
          </cell>
          <cell r="E1838" t="str">
            <v>Benito Juárez</v>
          </cell>
          <cell r="F1838">
            <v>661176</v>
          </cell>
        </row>
        <row r="1839">
          <cell r="A1839" t="str">
            <v>23006</v>
          </cell>
          <cell r="B1839" t="str">
            <v>006</v>
          </cell>
          <cell r="C1839" t="str">
            <v>JOSÉ MARÍA MORELOS</v>
          </cell>
          <cell r="D1839" t="str">
            <v>23</v>
          </cell>
          <cell r="E1839" t="str">
            <v>José María Morelos</v>
          </cell>
          <cell r="F1839">
            <v>36179</v>
          </cell>
        </row>
        <row r="1840">
          <cell r="A1840" t="str">
            <v>23007</v>
          </cell>
          <cell r="B1840" t="str">
            <v>007</v>
          </cell>
          <cell r="C1840" t="str">
            <v>LÁZARO CÁRDENAS</v>
          </cell>
          <cell r="D1840" t="str">
            <v>23</v>
          </cell>
          <cell r="E1840" t="str">
            <v>Lázaro Cárdenas</v>
          </cell>
          <cell r="F1840">
            <v>25333</v>
          </cell>
        </row>
        <row r="1841">
          <cell r="A1841" t="str">
            <v>23008</v>
          </cell>
          <cell r="B1841" t="str">
            <v>008</v>
          </cell>
          <cell r="C1841" t="str">
            <v>SOLIDARIDAD</v>
          </cell>
          <cell r="D1841" t="str">
            <v>23</v>
          </cell>
          <cell r="E1841" t="str">
            <v>Solidaridad</v>
          </cell>
          <cell r="F1841">
            <v>159310</v>
          </cell>
        </row>
        <row r="1842">
          <cell r="A1842" t="str">
            <v>23009</v>
          </cell>
          <cell r="B1842" t="str">
            <v>009</v>
          </cell>
          <cell r="C1842" t="str">
            <v>TULUM</v>
          </cell>
          <cell r="D1842" t="str">
            <v>23</v>
          </cell>
          <cell r="E1842" t="str">
            <v>Tulum</v>
          </cell>
          <cell r="F1842">
            <v>28263</v>
          </cell>
        </row>
        <row r="1843">
          <cell r="A1843" t="str">
            <v>23010</v>
          </cell>
          <cell r="B1843" t="str">
            <v>010</v>
          </cell>
          <cell r="C1843" t="str">
            <v>BACALAR</v>
          </cell>
          <cell r="D1843" t="str">
            <v>23</v>
          </cell>
          <cell r="E1843" t="str">
            <v>Bacalar</v>
          </cell>
          <cell r="F1843" t="e">
            <v>#N/A</v>
          </cell>
        </row>
        <row r="1844">
          <cell r="A1844" t="str">
            <v>23011</v>
          </cell>
          <cell r="B1844" t="str">
            <v>011</v>
          </cell>
          <cell r="C1844" t="str">
            <v>PUERTO MORELOS</v>
          </cell>
          <cell r="D1844" t="str">
            <v>23</v>
          </cell>
          <cell r="E1844" t="str">
            <v>Puerto Morelos</v>
          </cell>
          <cell r="F1844" t="e">
            <v>#N/A</v>
          </cell>
        </row>
        <row r="1845">
          <cell r="A1845" t="str">
            <v>23999</v>
          </cell>
          <cell r="B1845" t="str">
            <v>999</v>
          </cell>
          <cell r="C1845" t="str">
            <v>NO ESPECIFICADO</v>
          </cell>
          <cell r="D1845" t="str">
            <v>23</v>
          </cell>
          <cell r="E1845" t="e">
            <v>#N/A</v>
          </cell>
          <cell r="F1845" t="e">
            <v>#N/A</v>
          </cell>
        </row>
        <row r="1846">
          <cell r="A1846" t="str">
            <v>24001</v>
          </cell>
          <cell r="B1846" t="str">
            <v>001</v>
          </cell>
          <cell r="C1846" t="str">
            <v>AHUALULCO</v>
          </cell>
          <cell r="D1846" t="str">
            <v>24</v>
          </cell>
          <cell r="E1846" t="str">
            <v>Ahualulco</v>
          </cell>
          <cell r="F1846">
            <v>18644</v>
          </cell>
        </row>
        <row r="1847">
          <cell r="A1847" t="str">
            <v>24002</v>
          </cell>
          <cell r="B1847" t="str">
            <v>002</v>
          </cell>
          <cell r="C1847" t="str">
            <v>ALAQUINES</v>
          </cell>
          <cell r="D1847" t="str">
            <v>24</v>
          </cell>
          <cell r="E1847" t="str">
            <v>Alaquines</v>
          </cell>
          <cell r="F1847">
            <v>8186</v>
          </cell>
        </row>
        <row r="1848">
          <cell r="A1848" t="str">
            <v>24003</v>
          </cell>
          <cell r="B1848" t="str">
            <v>003</v>
          </cell>
          <cell r="C1848" t="str">
            <v>AQUISMÓN</v>
          </cell>
          <cell r="D1848" t="str">
            <v>24</v>
          </cell>
          <cell r="E1848" t="str">
            <v>Aquismón</v>
          </cell>
          <cell r="F1848">
            <v>47423</v>
          </cell>
        </row>
        <row r="1849">
          <cell r="A1849" t="str">
            <v>24004</v>
          </cell>
          <cell r="B1849" t="str">
            <v>004</v>
          </cell>
          <cell r="C1849" t="str">
            <v>ARMADILLO DE LOS INFANTE</v>
          </cell>
          <cell r="D1849" t="str">
            <v>24</v>
          </cell>
          <cell r="E1849" t="str">
            <v>Armadillo de los Infante</v>
          </cell>
          <cell r="F1849">
            <v>4436</v>
          </cell>
        </row>
        <row r="1850">
          <cell r="A1850" t="str">
            <v>24005</v>
          </cell>
          <cell r="B1850" t="str">
            <v>005</v>
          </cell>
          <cell r="C1850" t="str">
            <v>CÁRDENAS</v>
          </cell>
          <cell r="D1850" t="str">
            <v>24</v>
          </cell>
          <cell r="E1850" t="str">
            <v>Cárdenas</v>
          </cell>
          <cell r="F1850">
            <v>18937</v>
          </cell>
        </row>
        <row r="1851">
          <cell r="A1851" t="str">
            <v>24006</v>
          </cell>
          <cell r="B1851" t="str">
            <v>006</v>
          </cell>
          <cell r="C1851" t="str">
            <v>CATORCE</v>
          </cell>
          <cell r="D1851" t="str">
            <v>24</v>
          </cell>
          <cell r="E1851" t="str">
            <v>Catorce</v>
          </cell>
          <cell r="F1851">
            <v>9716</v>
          </cell>
        </row>
        <row r="1852">
          <cell r="A1852" t="str">
            <v>24007</v>
          </cell>
          <cell r="B1852" t="str">
            <v>007</v>
          </cell>
          <cell r="C1852" t="str">
            <v>CEDRAL</v>
          </cell>
          <cell r="D1852" t="str">
            <v>24</v>
          </cell>
          <cell r="E1852" t="str">
            <v>Cedral</v>
          </cell>
          <cell r="F1852">
            <v>18485</v>
          </cell>
        </row>
        <row r="1853">
          <cell r="A1853" t="str">
            <v>24008</v>
          </cell>
          <cell r="B1853" t="str">
            <v>008</v>
          </cell>
          <cell r="C1853" t="str">
            <v>CERRITOS</v>
          </cell>
          <cell r="D1853" t="str">
            <v>24</v>
          </cell>
          <cell r="E1853" t="str">
            <v>Cerritos</v>
          </cell>
          <cell r="F1853">
            <v>21394</v>
          </cell>
        </row>
        <row r="1854">
          <cell r="A1854" t="str">
            <v>24009</v>
          </cell>
          <cell r="B1854" t="str">
            <v>009</v>
          </cell>
          <cell r="C1854" t="str">
            <v>CERRO DE SAN PEDRO</v>
          </cell>
          <cell r="D1854" t="str">
            <v>24</v>
          </cell>
          <cell r="E1854" t="str">
            <v>Cerro de San Pedro</v>
          </cell>
          <cell r="F1854">
            <v>4021</v>
          </cell>
        </row>
        <row r="1855">
          <cell r="A1855" t="str">
            <v>24010</v>
          </cell>
          <cell r="B1855" t="str">
            <v>010</v>
          </cell>
          <cell r="C1855" t="str">
            <v>CIUDAD DEL MAÍZ</v>
          </cell>
          <cell r="D1855" t="str">
            <v>24</v>
          </cell>
          <cell r="E1855" t="str">
            <v>Ciudad del Maíz</v>
          </cell>
          <cell r="F1855">
            <v>31323</v>
          </cell>
        </row>
        <row r="1856">
          <cell r="A1856" t="str">
            <v>24011</v>
          </cell>
          <cell r="B1856" t="str">
            <v>011</v>
          </cell>
          <cell r="C1856" t="str">
            <v>CIUDAD FERNÁNDEZ</v>
          </cell>
          <cell r="D1856" t="str">
            <v>24</v>
          </cell>
          <cell r="E1856" t="str">
            <v>Ciudad Fernández</v>
          </cell>
          <cell r="F1856">
            <v>43528</v>
          </cell>
        </row>
        <row r="1857">
          <cell r="A1857" t="str">
            <v>24012</v>
          </cell>
          <cell r="B1857" t="str">
            <v>012</v>
          </cell>
          <cell r="C1857" t="str">
            <v>TANCANHUITZ</v>
          </cell>
          <cell r="D1857" t="str">
            <v>24</v>
          </cell>
          <cell r="E1857" t="str">
            <v>Tancanhuitz</v>
          </cell>
          <cell r="F1857">
            <v>21039</v>
          </cell>
        </row>
        <row r="1858">
          <cell r="A1858" t="str">
            <v>24013</v>
          </cell>
          <cell r="B1858" t="str">
            <v>013</v>
          </cell>
          <cell r="C1858" t="str">
            <v>CIUDAD VALLES</v>
          </cell>
          <cell r="D1858" t="str">
            <v>24</v>
          </cell>
          <cell r="E1858" t="str">
            <v>Ciudad Valles</v>
          </cell>
          <cell r="F1858">
            <v>167713</v>
          </cell>
        </row>
        <row r="1859">
          <cell r="A1859" t="str">
            <v>24014</v>
          </cell>
          <cell r="B1859" t="str">
            <v>014</v>
          </cell>
          <cell r="C1859" t="str">
            <v>COXCATLÁN</v>
          </cell>
          <cell r="D1859" t="str">
            <v>24</v>
          </cell>
          <cell r="E1859" t="str">
            <v>Coxcatlán</v>
          </cell>
          <cell r="F1859">
            <v>17015</v>
          </cell>
        </row>
        <row r="1860">
          <cell r="A1860" t="str">
            <v>24015</v>
          </cell>
          <cell r="B1860" t="str">
            <v>015</v>
          </cell>
          <cell r="C1860" t="str">
            <v>CHARCAS</v>
          </cell>
          <cell r="D1860" t="str">
            <v>24</v>
          </cell>
          <cell r="E1860" t="str">
            <v>Charcas</v>
          </cell>
          <cell r="F1860">
            <v>21138</v>
          </cell>
        </row>
        <row r="1861">
          <cell r="A1861" t="str">
            <v>24016</v>
          </cell>
          <cell r="B1861" t="str">
            <v>016</v>
          </cell>
          <cell r="C1861" t="str">
            <v>EBANO</v>
          </cell>
          <cell r="D1861" t="str">
            <v>24</v>
          </cell>
          <cell r="E1861" t="str">
            <v>Ebano</v>
          </cell>
          <cell r="F1861">
            <v>41529</v>
          </cell>
        </row>
        <row r="1862">
          <cell r="A1862" t="str">
            <v>24017</v>
          </cell>
          <cell r="B1862" t="str">
            <v>017</v>
          </cell>
          <cell r="C1862" t="str">
            <v>GUADALCÁZAR</v>
          </cell>
          <cell r="D1862" t="str">
            <v>24</v>
          </cell>
          <cell r="E1862" t="str">
            <v>Guadalcázar</v>
          </cell>
          <cell r="F1862">
            <v>25985</v>
          </cell>
        </row>
        <row r="1863">
          <cell r="A1863" t="str">
            <v>24018</v>
          </cell>
          <cell r="B1863" t="str">
            <v>018</v>
          </cell>
          <cell r="C1863" t="str">
            <v>HUEHUETLÁN</v>
          </cell>
          <cell r="D1863" t="str">
            <v>24</v>
          </cell>
          <cell r="E1863" t="str">
            <v>Huehuetlán</v>
          </cell>
          <cell r="F1863">
            <v>15311</v>
          </cell>
        </row>
        <row r="1864">
          <cell r="A1864" t="str">
            <v>24019</v>
          </cell>
          <cell r="B1864" t="str">
            <v>019</v>
          </cell>
          <cell r="C1864" t="str">
            <v>LAGUNILLAS</v>
          </cell>
          <cell r="D1864" t="str">
            <v>24</v>
          </cell>
          <cell r="E1864" t="str">
            <v>Lagunillas</v>
          </cell>
          <cell r="F1864">
            <v>5774</v>
          </cell>
        </row>
        <row r="1865">
          <cell r="A1865" t="str">
            <v>24020</v>
          </cell>
          <cell r="B1865" t="str">
            <v>020</v>
          </cell>
          <cell r="C1865" t="str">
            <v>MATEHUALA</v>
          </cell>
          <cell r="D1865" t="str">
            <v>24</v>
          </cell>
          <cell r="E1865" t="str">
            <v>Matehuala</v>
          </cell>
          <cell r="F1865">
            <v>91522</v>
          </cell>
        </row>
        <row r="1866">
          <cell r="A1866" t="str">
            <v>24021</v>
          </cell>
          <cell r="B1866" t="str">
            <v>021</v>
          </cell>
          <cell r="C1866" t="str">
            <v>MEXQUITIC DE CARMONA</v>
          </cell>
          <cell r="D1866" t="str">
            <v>24</v>
          </cell>
          <cell r="E1866" t="str">
            <v>Mexquitic de Carmona</v>
          </cell>
          <cell r="F1866">
            <v>53442</v>
          </cell>
        </row>
        <row r="1867">
          <cell r="A1867" t="str">
            <v>24022</v>
          </cell>
          <cell r="B1867" t="str">
            <v>022</v>
          </cell>
          <cell r="C1867" t="str">
            <v>MOCTEZUMA</v>
          </cell>
          <cell r="D1867" t="str">
            <v>24</v>
          </cell>
          <cell r="E1867" t="str">
            <v>Moctezuma</v>
          </cell>
          <cell r="F1867">
            <v>19327</v>
          </cell>
        </row>
        <row r="1868">
          <cell r="A1868" t="str">
            <v>24023</v>
          </cell>
          <cell r="B1868" t="str">
            <v>023</v>
          </cell>
          <cell r="C1868" t="str">
            <v>RAYÓN</v>
          </cell>
          <cell r="D1868" t="str">
            <v>24</v>
          </cell>
          <cell r="E1868" t="str">
            <v>Rayón</v>
          </cell>
          <cell r="F1868">
            <v>15707</v>
          </cell>
        </row>
        <row r="1869">
          <cell r="A1869" t="str">
            <v>24024</v>
          </cell>
          <cell r="B1869" t="str">
            <v>024</v>
          </cell>
          <cell r="C1869" t="str">
            <v>RIOVERDE</v>
          </cell>
          <cell r="D1869" t="str">
            <v>24</v>
          </cell>
          <cell r="E1869" t="str">
            <v>Rioverde</v>
          </cell>
          <cell r="F1869">
            <v>91924</v>
          </cell>
        </row>
        <row r="1870">
          <cell r="A1870" t="str">
            <v>24025</v>
          </cell>
          <cell r="B1870" t="str">
            <v>025</v>
          </cell>
          <cell r="C1870" t="str">
            <v>SALINAS</v>
          </cell>
          <cell r="D1870" t="str">
            <v>24</v>
          </cell>
          <cell r="E1870" t="str">
            <v>Salinas</v>
          </cell>
          <cell r="F1870">
            <v>30190</v>
          </cell>
        </row>
        <row r="1871">
          <cell r="A1871" t="str">
            <v>24026</v>
          </cell>
          <cell r="B1871" t="str">
            <v>026</v>
          </cell>
          <cell r="C1871" t="str">
            <v>SAN ANTONIO</v>
          </cell>
          <cell r="D1871" t="str">
            <v>24</v>
          </cell>
          <cell r="E1871" t="str">
            <v>San Antonio</v>
          </cell>
          <cell r="F1871">
            <v>9390</v>
          </cell>
        </row>
        <row r="1872">
          <cell r="A1872" t="str">
            <v>24027</v>
          </cell>
          <cell r="B1872" t="str">
            <v>027</v>
          </cell>
          <cell r="C1872" t="str">
            <v>SAN CIRO DE ACOSTA</v>
          </cell>
          <cell r="D1872" t="str">
            <v>24</v>
          </cell>
          <cell r="E1872" t="str">
            <v>San Ciro de Acosta</v>
          </cell>
          <cell r="F1872">
            <v>10171</v>
          </cell>
        </row>
        <row r="1873">
          <cell r="A1873" t="str">
            <v>24028</v>
          </cell>
          <cell r="B1873" t="str">
            <v>028</v>
          </cell>
          <cell r="C1873" t="str">
            <v>SAN LUIS POTOSÍ</v>
          </cell>
          <cell r="D1873" t="str">
            <v>24</v>
          </cell>
          <cell r="E1873" t="str">
            <v>San Luis Potosí</v>
          </cell>
          <cell r="F1873">
            <v>772604</v>
          </cell>
        </row>
        <row r="1874">
          <cell r="A1874" t="str">
            <v>24029</v>
          </cell>
          <cell r="B1874" t="str">
            <v>029</v>
          </cell>
          <cell r="C1874" t="str">
            <v>SAN MARTÍN CHALCHICUAUTLA</v>
          </cell>
          <cell r="D1874" t="str">
            <v>24</v>
          </cell>
          <cell r="E1874" t="str">
            <v>San Martín Chalchicuautla</v>
          </cell>
          <cell r="F1874">
            <v>21347</v>
          </cell>
        </row>
        <row r="1875">
          <cell r="A1875" t="str">
            <v>24030</v>
          </cell>
          <cell r="B1875" t="str">
            <v>030</v>
          </cell>
          <cell r="C1875" t="str">
            <v>SAN NICOLÁS TOLENTINO</v>
          </cell>
          <cell r="D1875" t="str">
            <v>24</v>
          </cell>
          <cell r="E1875" t="str">
            <v>San Nicolás Tolentino</v>
          </cell>
          <cell r="F1875">
            <v>5466</v>
          </cell>
        </row>
        <row r="1876">
          <cell r="A1876" t="str">
            <v>24031</v>
          </cell>
          <cell r="B1876" t="str">
            <v>031</v>
          </cell>
          <cell r="C1876" t="str">
            <v>SANTA CATARINA</v>
          </cell>
          <cell r="D1876" t="str">
            <v>24</v>
          </cell>
          <cell r="E1876" t="str">
            <v>Santa Catarina</v>
          </cell>
          <cell r="F1876">
            <v>11835</v>
          </cell>
        </row>
        <row r="1877">
          <cell r="A1877" t="str">
            <v>24032</v>
          </cell>
          <cell r="B1877" t="str">
            <v>032</v>
          </cell>
          <cell r="C1877" t="str">
            <v>SANTA MARÍA DEL RÍO</v>
          </cell>
          <cell r="D1877" t="str">
            <v>24</v>
          </cell>
          <cell r="E1877" t="str">
            <v>Santa María del Río</v>
          </cell>
          <cell r="F1877">
            <v>40326</v>
          </cell>
        </row>
        <row r="1878">
          <cell r="A1878" t="str">
            <v>24033</v>
          </cell>
          <cell r="B1878" t="str">
            <v>033</v>
          </cell>
          <cell r="C1878" t="str">
            <v>SANTO DOMINGO</v>
          </cell>
          <cell r="D1878" t="str">
            <v>24</v>
          </cell>
          <cell r="E1878" t="str">
            <v>Santo Domingo</v>
          </cell>
          <cell r="F1878">
            <v>12043</v>
          </cell>
        </row>
        <row r="1879">
          <cell r="A1879" t="str">
            <v>24034</v>
          </cell>
          <cell r="B1879" t="str">
            <v>034</v>
          </cell>
          <cell r="C1879" t="str">
            <v>SAN VICENTE TANCUAYALAB</v>
          </cell>
          <cell r="D1879" t="str">
            <v>24</v>
          </cell>
          <cell r="E1879" t="str">
            <v>San Vicente Tancuayalab</v>
          </cell>
          <cell r="F1879">
            <v>14958</v>
          </cell>
        </row>
        <row r="1880">
          <cell r="A1880" t="str">
            <v>24035</v>
          </cell>
          <cell r="B1880" t="str">
            <v>035</v>
          </cell>
          <cell r="C1880" t="str">
            <v>SOLEDAD DE GRACIANO SÁNCHEZ</v>
          </cell>
          <cell r="D1880" t="str">
            <v>24</v>
          </cell>
          <cell r="E1880" t="str">
            <v>Soledad de Graciano Sánchez</v>
          </cell>
          <cell r="F1880">
            <v>267839</v>
          </cell>
        </row>
        <row r="1881">
          <cell r="A1881" t="str">
            <v>24036</v>
          </cell>
          <cell r="B1881" t="str">
            <v>036</v>
          </cell>
          <cell r="C1881" t="str">
            <v>TAMASOPO</v>
          </cell>
          <cell r="D1881" t="str">
            <v>24</v>
          </cell>
          <cell r="E1881" t="str">
            <v>Tamasopo</v>
          </cell>
          <cell r="F1881">
            <v>28848</v>
          </cell>
        </row>
        <row r="1882">
          <cell r="A1882" t="str">
            <v>24037</v>
          </cell>
          <cell r="B1882" t="str">
            <v>037</v>
          </cell>
          <cell r="C1882" t="str">
            <v>TAMAZUNCHALE</v>
          </cell>
          <cell r="D1882" t="str">
            <v>24</v>
          </cell>
          <cell r="E1882" t="str">
            <v>Tamazunchale</v>
          </cell>
          <cell r="F1882">
            <v>96820</v>
          </cell>
        </row>
        <row r="1883">
          <cell r="A1883" t="str">
            <v>24038</v>
          </cell>
          <cell r="B1883" t="str">
            <v>038</v>
          </cell>
          <cell r="C1883" t="str">
            <v>TAMPACÁN</v>
          </cell>
          <cell r="D1883" t="str">
            <v>24</v>
          </cell>
          <cell r="E1883" t="str">
            <v>Tampacán</v>
          </cell>
          <cell r="F1883">
            <v>15838</v>
          </cell>
        </row>
        <row r="1884">
          <cell r="A1884" t="str">
            <v>24039</v>
          </cell>
          <cell r="B1884" t="str">
            <v>039</v>
          </cell>
          <cell r="C1884" t="str">
            <v>TAMPAMOLÓN CORONA</v>
          </cell>
          <cell r="D1884" t="str">
            <v>24</v>
          </cell>
          <cell r="E1884" t="str">
            <v>Tampamolón Corona</v>
          </cell>
          <cell r="F1884">
            <v>14274</v>
          </cell>
        </row>
        <row r="1885">
          <cell r="A1885" t="str">
            <v>24040</v>
          </cell>
          <cell r="B1885" t="str">
            <v>040</v>
          </cell>
          <cell r="C1885" t="str">
            <v>TAMUÍN</v>
          </cell>
          <cell r="D1885" t="str">
            <v>24</v>
          </cell>
          <cell r="E1885" t="str">
            <v>Tamuín</v>
          </cell>
          <cell r="F1885">
            <v>37956</v>
          </cell>
        </row>
        <row r="1886">
          <cell r="A1886" t="str">
            <v>24041</v>
          </cell>
          <cell r="B1886" t="str">
            <v>041</v>
          </cell>
          <cell r="C1886" t="str">
            <v>TANLAJÁS</v>
          </cell>
          <cell r="D1886" t="str">
            <v>24</v>
          </cell>
          <cell r="E1886" t="str">
            <v>Tanlajás</v>
          </cell>
          <cell r="F1886">
            <v>19312</v>
          </cell>
        </row>
        <row r="1887">
          <cell r="A1887" t="str">
            <v>24042</v>
          </cell>
          <cell r="B1887" t="str">
            <v>042</v>
          </cell>
          <cell r="C1887" t="str">
            <v>TANQUIÁN DE ESCOBEDO</v>
          </cell>
          <cell r="D1887" t="str">
            <v>24</v>
          </cell>
          <cell r="E1887" t="str">
            <v>Tanquián de Escobedo</v>
          </cell>
          <cell r="F1887">
            <v>14382</v>
          </cell>
        </row>
        <row r="1888">
          <cell r="A1888" t="str">
            <v>24043</v>
          </cell>
          <cell r="B1888" t="str">
            <v>043</v>
          </cell>
          <cell r="C1888" t="str">
            <v>TIERRA NUEVA</v>
          </cell>
          <cell r="D1888" t="str">
            <v>24</v>
          </cell>
          <cell r="E1888" t="str">
            <v>Tierra Nueva</v>
          </cell>
          <cell r="F1888">
            <v>9024</v>
          </cell>
        </row>
        <row r="1889">
          <cell r="A1889" t="str">
            <v>24044</v>
          </cell>
          <cell r="B1889" t="str">
            <v>044</v>
          </cell>
          <cell r="C1889" t="str">
            <v>VANEGAS</v>
          </cell>
          <cell r="D1889" t="str">
            <v>24</v>
          </cell>
          <cell r="E1889" t="str">
            <v>Vanegas</v>
          </cell>
          <cell r="F1889">
            <v>7902</v>
          </cell>
        </row>
        <row r="1890">
          <cell r="A1890" t="str">
            <v>24045</v>
          </cell>
          <cell r="B1890" t="str">
            <v>045</v>
          </cell>
          <cell r="C1890" t="str">
            <v>VENADO</v>
          </cell>
          <cell r="D1890" t="str">
            <v>24</v>
          </cell>
          <cell r="E1890" t="str">
            <v>Venado</v>
          </cell>
          <cell r="F1890">
            <v>14492</v>
          </cell>
        </row>
        <row r="1891">
          <cell r="A1891" t="str">
            <v>24046</v>
          </cell>
          <cell r="B1891" t="str">
            <v>046</v>
          </cell>
          <cell r="C1891" t="str">
            <v>VILLA DE ARRIAGA</v>
          </cell>
          <cell r="D1891" t="str">
            <v>24</v>
          </cell>
          <cell r="E1891" t="str">
            <v>Villa de Arriaga</v>
          </cell>
          <cell r="F1891">
            <v>16316</v>
          </cell>
        </row>
        <row r="1892">
          <cell r="A1892" t="str">
            <v>24047</v>
          </cell>
          <cell r="B1892" t="str">
            <v>047</v>
          </cell>
          <cell r="C1892" t="str">
            <v>VILLA DE GUADALUPE</v>
          </cell>
          <cell r="D1892" t="str">
            <v>24</v>
          </cell>
          <cell r="E1892" t="str">
            <v>Villa de Guadalupe</v>
          </cell>
          <cell r="F1892">
            <v>9779</v>
          </cell>
        </row>
        <row r="1893">
          <cell r="A1893" t="str">
            <v>24048</v>
          </cell>
          <cell r="B1893" t="str">
            <v>048</v>
          </cell>
          <cell r="C1893" t="str">
            <v>VILLA DE LA PAZ</v>
          </cell>
          <cell r="D1893" t="str">
            <v>24</v>
          </cell>
          <cell r="E1893" t="str">
            <v>Villa de la Paz</v>
          </cell>
          <cell r="F1893">
            <v>5350</v>
          </cell>
        </row>
        <row r="1894">
          <cell r="A1894" t="str">
            <v>24049</v>
          </cell>
          <cell r="B1894" t="str">
            <v>049</v>
          </cell>
          <cell r="C1894" t="str">
            <v>VILLA DE RAMOS</v>
          </cell>
          <cell r="D1894" t="str">
            <v>24</v>
          </cell>
          <cell r="E1894" t="str">
            <v>Villa de Ramos</v>
          </cell>
          <cell r="F1894">
            <v>37928</v>
          </cell>
        </row>
        <row r="1895">
          <cell r="A1895" t="str">
            <v>24050</v>
          </cell>
          <cell r="B1895" t="str">
            <v>050</v>
          </cell>
          <cell r="C1895" t="str">
            <v>VILLA DE REYES</v>
          </cell>
          <cell r="D1895" t="str">
            <v>24</v>
          </cell>
          <cell r="E1895" t="str">
            <v>Villa de Reyes</v>
          </cell>
          <cell r="F1895">
            <v>46898</v>
          </cell>
        </row>
        <row r="1896">
          <cell r="A1896" t="str">
            <v>24051</v>
          </cell>
          <cell r="B1896" t="str">
            <v>051</v>
          </cell>
          <cell r="C1896" t="str">
            <v>VILLA HIDALGO</v>
          </cell>
          <cell r="D1896" t="str">
            <v>24</v>
          </cell>
          <cell r="E1896" t="str">
            <v>Villa Hidalgo</v>
          </cell>
          <cell r="F1896">
            <v>14876</v>
          </cell>
        </row>
        <row r="1897">
          <cell r="A1897" t="str">
            <v>24052</v>
          </cell>
          <cell r="B1897" t="str">
            <v>052</v>
          </cell>
          <cell r="C1897" t="str">
            <v>VILLA JUÁREZ</v>
          </cell>
          <cell r="D1897" t="str">
            <v>24</v>
          </cell>
          <cell r="E1897" t="str">
            <v>Villa Juárez</v>
          </cell>
          <cell r="F1897">
            <v>10174</v>
          </cell>
        </row>
        <row r="1898">
          <cell r="A1898" t="str">
            <v>24053</v>
          </cell>
          <cell r="B1898" t="str">
            <v>053</v>
          </cell>
          <cell r="C1898" t="str">
            <v>AXTLA DE TERRAZAS</v>
          </cell>
          <cell r="D1898" t="str">
            <v>24</v>
          </cell>
          <cell r="E1898" t="str">
            <v>Axtla de Terrazas</v>
          </cell>
          <cell r="F1898">
            <v>33245</v>
          </cell>
        </row>
        <row r="1899">
          <cell r="A1899" t="str">
            <v>24054</v>
          </cell>
          <cell r="B1899" t="str">
            <v>054</v>
          </cell>
          <cell r="C1899" t="str">
            <v>XILITLA</v>
          </cell>
          <cell r="D1899" t="str">
            <v>24</v>
          </cell>
          <cell r="E1899" t="str">
            <v>Xilitla</v>
          </cell>
          <cell r="F1899">
            <v>51498</v>
          </cell>
        </row>
        <row r="1900">
          <cell r="A1900" t="str">
            <v>24055</v>
          </cell>
          <cell r="B1900" t="str">
            <v>055</v>
          </cell>
          <cell r="C1900" t="str">
            <v>ZARAGOZA</v>
          </cell>
          <cell r="D1900" t="str">
            <v>24</v>
          </cell>
          <cell r="E1900" t="str">
            <v>Zaragoza</v>
          </cell>
          <cell r="F1900">
            <v>24596</v>
          </cell>
        </row>
        <row r="1901">
          <cell r="A1901" t="str">
            <v>24056</v>
          </cell>
          <cell r="B1901" t="str">
            <v>056</v>
          </cell>
          <cell r="C1901" t="str">
            <v>VILLA DE ARISTA</v>
          </cell>
          <cell r="D1901" t="str">
            <v>24</v>
          </cell>
          <cell r="E1901" t="str">
            <v>Villa de Arista</v>
          </cell>
          <cell r="F1901">
            <v>15528</v>
          </cell>
        </row>
        <row r="1902">
          <cell r="A1902" t="str">
            <v>24057</v>
          </cell>
          <cell r="B1902" t="str">
            <v>057</v>
          </cell>
          <cell r="C1902" t="str">
            <v>MATLAPA</v>
          </cell>
          <cell r="D1902" t="str">
            <v>24</v>
          </cell>
          <cell r="E1902" t="str">
            <v>Matlapa</v>
          </cell>
          <cell r="F1902">
            <v>30299</v>
          </cell>
        </row>
        <row r="1903">
          <cell r="A1903" t="str">
            <v>24058</v>
          </cell>
          <cell r="B1903" t="str">
            <v>058</v>
          </cell>
          <cell r="C1903" t="str">
            <v>EL NARANJO</v>
          </cell>
          <cell r="D1903" t="str">
            <v>24</v>
          </cell>
          <cell r="E1903" t="str">
            <v>El Naranjo</v>
          </cell>
          <cell r="F1903">
            <v>20495</v>
          </cell>
        </row>
        <row r="1904">
          <cell r="A1904" t="str">
            <v>24999</v>
          </cell>
          <cell r="B1904" t="str">
            <v>999</v>
          </cell>
          <cell r="C1904" t="str">
            <v>NO ESPECIFICADO</v>
          </cell>
          <cell r="D1904" t="str">
            <v>24</v>
          </cell>
          <cell r="E1904" t="e">
            <v>#N/A</v>
          </cell>
          <cell r="F1904" t="e">
            <v>#N/A</v>
          </cell>
        </row>
        <row r="1905">
          <cell r="A1905" t="str">
            <v>25001</v>
          </cell>
          <cell r="B1905" t="str">
            <v>001</v>
          </cell>
          <cell r="C1905" t="str">
            <v>AHOME</v>
          </cell>
          <cell r="D1905" t="str">
            <v>25</v>
          </cell>
          <cell r="E1905" t="str">
            <v>Ahome</v>
          </cell>
          <cell r="F1905">
            <v>416299</v>
          </cell>
        </row>
        <row r="1906">
          <cell r="A1906" t="str">
            <v>25002</v>
          </cell>
          <cell r="B1906" t="str">
            <v>002</v>
          </cell>
          <cell r="C1906" t="str">
            <v>ANGOSTURA</v>
          </cell>
          <cell r="D1906" t="str">
            <v>25</v>
          </cell>
          <cell r="E1906" t="str">
            <v>Angostura</v>
          </cell>
          <cell r="F1906">
            <v>44993</v>
          </cell>
        </row>
        <row r="1907">
          <cell r="A1907" t="str">
            <v>25003</v>
          </cell>
          <cell r="B1907" t="str">
            <v>003</v>
          </cell>
          <cell r="C1907" t="str">
            <v>BADIRAGUATO</v>
          </cell>
          <cell r="D1907" t="str">
            <v>25</v>
          </cell>
          <cell r="E1907" t="str">
            <v>Badiraguato</v>
          </cell>
          <cell r="F1907">
            <v>29999</v>
          </cell>
        </row>
        <row r="1908">
          <cell r="A1908" t="str">
            <v>25004</v>
          </cell>
          <cell r="B1908" t="str">
            <v>004</v>
          </cell>
          <cell r="C1908" t="str">
            <v>CONCORDIA</v>
          </cell>
          <cell r="D1908" t="str">
            <v>25</v>
          </cell>
          <cell r="E1908" t="str">
            <v>Concordia</v>
          </cell>
          <cell r="F1908">
            <v>28493</v>
          </cell>
        </row>
        <row r="1909">
          <cell r="A1909" t="str">
            <v>25005</v>
          </cell>
          <cell r="B1909" t="str">
            <v>005</v>
          </cell>
          <cell r="C1909" t="str">
            <v>COSALÁ</v>
          </cell>
          <cell r="D1909" t="str">
            <v>25</v>
          </cell>
          <cell r="E1909" t="str">
            <v>Cosalá</v>
          </cell>
          <cell r="F1909">
            <v>16697</v>
          </cell>
        </row>
        <row r="1910">
          <cell r="A1910" t="str">
            <v>25006</v>
          </cell>
          <cell r="B1910" t="str">
            <v>006</v>
          </cell>
          <cell r="C1910" t="str">
            <v>CULIACÁN</v>
          </cell>
          <cell r="D1910" t="str">
            <v>25</v>
          </cell>
          <cell r="E1910" t="str">
            <v>Culiacán</v>
          </cell>
          <cell r="F1910">
            <v>858638</v>
          </cell>
        </row>
        <row r="1911">
          <cell r="A1911" t="str">
            <v>25007</v>
          </cell>
          <cell r="B1911" t="str">
            <v>007</v>
          </cell>
          <cell r="C1911" t="str">
            <v>CHOIX</v>
          </cell>
          <cell r="D1911" t="str">
            <v>25</v>
          </cell>
          <cell r="E1911" t="str">
            <v>Choix</v>
          </cell>
          <cell r="F1911">
            <v>32998</v>
          </cell>
        </row>
        <row r="1912">
          <cell r="A1912" t="str">
            <v>25008</v>
          </cell>
          <cell r="B1912" t="str">
            <v>008</v>
          </cell>
          <cell r="C1912" t="str">
            <v>ELOTA</v>
          </cell>
          <cell r="D1912" t="str">
            <v>25</v>
          </cell>
          <cell r="E1912" t="str">
            <v>Elota</v>
          </cell>
          <cell r="F1912">
            <v>42907</v>
          </cell>
        </row>
        <row r="1913">
          <cell r="A1913" t="str">
            <v>25009</v>
          </cell>
          <cell r="B1913" t="str">
            <v>009</v>
          </cell>
          <cell r="C1913" t="str">
            <v>ESCUINAPA</v>
          </cell>
          <cell r="D1913" t="str">
            <v>25</v>
          </cell>
          <cell r="E1913" t="str">
            <v>Escuinapa</v>
          </cell>
          <cell r="F1913">
            <v>54131</v>
          </cell>
        </row>
        <row r="1914">
          <cell r="A1914" t="str">
            <v>25010</v>
          </cell>
          <cell r="B1914" t="str">
            <v>010</v>
          </cell>
          <cell r="C1914" t="str">
            <v>EL FUERTE</v>
          </cell>
          <cell r="D1914" t="str">
            <v>25</v>
          </cell>
          <cell r="E1914" t="str">
            <v>El Fuerte</v>
          </cell>
          <cell r="F1914">
            <v>97536</v>
          </cell>
        </row>
        <row r="1915">
          <cell r="A1915" t="str">
            <v>25011</v>
          </cell>
          <cell r="B1915" t="str">
            <v>011</v>
          </cell>
          <cell r="C1915" t="str">
            <v>GUASAVE</v>
          </cell>
          <cell r="D1915" t="str">
            <v>25</v>
          </cell>
          <cell r="E1915" t="str">
            <v>Guasave</v>
          </cell>
          <cell r="F1915">
            <v>285912</v>
          </cell>
        </row>
        <row r="1916">
          <cell r="A1916" t="str">
            <v>25012</v>
          </cell>
          <cell r="B1916" t="str">
            <v>012</v>
          </cell>
          <cell r="C1916" t="str">
            <v>MAZATLÁN</v>
          </cell>
          <cell r="D1916" t="str">
            <v>25</v>
          </cell>
          <cell r="E1916" t="str">
            <v>Mazatlán</v>
          </cell>
          <cell r="F1916">
            <v>438434</v>
          </cell>
        </row>
        <row r="1917">
          <cell r="A1917" t="str">
            <v>25013</v>
          </cell>
          <cell r="B1917" t="str">
            <v>013</v>
          </cell>
          <cell r="C1917" t="str">
            <v>MOCORITO</v>
          </cell>
          <cell r="D1917" t="str">
            <v>25</v>
          </cell>
          <cell r="E1917" t="str">
            <v>Mocorito</v>
          </cell>
          <cell r="F1917">
            <v>45847</v>
          </cell>
        </row>
        <row r="1918">
          <cell r="A1918" t="str">
            <v>25014</v>
          </cell>
          <cell r="B1918" t="str">
            <v>014</v>
          </cell>
          <cell r="C1918" t="str">
            <v>ROSARIO</v>
          </cell>
          <cell r="D1918" t="str">
            <v>25</v>
          </cell>
          <cell r="E1918" t="str">
            <v>Rosario</v>
          </cell>
          <cell r="F1918">
            <v>49380</v>
          </cell>
        </row>
        <row r="1919">
          <cell r="A1919" t="str">
            <v>25015</v>
          </cell>
          <cell r="B1919" t="str">
            <v>015</v>
          </cell>
          <cell r="C1919" t="str">
            <v>SALVADOR ALVARADO</v>
          </cell>
          <cell r="D1919" t="str">
            <v>25</v>
          </cell>
          <cell r="E1919" t="str">
            <v>Salvador Alvarado</v>
          </cell>
          <cell r="F1919">
            <v>79085</v>
          </cell>
        </row>
        <row r="1920">
          <cell r="A1920" t="str">
            <v>25016</v>
          </cell>
          <cell r="B1920" t="str">
            <v>016</v>
          </cell>
          <cell r="C1920" t="str">
            <v>SAN IGNACIO</v>
          </cell>
          <cell r="D1920" t="str">
            <v>25</v>
          </cell>
          <cell r="E1920" t="str">
            <v>San Ignacio</v>
          </cell>
          <cell r="F1920">
            <v>22527</v>
          </cell>
        </row>
        <row r="1921">
          <cell r="A1921" t="str">
            <v>25017</v>
          </cell>
          <cell r="B1921" t="str">
            <v>017</v>
          </cell>
          <cell r="C1921" t="str">
            <v>SINALOA</v>
          </cell>
          <cell r="D1921" t="str">
            <v>25</v>
          </cell>
          <cell r="E1921" t="str">
            <v>Sinaloa</v>
          </cell>
          <cell r="F1921">
            <v>88282</v>
          </cell>
        </row>
        <row r="1922">
          <cell r="A1922" t="str">
            <v>25018</v>
          </cell>
          <cell r="B1922" t="str">
            <v>018</v>
          </cell>
          <cell r="C1922" t="str">
            <v>NAVOLATO</v>
          </cell>
          <cell r="D1922" t="str">
            <v>25</v>
          </cell>
          <cell r="E1922" t="str">
            <v>Navolato</v>
          </cell>
          <cell r="F1922">
            <v>135603</v>
          </cell>
        </row>
        <row r="1923">
          <cell r="A1923" t="str">
            <v>25999</v>
          </cell>
          <cell r="B1923" t="str">
            <v>999</v>
          </cell>
          <cell r="C1923" t="str">
            <v>NO ESPECIFICADO</v>
          </cell>
          <cell r="D1923" t="str">
            <v>25</v>
          </cell>
          <cell r="E1923" t="e">
            <v>#N/A</v>
          </cell>
          <cell r="F1923" t="e">
            <v>#N/A</v>
          </cell>
        </row>
        <row r="1924">
          <cell r="A1924" t="str">
            <v>26001</v>
          </cell>
          <cell r="B1924" t="str">
            <v>001</v>
          </cell>
          <cell r="C1924" t="str">
            <v>ACONCHI</v>
          </cell>
          <cell r="D1924" t="str">
            <v>26</v>
          </cell>
          <cell r="E1924" t="str">
            <v>Aconchi</v>
          </cell>
          <cell r="F1924">
            <v>2637</v>
          </cell>
        </row>
        <row r="1925">
          <cell r="A1925" t="str">
            <v>26002</v>
          </cell>
          <cell r="B1925" t="str">
            <v>002</v>
          </cell>
          <cell r="C1925" t="str">
            <v>AGUA PRIETA</v>
          </cell>
          <cell r="D1925" t="str">
            <v>26</v>
          </cell>
          <cell r="E1925" t="str">
            <v>Agua Prieta</v>
          </cell>
          <cell r="F1925">
            <v>79138</v>
          </cell>
        </row>
        <row r="1926">
          <cell r="A1926" t="str">
            <v>26003</v>
          </cell>
          <cell r="B1926" t="str">
            <v>003</v>
          </cell>
          <cell r="C1926" t="str">
            <v>ALAMOS</v>
          </cell>
          <cell r="D1926" t="str">
            <v>26</v>
          </cell>
          <cell r="E1926" t="str">
            <v>Alamos</v>
          </cell>
          <cell r="F1926">
            <v>25848</v>
          </cell>
        </row>
        <row r="1927">
          <cell r="A1927" t="str">
            <v>26004</v>
          </cell>
          <cell r="B1927" t="str">
            <v>004</v>
          </cell>
          <cell r="C1927" t="str">
            <v>ALTAR</v>
          </cell>
          <cell r="D1927" t="str">
            <v>26</v>
          </cell>
          <cell r="E1927" t="str">
            <v>Altar</v>
          </cell>
          <cell r="F1927">
            <v>9049</v>
          </cell>
        </row>
        <row r="1928">
          <cell r="A1928" t="str">
            <v>26005</v>
          </cell>
          <cell r="B1928" t="str">
            <v>005</v>
          </cell>
          <cell r="C1928" t="str">
            <v>ARIVECHI</v>
          </cell>
          <cell r="D1928" t="str">
            <v>26</v>
          </cell>
          <cell r="E1928" t="str">
            <v>Arivechi</v>
          </cell>
          <cell r="F1928">
            <v>1253</v>
          </cell>
        </row>
        <row r="1929">
          <cell r="A1929" t="str">
            <v>26006</v>
          </cell>
          <cell r="B1929" t="str">
            <v>006</v>
          </cell>
          <cell r="C1929" t="str">
            <v>ARIZPE</v>
          </cell>
          <cell r="D1929" t="str">
            <v>26</v>
          </cell>
          <cell r="E1929" t="str">
            <v>Arizpe</v>
          </cell>
          <cell r="F1929">
            <v>3037</v>
          </cell>
        </row>
        <row r="1930">
          <cell r="A1930" t="str">
            <v>26007</v>
          </cell>
          <cell r="B1930" t="str">
            <v>007</v>
          </cell>
          <cell r="C1930" t="str">
            <v>ATIL</v>
          </cell>
          <cell r="D1930" t="str">
            <v>26</v>
          </cell>
          <cell r="E1930" t="str">
            <v>Atil</v>
          </cell>
          <cell r="F1930">
            <v>625</v>
          </cell>
        </row>
        <row r="1931">
          <cell r="A1931" t="str">
            <v>26008</v>
          </cell>
          <cell r="B1931" t="str">
            <v>008</v>
          </cell>
          <cell r="C1931" t="str">
            <v>BACADÉHUACHI</v>
          </cell>
          <cell r="D1931" t="str">
            <v>26</v>
          </cell>
          <cell r="E1931" t="str">
            <v>Bacadéhuachi</v>
          </cell>
          <cell r="F1931">
            <v>1252</v>
          </cell>
        </row>
        <row r="1932">
          <cell r="A1932" t="str">
            <v>26009</v>
          </cell>
          <cell r="B1932" t="str">
            <v>009</v>
          </cell>
          <cell r="C1932" t="str">
            <v>BACANORA</v>
          </cell>
          <cell r="D1932" t="str">
            <v>26</v>
          </cell>
          <cell r="E1932" t="str">
            <v>Bacanora</v>
          </cell>
          <cell r="F1932">
            <v>784</v>
          </cell>
        </row>
        <row r="1933">
          <cell r="A1933" t="str">
            <v>26010</v>
          </cell>
          <cell r="B1933" t="str">
            <v>010</v>
          </cell>
          <cell r="C1933" t="str">
            <v>BACERAC</v>
          </cell>
          <cell r="D1933" t="str">
            <v>26</v>
          </cell>
          <cell r="E1933" t="str">
            <v>Bacerac</v>
          </cell>
          <cell r="F1933">
            <v>1467</v>
          </cell>
        </row>
        <row r="1934">
          <cell r="A1934" t="str">
            <v>26011</v>
          </cell>
          <cell r="B1934" t="str">
            <v>011</v>
          </cell>
          <cell r="C1934" t="str">
            <v>BACOACHI</v>
          </cell>
          <cell r="D1934" t="str">
            <v>26</v>
          </cell>
          <cell r="E1934" t="str">
            <v>Bacoachi</v>
          </cell>
          <cell r="F1934">
            <v>1646</v>
          </cell>
        </row>
        <row r="1935">
          <cell r="A1935" t="str">
            <v>26012</v>
          </cell>
          <cell r="B1935" t="str">
            <v>012</v>
          </cell>
          <cell r="C1935" t="str">
            <v>BÁCUM</v>
          </cell>
          <cell r="D1935" t="str">
            <v>26</v>
          </cell>
          <cell r="E1935" t="str">
            <v>Bácum</v>
          </cell>
          <cell r="F1935">
            <v>22821</v>
          </cell>
        </row>
        <row r="1936">
          <cell r="A1936" t="str">
            <v>26013</v>
          </cell>
          <cell r="B1936" t="str">
            <v>013</v>
          </cell>
          <cell r="C1936" t="str">
            <v>BANÁMICHI</v>
          </cell>
          <cell r="D1936" t="str">
            <v>26</v>
          </cell>
          <cell r="E1936" t="str">
            <v>Banámichi</v>
          </cell>
          <cell r="F1936">
            <v>1646</v>
          </cell>
        </row>
        <row r="1937">
          <cell r="A1937" t="str">
            <v>26014</v>
          </cell>
          <cell r="B1937" t="str">
            <v>014</v>
          </cell>
          <cell r="C1937" t="str">
            <v>BAVIÁCORA</v>
          </cell>
          <cell r="D1937" t="str">
            <v>26</v>
          </cell>
          <cell r="E1937" t="str">
            <v>Baviácora</v>
          </cell>
          <cell r="F1937">
            <v>3560</v>
          </cell>
        </row>
        <row r="1938">
          <cell r="A1938" t="str">
            <v>26015</v>
          </cell>
          <cell r="B1938" t="str">
            <v>015</v>
          </cell>
          <cell r="C1938" t="str">
            <v>BAVISPE</v>
          </cell>
          <cell r="D1938" t="str">
            <v>26</v>
          </cell>
          <cell r="E1938" t="str">
            <v>Bavispe</v>
          </cell>
          <cell r="F1938">
            <v>1454</v>
          </cell>
        </row>
        <row r="1939">
          <cell r="A1939" t="str">
            <v>26016</v>
          </cell>
          <cell r="B1939" t="str">
            <v>016</v>
          </cell>
          <cell r="C1939" t="str">
            <v>BENJAMÍN HILL</v>
          </cell>
          <cell r="D1939" t="str">
            <v>26</v>
          </cell>
          <cell r="E1939" t="str">
            <v>Benjamín Hill</v>
          </cell>
          <cell r="F1939">
            <v>5275</v>
          </cell>
        </row>
        <row r="1940">
          <cell r="A1940" t="str">
            <v>26017</v>
          </cell>
          <cell r="B1940" t="str">
            <v>017</v>
          </cell>
          <cell r="C1940" t="str">
            <v>CABORCA</v>
          </cell>
          <cell r="D1940" t="str">
            <v>26</v>
          </cell>
          <cell r="E1940" t="str">
            <v>Caborca</v>
          </cell>
          <cell r="F1940">
            <v>81309</v>
          </cell>
        </row>
        <row r="1941">
          <cell r="A1941" t="str">
            <v>26018</v>
          </cell>
          <cell r="B1941" t="str">
            <v>018</v>
          </cell>
          <cell r="C1941" t="str">
            <v>CAJEME</v>
          </cell>
          <cell r="D1941" t="str">
            <v>26</v>
          </cell>
          <cell r="E1941" t="str">
            <v>Cajeme</v>
          </cell>
          <cell r="F1941">
            <v>409310</v>
          </cell>
        </row>
        <row r="1942">
          <cell r="A1942" t="str">
            <v>26019</v>
          </cell>
          <cell r="B1942" t="str">
            <v>019</v>
          </cell>
          <cell r="C1942" t="str">
            <v>CANANEA</v>
          </cell>
          <cell r="D1942" t="str">
            <v>26</v>
          </cell>
          <cell r="E1942" t="str">
            <v>Cananea</v>
          </cell>
          <cell r="F1942">
            <v>32936</v>
          </cell>
        </row>
        <row r="1943">
          <cell r="A1943" t="str">
            <v>26020</v>
          </cell>
          <cell r="B1943" t="str">
            <v>020</v>
          </cell>
          <cell r="C1943" t="str">
            <v>CARBÓ</v>
          </cell>
          <cell r="D1943" t="str">
            <v>26</v>
          </cell>
          <cell r="E1943" t="str">
            <v>Carbó</v>
          </cell>
          <cell r="F1943">
            <v>5347</v>
          </cell>
        </row>
        <row r="1944">
          <cell r="A1944" t="str">
            <v>26021</v>
          </cell>
          <cell r="B1944" t="str">
            <v>021</v>
          </cell>
          <cell r="C1944" t="str">
            <v>LA COLORADA</v>
          </cell>
          <cell r="D1944" t="str">
            <v>26</v>
          </cell>
          <cell r="E1944" t="str">
            <v>La Colorada</v>
          </cell>
          <cell r="F1944">
            <v>1663</v>
          </cell>
        </row>
        <row r="1945">
          <cell r="A1945" t="str">
            <v>26022</v>
          </cell>
          <cell r="B1945" t="str">
            <v>022</v>
          </cell>
          <cell r="C1945" t="str">
            <v>CUCURPE</v>
          </cell>
          <cell r="D1945" t="str">
            <v>26</v>
          </cell>
          <cell r="E1945" t="str">
            <v>Cucurpe</v>
          </cell>
          <cell r="F1945">
            <v>958</v>
          </cell>
        </row>
        <row r="1946">
          <cell r="A1946" t="str">
            <v>26023</v>
          </cell>
          <cell r="B1946" t="str">
            <v>023</v>
          </cell>
          <cell r="C1946" t="str">
            <v>CUMPAS</v>
          </cell>
          <cell r="D1946" t="str">
            <v>26</v>
          </cell>
          <cell r="E1946" t="str">
            <v>Cumpas</v>
          </cell>
          <cell r="F1946">
            <v>6362</v>
          </cell>
        </row>
        <row r="1947">
          <cell r="A1947" t="str">
            <v>26024</v>
          </cell>
          <cell r="B1947" t="str">
            <v>024</v>
          </cell>
          <cell r="C1947" t="str">
            <v>DIVISADEROS</v>
          </cell>
          <cell r="D1947" t="str">
            <v>26</v>
          </cell>
          <cell r="E1947" t="str">
            <v>Divisaderos</v>
          </cell>
          <cell r="F1947">
            <v>813</v>
          </cell>
        </row>
        <row r="1948">
          <cell r="A1948" t="str">
            <v>26025</v>
          </cell>
          <cell r="B1948" t="str">
            <v>025</v>
          </cell>
          <cell r="C1948" t="str">
            <v>EMPALME</v>
          </cell>
          <cell r="D1948" t="str">
            <v>26</v>
          </cell>
          <cell r="E1948" t="str">
            <v>Empalme</v>
          </cell>
          <cell r="F1948">
            <v>54131</v>
          </cell>
        </row>
        <row r="1949">
          <cell r="A1949" t="str">
            <v>26026</v>
          </cell>
          <cell r="B1949" t="str">
            <v>026</v>
          </cell>
          <cell r="C1949" t="str">
            <v>ETCHOJOA</v>
          </cell>
          <cell r="D1949" t="str">
            <v>26</v>
          </cell>
          <cell r="E1949" t="str">
            <v>Etchojoa</v>
          </cell>
          <cell r="F1949">
            <v>60717</v>
          </cell>
        </row>
        <row r="1950">
          <cell r="A1950" t="str">
            <v>26027</v>
          </cell>
          <cell r="B1950" t="str">
            <v>027</v>
          </cell>
          <cell r="C1950" t="str">
            <v>FRONTERAS</v>
          </cell>
          <cell r="D1950" t="str">
            <v>26</v>
          </cell>
          <cell r="E1950" t="str">
            <v>Fronteras</v>
          </cell>
          <cell r="F1950">
            <v>8639</v>
          </cell>
        </row>
        <row r="1951">
          <cell r="A1951" t="str">
            <v>26028</v>
          </cell>
          <cell r="B1951" t="str">
            <v>028</v>
          </cell>
          <cell r="C1951" t="str">
            <v>GRANADOS</v>
          </cell>
          <cell r="D1951" t="str">
            <v>26</v>
          </cell>
          <cell r="E1951" t="str">
            <v>Granados</v>
          </cell>
          <cell r="F1951">
            <v>1150</v>
          </cell>
        </row>
        <row r="1952">
          <cell r="A1952" t="str">
            <v>26029</v>
          </cell>
          <cell r="B1952" t="str">
            <v>029</v>
          </cell>
          <cell r="C1952" t="str">
            <v>GUAYMAS</v>
          </cell>
          <cell r="D1952" t="str">
            <v>26</v>
          </cell>
          <cell r="E1952" t="str">
            <v>Guaymas</v>
          </cell>
          <cell r="F1952">
            <v>149299</v>
          </cell>
        </row>
        <row r="1953">
          <cell r="A1953" t="str">
            <v>26030</v>
          </cell>
          <cell r="B1953" t="str">
            <v>030</v>
          </cell>
          <cell r="C1953" t="str">
            <v>HERMOSILLO</v>
          </cell>
          <cell r="D1953" t="str">
            <v>26</v>
          </cell>
          <cell r="E1953" t="str">
            <v>Hermosillo</v>
          </cell>
          <cell r="F1953">
            <v>784342</v>
          </cell>
        </row>
        <row r="1954">
          <cell r="A1954" t="str">
            <v>26031</v>
          </cell>
          <cell r="B1954" t="str">
            <v>031</v>
          </cell>
          <cell r="C1954" t="str">
            <v>HUACHINERA</v>
          </cell>
          <cell r="D1954" t="str">
            <v>26</v>
          </cell>
          <cell r="E1954" t="str">
            <v>Huachinera</v>
          </cell>
          <cell r="F1954">
            <v>1350</v>
          </cell>
        </row>
        <row r="1955">
          <cell r="A1955" t="str">
            <v>26032</v>
          </cell>
          <cell r="B1955" t="str">
            <v>032</v>
          </cell>
          <cell r="C1955" t="str">
            <v>HUÁSABAS</v>
          </cell>
          <cell r="D1955" t="str">
            <v>26</v>
          </cell>
          <cell r="E1955" t="str">
            <v>Huásabas</v>
          </cell>
          <cell r="F1955">
            <v>962</v>
          </cell>
        </row>
        <row r="1956">
          <cell r="A1956" t="str">
            <v>26033</v>
          </cell>
          <cell r="B1956" t="str">
            <v>033</v>
          </cell>
          <cell r="C1956" t="str">
            <v>HUATABAMPO</v>
          </cell>
          <cell r="D1956" t="str">
            <v>26</v>
          </cell>
          <cell r="E1956" t="str">
            <v>Huatabampo</v>
          </cell>
          <cell r="F1956">
            <v>79313</v>
          </cell>
        </row>
        <row r="1957">
          <cell r="A1957" t="str">
            <v>26034</v>
          </cell>
          <cell r="B1957" t="str">
            <v>034</v>
          </cell>
          <cell r="C1957" t="str">
            <v>HUÉPAC</v>
          </cell>
          <cell r="D1957" t="str">
            <v>26</v>
          </cell>
          <cell r="E1957" t="str">
            <v>Huépac</v>
          </cell>
          <cell r="F1957">
            <v>1154</v>
          </cell>
        </row>
        <row r="1958">
          <cell r="A1958" t="str">
            <v>26035</v>
          </cell>
          <cell r="B1958" t="str">
            <v>035</v>
          </cell>
          <cell r="C1958" t="str">
            <v>IMURIS</v>
          </cell>
          <cell r="D1958" t="str">
            <v>26</v>
          </cell>
          <cell r="E1958" t="str">
            <v>Imuris</v>
          </cell>
          <cell r="F1958">
            <v>12316</v>
          </cell>
        </row>
        <row r="1959">
          <cell r="A1959" t="str">
            <v>26036</v>
          </cell>
          <cell r="B1959" t="str">
            <v>036</v>
          </cell>
          <cell r="C1959" t="str">
            <v>MAGDALENA</v>
          </cell>
          <cell r="D1959" t="str">
            <v>26</v>
          </cell>
          <cell r="E1959" t="str">
            <v>Magdalena</v>
          </cell>
          <cell r="F1959">
            <v>29707</v>
          </cell>
        </row>
        <row r="1960">
          <cell r="A1960" t="str">
            <v>26037</v>
          </cell>
          <cell r="B1960" t="str">
            <v>037</v>
          </cell>
          <cell r="C1960" t="str">
            <v>MAZATÁN</v>
          </cell>
          <cell r="D1960" t="str">
            <v>26</v>
          </cell>
          <cell r="E1960" t="str">
            <v>Mazatán</v>
          </cell>
          <cell r="F1960">
            <v>1350</v>
          </cell>
        </row>
        <row r="1961">
          <cell r="A1961" t="str">
            <v>26038</v>
          </cell>
          <cell r="B1961" t="str">
            <v>038</v>
          </cell>
          <cell r="C1961" t="str">
            <v>MOCTEZUMA</v>
          </cell>
          <cell r="D1961" t="str">
            <v>26</v>
          </cell>
          <cell r="E1961" t="str">
            <v>Moctezuma</v>
          </cell>
          <cell r="F1961">
            <v>4680</v>
          </cell>
        </row>
        <row r="1962">
          <cell r="A1962" t="str">
            <v>26039</v>
          </cell>
          <cell r="B1962" t="str">
            <v>039</v>
          </cell>
          <cell r="C1962" t="str">
            <v>NACO</v>
          </cell>
          <cell r="D1962" t="str">
            <v>26</v>
          </cell>
          <cell r="E1962" t="str">
            <v>Naco</v>
          </cell>
          <cell r="F1962">
            <v>6401</v>
          </cell>
        </row>
        <row r="1963">
          <cell r="A1963" t="str">
            <v>26040</v>
          </cell>
          <cell r="B1963" t="str">
            <v>040</v>
          </cell>
          <cell r="C1963" t="str">
            <v>NÁCORI CHICO</v>
          </cell>
          <cell r="D1963" t="str">
            <v>26</v>
          </cell>
          <cell r="E1963" t="str">
            <v>Nácori Chico</v>
          </cell>
          <cell r="F1963">
            <v>2051</v>
          </cell>
        </row>
        <row r="1964">
          <cell r="A1964" t="str">
            <v>26041</v>
          </cell>
          <cell r="B1964" t="str">
            <v>041</v>
          </cell>
          <cell r="C1964" t="str">
            <v>NACOZARI DE GARCÍA</v>
          </cell>
          <cell r="D1964" t="str">
            <v>26</v>
          </cell>
          <cell r="E1964" t="str">
            <v>Nacozari de García</v>
          </cell>
          <cell r="F1964">
            <v>12751</v>
          </cell>
        </row>
        <row r="1965">
          <cell r="A1965" t="str">
            <v>26042</v>
          </cell>
          <cell r="B1965" t="str">
            <v>042</v>
          </cell>
          <cell r="C1965" t="str">
            <v>NAVOJOA</v>
          </cell>
          <cell r="D1965" t="str">
            <v>26</v>
          </cell>
          <cell r="E1965" t="str">
            <v>Navojoa</v>
          </cell>
          <cell r="F1965">
            <v>157729</v>
          </cell>
        </row>
        <row r="1966">
          <cell r="A1966" t="str">
            <v>26043</v>
          </cell>
          <cell r="B1966" t="str">
            <v>043</v>
          </cell>
          <cell r="C1966" t="str">
            <v>NOGALES</v>
          </cell>
          <cell r="D1966" t="str">
            <v>26</v>
          </cell>
          <cell r="E1966" t="str">
            <v>Nogales</v>
          </cell>
          <cell r="F1966">
            <v>220292</v>
          </cell>
        </row>
        <row r="1967">
          <cell r="A1967" t="str">
            <v>26044</v>
          </cell>
          <cell r="B1967" t="str">
            <v>044</v>
          </cell>
          <cell r="C1967" t="str">
            <v>ONAVAS</v>
          </cell>
          <cell r="D1967" t="str">
            <v>26</v>
          </cell>
          <cell r="E1967" t="str">
            <v>Onavas</v>
          </cell>
          <cell r="F1967">
            <v>399</v>
          </cell>
        </row>
        <row r="1968">
          <cell r="A1968" t="str">
            <v>26045</v>
          </cell>
          <cell r="B1968" t="str">
            <v>045</v>
          </cell>
          <cell r="C1968" t="str">
            <v>OPODEPE</v>
          </cell>
          <cell r="D1968" t="str">
            <v>26</v>
          </cell>
          <cell r="E1968" t="str">
            <v>Opodepe</v>
          </cell>
          <cell r="F1968">
            <v>2878</v>
          </cell>
        </row>
        <row r="1969">
          <cell r="A1969" t="str">
            <v>26046</v>
          </cell>
          <cell r="B1969" t="str">
            <v>046</v>
          </cell>
          <cell r="C1969" t="str">
            <v>OQUITOA</v>
          </cell>
          <cell r="D1969" t="str">
            <v>26</v>
          </cell>
          <cell r="E1969" t="str">
            <v>Oquitoa</v>
          </cell>
          <cell r="F1969">
            <v>443</v>
          </cell>
        </row>
        <row r="1970">
          <cell r="A1970" t="str">
            <v>26047</v>
          </cell>
          <cell r="B1970" t="str">
            <v>047</v>
          </cell>
          <cell r="C1970" t="str">
            <v>PITIQUITO</v>
          </cell>
          <cell r="D1970" t="str">
            <v>26</v>
          </cell>
          <cell r="E1970" t="str">
            <v>Pitiquito</v>
          </cell>
          <cell r="F1970">
            <v>9468</v>
          </cell>
        </row>
        <row r="1971">
          <cell r="A1971" t="str">
            <v>26048</v>
          </cell>
          <cell r="B1971" t="str">
            <v>048</v>
          </cell>
          <cell r="C1971" t="str">
            <v>PUERTO PEÑASCO</v>
          </cell>
          <cell r="D1971" t="str">
            <v>26</v>
          </cell>
          <cell r="E1971" t="str">
            <v>Puerto Peñasco</v>
          </cell>
          <cell r="F1971">
            <v>57342</v>
          </cell>
        </row>
        <row r="1972">
          <cell r="A1972" t="str">
            <v>26049</v>
          </cell>
          <cell r="B1972" t="str">
            <v>049</v>
          </cell>
          <cell r="C1972" t="str">
            <v>QUIRIEGO</v>
          </cell>
          <cell r="D1972" t="str">
            <v>26</v>
          </cell>
          <cell r="E1972" t="str">
            <v>Quiriego</v>
          </cell>
          <cell r="F1972">
            <v>3356</v>
          </cell>
        </row>
        <row r="1973">
          <cell r="A1973" t="str">
            <v>26050</v>
          </cell>
          <cell r="B1973" t="str">
            <v>050</v>
          </cell>
          <cell r="C1973" t="str">
            <v>RAYÓN</v>
          </cell>
          <cell r="D1973" t="str">
            <v>26</v>
          </cell>
          <cell r="E1973" t="str">
            <v>Rayón</v>
          </cell>
          <cell r="F1973">
            <v>1599</v>
          </cell>
        </row>
        <row r="1974">
          <cell r="A1974" t="str">
            <v>26051</v>
          </cell>
          <cell r="B1974" t="str">
            <v>051</v>
          </cell>
          <cell r="C1974" t="str">
            <v>ROSARIO</v>
          </cell>
          <cell r="D1974" t="str">
            <v>26</v>
          </cell>
          <cell r="E1974" t="str">
            <v>Rosario</v>
          </cell>
          <cell r="F1974">
            <v>5226</v>
          </cell>
        </row>
        <row r="1975">
          <cell r="A1975" t="str">
            <v>26052</v>
          </cell>
          <cell r="B1975" t="str">
            <v>052</v>
          </cell>
          <cell r="C1975" t="str">
            <v>SAHUARIPA</v>
          </cell>
          <cell r="D1975" t="str">
            <v>26</v>
          </cell>
          <cell r="E1975" t="str">
            <v>Sahuaripa</v>
          </cell>
          <cell r="F1975">
            <v>6020</v>
          </cell>
        </row>
        <row r="1976">
          <cell r="A1976" t="str">
            <v>26053</v>
          </cell>
          <cell r="B1976" t="str">
            <v>053</v>
          </cell>
          <cell r="C1976" t="str">
            <v>SAN FELIPE DE JESÚS</v>
          </cell>
          <cell r="D1976" t="str">
            <v>26</v>
          </cell>
          <cell r="E1976" t="str">
            <v>San Felipe de Jesús</v>
          </cell>
          <cell r="F1976">
            <v>396</v>
          </cell>
        </row>
        <row r="1977">
          <cell r="A1977" t="str">
            <v>26054</v>
          </cell>
          <cell r="B1977" t="str">
            <v>054</v>
          </cell>
          <cell r="C1977" t="str">
            <v>SAN JAVIER</v>
          </cell>
          <cell r="D1977" t="str">
            <v>26</v>
          </cell>
          <cell r="E1977" t="str">
            <v>San Javier</v>
          </cell>
          <cell r="F1977">
            <v>492</v>
          </cell>
        </row>
        <row r="1978">
          <cell r="A1978" t="str">
            <v>26055</v>
          </cell>
          <cell r="B1978" t="str">
            <v>055</v>
          </cell>
          <cell r="C1978" t="str">
            <v>SAN LUIS RÍO COLORADO</v>
          </cell>
          <cell r="D1978" t="str">
            <v>26</v>
          </cell>
          <cell r="E1978" t="str">
            <v>San Luis Río Colorado</v>
          </cell>
          <cell r="F1978">
            <v>178380</v>
          </cell>
        </row>
        <row r="1979">
          <cell r="A1979" t="str">
            <v>26056</v>
          </cell>
          <cell r="B1979" t="str">
            <v>056</v>
          </cell>
          <cell r="C1979" t="str">
            <v>SAN MIGUEL DE HORCASITAS</v>
          </cell>
          <cell r="D1979" t="str">
            <v>26</v>
          </cell>
          <cell r="E1979" t="str">
            <v>San Miguel de Horcasitas</v>
          </cell>
          <cell r="F1979">
            <v>8382</v>
          </cell>
        </row>
        <row r="1980">
          <cell r="A1980" t="str">
            <v>26057</v>
          </cell>
          <cell r="B1980" t="str">
            <v>057</v>
          </cell>
          <cell r="C1980" t="str">
            <v>SAN PEDRO DE LA CUEVA</v>
          </cell>
          <cell r="D1980" t="str">
            <v>26</v>
          </cell>
          <cell r="E1980" t="str">
            <v>San Pedro de la Cueva</v>
          </cell>
          <cell r="F1980">
            <v>1604</v>
          </cell>
        </row>
        <row r="1981">
          <cell r="A1981" t="str">
            <v>26058</v>
          </cell>
          <cell r="B1981" t="str">
            <v>058</v>
          </cell>
          <cell r="C1981" t="str">
            <v>SANTA ANA</v>
          </cell>
          <cell r="D1981" t="str">
            <v>26</v>
          </cell>
          <cell r="E1981" t="str">
            <v>Santa Ana</v>
          </cell>
          <cell r="F1981">
            <v>16014</v>
          </cell>
        </row>
        <row r="1982">
          <cell r="A1982" t="str">
            <v>26059</v>
          </cell>
          <cell r="B1982" t="str">
            <v>059</v>
          </cell>
          <cell r="C1982" t="str">
            <v>SANTA CRUZ</v>
          </cell>
          <cell r="D1982" t="str">
            <v>26</v>
          </cell>
          <cell r="E1982" t="str">
            <v>Santa Cruz</v>
          </cell>
          <cell r="F1982">
            <v>1998</v>
          </cell>
        </row>
        <row r="1983">
          <cell r="A1983" t="str">
            <v>26060</v>
          </cell>
          <cell r="B1983" t="str">
            <v>060</v>
          </cell>
          <cell r="C1983" t="str">
            <v>SÁRIC</v>
          </cell>
          <cell r="D1983" t="str">
            <v>26</v>
          </cell>
          <cell r="E1983" t="str">
            <v>Sáric</v>
          </cell>
          <cell r="F1983">
            <v>2703</v>
          </cell>
        </row>
        <row r="1984">
          <cell r="A1984" t="str">
            <v>26061</v>
          </cell>
          <cell r="B1984" t="str">
            <v>061</v>
          </cell>
          <cell r="C1984" t="str">
            <v>SOYOPA</v>
          </cell>
          <cell r="D1984" t="str">
            <v>26</v>
          </cell>
          <cell r="E1984" t="str">
            <v>Soyopa</v>
          </cell>
          <cell r="F1984">
            <v>1284</v>
          </cell>
        </row>
        <row r="1985">
          <cell r="A1985" t="str">
            <v>26062</v>
          </cell>
          <cell r="B1985" t="str">
            <v>062</v>
          </cell>
          <cell r="C1985" t="str">
            <v>SUAQUI GRANDE</v>
          </cell>
          <cell r="D1985" t="str">
            <v>26</v>
          </cell>
          <cell r="E1985" t="str">
            <v>Suaqui Grande</v>
          </cell>
          <cell r="F1985">
            <v>1121</v>
          </cell>
        </row>
        <row r="1986">
          <cell r="A1986" t="str">
            <v>26063</v>
          </cell>
          <cell r="B1986" t="str">
            <v>063</v>
          </cell>
          <cell r="C1986" t="str">
            <v>TEPACHE</v>
          </cell>
          <cell r="D1986" t="str">
            <v>26</v>
          </cell>
          <cell r="E1986" t="str">
            <v>Tepache</v>
          </cell>
          <cell r="F1986">
            <v>1365</v>
          </cell>
        </row>
        <row r="1987">
          <cell r="A1987" t="str">
            <v>26064</v>
          </cell>
          <cell r="B1987" t="str">
            <v>064</v>
          </cell>
          <cell r="C1987" t="str">
            <v>TRINCHERAS</v>
          </cell>
          <cell r="D1987" t="str">
            <v>26</v>
          </cell>
          <cell r="E1987" t="str">
            <v>Trincheras</v>
          </cell>
          <cell r="F1987">
            <v>1731</v>
          </cell>
        </row>
        <row r="1988">
          <cell r="A1988" t="str">
            <v>26065</v>
          </cell>
          <cell r="B1988" t="str">
            <v>065</v>
          </cell>
          <cell r="C1988" t="str">
            <v>TUBUTAMA</v>
          </cell>
          <cell r="D1988" t="str">
            <v>26</v>
          </cell>
          <cell r="E1988" t="str">
            <v>Tubutama</v>
          </cell>
          <cell r="F1988">
            <v>1735</v>
          </cell>
        </row>
        <row r="1989">
          <cell r="A1989" t="str">
            <v>26066</v>
          </cell>
          <cell r="B1989" t="str">
            <v>066</v>
          </cell>
          <cell r="C1989" t="str">
            <v>URES</v>
          </cell>
          <cell r="D1989" t="str">
            <v>26</v>
          </cell>
          <cell r="E1989" t="str">
            <v>Ures</v>
          </cell>
          <cell r="F1989">
            <v>9185</v>
          </cell>
        </row>
        <row r="1990">
          <cell r="A1990" t="str">
            <v>26067</v>
          </cell>
          <cell r="B1990" t="str">
            <v>067</v>
          </cell>
          <cell r="C1990" t="str">
            <v>VILLA HIDALGO</v>
          </cell>
          <cell r="D1990" t="str">
            <v>26</v>
          </cell>
          <cell r="E1990" t="str">
            <v>Villa Hidalgo</v>
          </cell>
          <cell r="F1990">
            <v>1738</v>
          </cell>
        </row>
        <row r="1991">
          <cell r="A1991" t="str">
            <v>26068</v>
          </cell>
          <cell r="B1991" t="str">
            <v>068</v>
          </cell>
          <cell r="C1991" t="str">
            <v>VILLA PESQUEIRA</v>
          </cell>
          <cell r="D1991" t="str">
            <v>26</v>
          </cell>
          <cell r="E1991" t="str">
            <v>Villa Pesqueira</v>
          </cell>
          <cell r="F1991">
            <v>1254</v>
          </cell>
        </row>
        <row r="1992">
          <cell r="A1992" t="str">
            <v>26069</v>
          </cell>
          <cell r="B1992" t="str">
            <v>069</v>
          </cell>
          <cell r="C1992" t="str">
            <v>YÉCORA</v>
          </cell>
          <cell r="D1992" t="str">
            <v>26</v>
          </cell>
          <cell r="E1992" t="str">
            <v>Yécora</v>
          </cell>
          <cell r="F1992">
            <v>6046</v>
          </cell>
        </row>
        <row r="1993">
          <cell r="A1993" t="str">
            <v>26070</v>
          </cell>
          <cell r="B1993" t="str">
            <v>070</v>
          </cell>
          <cell r="C1993" t="str">
            <v>GENERAL PLUTARCO ELÍAS CALLES</v>
          </cell>
          <cell r="D1993" t="str">
            <v>26</v>
          </cell>
          <cell r="E1993" t="str">
            <v>General Plutarco Elías Calles</v>
          </cell>
          <cell r="F1993">
            <v>15652</v>
          </cell>
        </row>
        <row r="1994">
          <cell r="A1994" t="str">
            <v>26071</v>
          </cell>
          <cell r="B1994" t="str">
            <v>071</v>
          </cell>
          <cell r="C1994" t="str">
            <v>BENITO JUÁREZ</v>
          </cell>
          <cell r="D1994" t="str">
            <v>26</v>
          </cell>
          <cell r="E1994" t="str">
            <v>Benito Juárez</v>
          </cell>
          <cell r="F1994">
            <v>22009</v>
          </cell>
        </row>
        <row r="1995">
          <cell r="A1995" t="str">
            <v>26072</v>
          </cell>
          <cell r="B1995" t="str">
            <v>072</v>
          </cell>
          <cell r="C1995" t="str">
            <v>SAN IGNACIO RÍO MUERTO</v>
          </cell>
          <cell r="D1995" t="str">
            <v>26</v>
          </cell>
          <cell r="E1995" t="str">
            <v>San Ignacio Río Muerto</v>
          </cell>
          <cell r="F1995">
            <v>14136</v>
          </cell>
        </row>
        <row r="1996">
          <cell r="A1996" t="str">
            <v>26999</v>
          </cell>
          <cell r="B1996" t="str">
            <v>999</v>
          </cell>
          <cell r="C1996" t="str">
            <v>NO ESPECIFICADO</v>
          </cell>
          <cell r="D1996" t="str">
            <v>26</v>
          </cell>
          <cell r="E1996" t="e">
            <v>#N/A</v>
          </cell>
          <cell r="F1996" t="e">
            <v>#N/A</v>
          </cell>
        </row>
        <row r="1997">
          <cell r="A1997" t="str">
            <v>27001</v>
          </cell>
          <cell r="B1997" t="str">
            <v>001</v>
          </cell>
          <cell r="C1997" t="str">
            <v>BALANCÁN</v>
          </cell>
          <cell r="D1997" t="str">
            <v>27</v>
          </cell>
          <cell r="E1997" t="str">
            <v>Balancán</v>
          </cell>
          <cell r="F1997">
            <v>56739</v>
          </cell>
        </row>
        <row r="1998">
          <cell r="A1998" t="str">
            <v>27002</v>
          </cell>
          <cell r="B1998" t="str">
            <v>002</v>
          </cell>
          <cell r="C1998" t="str">
            <v>CÁRDENAS</v>
          </cell>
          <cell r="D1998" t="str">
            <v>27</v>
          </cell>
          <cell r="E1998" t="str">
            <v>Cárdenas</v>
          </cell>
          <cell r="F1998">
            <v>248481</v>
          </cell>
        </row>
        <row r="1999">
          <cell r="A1999" t="str">
            <v>27003</v>
          </cell>
          <cell r="B1999" t="str">
            <v>003</v>
          </cell>
          <cell r="C1999" t="str">
            <v>CENTLA</v>
          </cell>
          <cell r="D1999" t="str">
            <v>27</v>
          </cell>
          <cell r="E1999" t="str">
            <v>Centla</v>
          </cell>
          <cell r="F1999">
            <v>102110</v>
          </cell>
        </row>
        <row r="2000">
          <cell r="A2000" t="str">
            <v>27004</v>
          </cell>
          <cell r="B2000" t="str">
            <v>004</v>
          </cell>
          <cell r="C2000" t="str">
            <v>CENTRO</v>
          </cell>
          <cell r="D2000" t="str">
            <v>27</v>
          </cell>
          <cell r="E2000" t="str">
            <v>Centro</v>
          </cell>
          <cell r="F2000">
            <v>640359</v>
          </cell>
        </row>
        <row r="2001">
          <cell r="A2001" t="str">
            <v>27005</v>
          </cell>
          <cell r="B2001" t="str">
            <v>005</v>
          </cell>
          <cell r="C2001" t="str">
            <v>COMALCALCO</v>
          </cell>
          <cell r="D2001" t="str">
            <v>27</v>
          </cell>
          <cell r="E2001" t="str">
            <v>Comalcalco</v>
          </cell>
          <cell r="F2001">
            <v>192802</v>
          </cell>
        </row>
        <row r="2002">
          <cell r="A2002" t="str">
            <v>27006</v>
          </cell>
          <cell r="B2002" t="str">
            <v>006</v>
          </cell>
          <cell r="C2002" t="str">
            <v>CUNDUACÁN</v>
          </cell>
          <cell r="D2002" t="str">
            <v>27</v>
          </cell>
          <cell r="E2002" t="str">
            <v>Cunduacán</v>
          </cell>
          <cell r="F2002">
            <v>126416</v>
          </cell>
        </row>
        <row r="2003">
          <cell r="A2003" t="str">
            <v>27007</v>
          </cell>
          <cell r="B2003" t="str">
            <v>007</v>
          </cell>
          <cell r="C2003" t="str">
            <v>EMILIANO ZAPATA</v>
          </cell>
          <cell r="D2003" t="str">
            <v>27</v>
          </cell>
          <cell r="E2003" t="str">
            <v>Emiliano Zapata</v>
          </cell>
          <cell r="F2003">
            <v>29518</v>
          </cell>
        </row>
        <row r="2004">
          <cell r="A2004" t="str">
            <v>27008</v>
          </cell>
          <cell r="B2004" t="str">
            <v>008</v>
          </cell>
          <cell r="C2004" t="str">
            <v>HUIMANGUILLO</v>
          </cell>
          <cell r="D2004" t="str">
            <v>27</v>
          </cell>
          <cell r="E2004" t="str">
            <v>Huimanguillo</v>
          </cell>
          <cell r="F2004">
            <v>179285</v>
          </cell>
        </row>
        <row r="2005">
          <cell r="A2005" t="str">
            <v>27009</v>
          </cell>
          <cell r="B2005" t="str">
            <v>009</v>
          </cell>
          <cell r="C2005" t="str">
            <v>JALAPA</v>
          </cell>
          <cell r="D2005" t="str">
            <v>27</v>
          </cell>
          <cell r="E2005" t="str">
            <v>Jalapa</v>
          </cell>
          <cell r="F2005">
            <v>36391</v>
          </cell>
        </row>
        <row r="2006">
          <cell r="A2006" t="str">
            <v>27010</v>
          </cell>
          <cell r="B2006" t="str">
            <v>010</v>
          </cell>
          <cell r="C2006" t="str">
            <v>JALPA DE MÉNDEZ</v>
          </cell>
          <cell r="D2006" t="str">
            <v>27</v>
          </cell>
          <cell r="E2006" t="str">
            <v>Jalpa de Méndez</v>
          </cell>
          <cell r="F2006">
            <v>83356</v>
          </cell>
        </row>
        <row r="2007">
          <cell r="A2007" t="str">
            <v>27011</v>
          </cell>
          <cell r="B2007" t="str">
            <v>011</v>
          </cell>
          <cell r="C2007" t="str">
            <v>JONUTA</v>
          </cell>
          <cell r="D2007" t="str">
            <v>27</v>
          </cell>
          <cell r="E2007" t="str">
            <v>Jonuta</v>
          </cell>
          <cell r="F2007">
            <v>29511</v>
          </cell>
        </row>
        <row r="2008">
          <cell r="A2008" t="str">
            <v>27012</v>
          </cell>
          <cell r="B2008" t="str">
            <v>012</v>
          </cell>
          <cell r="C2008" t="str">
            <v>MACUSPANA</v>
          </cell>
          <cell r="D2008" t="str">
            <v>27</v>
          </cell>
          <cell r="E2008" t="str">
            <v>Macuspana</v>
          </cell>
          <cell r="F2008">
            <v>153132</v>
          </cell>
        </row>
        <row r="2009">
          <cell r="A2009" t="str">
            <v>27013</v>
          </cell>
          <cell r="B2009" t="str">
            <v>013</v>
          </cell>
          <cell r="C2009" t="str">
            <v>NACAJUCA</v>
          </cell>
          <cell r="D2009" t="str">
            <v>27</v>
          </cell>
          <cell r="E2009" t="str">
            <v>Nacajuca</v>
          </cell>
          <cell r="F2009">
            <v>115066</v>
          </cell>
        </row>
        <row r="2010">
          <cell r="A2010" t="str">
            <v>27014</v>
          </cell>
          <cell r="B2010" t="str">
            <v>014</v>
          </cell>
          <cell r="C2010" t="str">
            <v>PARAÍSO</v>
          </cell>
          <cell r="D2010" t="str">
            <v>27</v>
          </cell>
          <cell r="E2010" t="str">
            <v>Paraíso</v>
          </cell>
          <cell r="F2010">
            <v>86620</v>
          </cell>
        </row>
        <row r="2011">
          <cell r="A2011" t="str">
            <v>27015</v>
          </cell>
          <cell r="B2011" t="str">
            <v>015</v>
          </cell>
          <cell r="C2011" t="str">
            <v>TACOTALPA</v>
          </cell>
          <cell r="D2011" t="str">
            <v>27</v>
          </cell>
          <cell r="E2011" t="str">
            <v>Tacotalpa</v>
          </cell>
          <cell r="F2011">
            <v>46302</v>
          </cell>
        </row>
        <row r="2012">
          <cell r="A2012" t="str">
            <v>27016</v>
          </cell>
          <cell r="B2012" t="str">
            <v>016</v>
          </cell>
          <cell r="C2012" t="str">
            <v>TEAPA</v>
          </cell>
          <cell r="D2012" t="str">
            <v>27</v>
          </cell>
          <cell r="E2012" t="str">
            <v>Teapa</v>
          </cell>
          <cell r="F2012">
            <v>53555</v>
          </cell>
        </row>
        <row r="2013">
          <cell r="A2013" t="str">
            <v>27017</v>
          </cell>
          <cell r="B2013" t="str">
            <v>017</v>
          </cell>
          <cell r="C2013" t="str">
            <v>TENOSIQUE</v>
          </cell>
          <cell r="D2013" t="str">
            <v>27</v>
          </cell>
          <cell r="E2013" t="str">
            <v>Tenosique</v>
          </cell>
          <cell r="F2013">
            <v>58960</v>
          </cell>
        </row>
        <row r="2014">
          <cell r="A2014" t="str">
            <v>27999</v>
          </cell>
          <cell r="B2014" t="str">
            <v>999</v>
          </cell>
          <cell r="C2014" t="str">
            <v>NO ESPECIFICADO</v>
          </cell>
          <cell r="D2014" t="str">
            <v>27</v>
          </cell>
          <cell r="E2014" t="e">
            <v>#N/A</v>
          </cell>
          <cell r="F2014" t="e">
            <v>#N/A</v>
          </cell>
        </row>
        <row r="2015">
          <cell r="A2015" t="str">
            <v>28001</v>
          </cell>
          <cell r="B2015" t="str">
            <v>001</v>
          </cell>
          <cell r="C2015" t="str">
            <v>ABASOLO</v>
          </cell>
          <cell r="D2015" t="str">
            <v>28</v>
          </cell>
          <cell r="E2015" t="str">
            <v>Abasolo</v>
          </cell>
          <cell r="F2015">
            <v>12070</v>
          </cell>
        </row>
        <row r="2016">
          <cell r="A2016" t="str">
            <v>28002</v>
          </cell>
          <cell r="B2016" t="str">
            <v>002</v>
          </cell>
          <cell r="C2016" t="str">
            <v>ALDAMA</v>
          </cell>
          <cell r="D2016" t="str">
            <v>28</v>
          </cell>
          <cell r="E2016" t="str">
            <v>Aldama</v>
          </cell>
          <cell r="F2016">
            <v>29470</v>
          </cell>
        </row>
        <row r="2017">
          <cell r="A2017" t="str">
            <v>28003</v>
          </cell>
          <cell r="B2017" t="str">
            <v>003</v>
          </cell>
          <cell r="C2017" t="str">
            <v>ALTAMIRA</v>
          </cell>
          <cell r="D2017" t="str">
            <v>28</v>
          </cell>
          <cell r="E2017" t="str">
            <v>Altamira</v>
          </cell>
          <cell r="F2017">
            <v>212001</v>
          </cell>
        </row>
        <row r="2018">
          <cell r="A2018" t="str">
            <v>28004</v>
          </cell>
          <cell r="B2018" t="str">
            <v>004</v>
          </cell>
          <cell r="C2018" t="str">
            <v>ANTIGUO MORELOS</v>
          </cell>
          <cell r="D2018" t="str">
            <v>28</v>
          </cell>
          <cell r="E2018" t="str">
            <v>Antiguo Morelos</v>
          </cell>
          <cell r="F2018">
            <v>9003</v>
          </cell>
        </row>
        <row r="2019">
          <cell r="A2019" t="str">
            <v>28005</v>
          </cell>
          <cell r="B2019" t="str">
            <v>005</v>
          </cell>
          <cell r="C2019" t="str">
            <v>BURGOS</v>
          </cell>
          <cell r="D2019" t="str">
            <v>28</v>
          </cell>
          <cell r="E2019" t="str">
            <v>Burgos</v>
          </cell>
          <cell r="F2019">
            <v>4589</v>
          </cell>
        </row>
        <row r="2020">
          <cell r="A2020" t="str">
            <v>28006</v>
          </cell>
          <cell r="B2020" t="str">
            <v>006</v>
          </cell>
          <cell r="C2020" t="str">
            <v>BUSTAMANTE</v>
          </cell>
          <cell r="D2020" t="str">
            <v>28</v>
          </cell>
          <cell r="E2020" t="str">
            <v>Bustamante</v>
          </cell>
          <cell r="F2020">
            <v>7636</v>
          </cell>
        </row>
        <row r="2021">
          <cell r="A2021" t="str">
            <v>28007</v>
          </cell>
          <cell r="B2021" t="str">
            <v>007</v>
          </cell>
          <cell r="C2021" t="str">
            <v>CAMARGO</v>
          </cell>
          <cell r="D2021" t="str">
            <v>28</v>
          </cell>
          <cell r="E2021" t="str">
            <v>Camargo</v>
          </cell>
          <cell r="F2021">
            <v>14933</v>
          </cell>
        </row>
        <row r="2022">
          <cell r="A2022" t="str">
            <v>28008</v>
          </cell>
          <cell r="B2022" t="str">
            <v>008</v>
          </cell>
          <cell r="C2022" t="str">
            <v>CASAS</v>
          </cell>
          <cell r="D2022" t="str">
            <v>28</v>
          </cell>
          <cell r="E2022" t="str">
            <v>Casas</v>
          </cell>
          <cell r="F2022">
            <v>4423</v>
          </cell>
        </row>
        <row r="2023">
          <cell r="A2023" t="str">
            <v>28009</v>
          </cell>
          <cell r="B2023" t="str">
            <v>009</v>
          </cell>
          <cell r="C2023" t="str">
            <v>CIUDAD MADERO</v>
          </cell>
          <cell r="D2023" t="str">
            <v>28</v>
          </cell>
          <cell r="E2023" t="str">
            <v>Ciudad Madero</v>
          </cell>
          <cell r="F2023">
            <v>197216</v>
          </cell>
        </row>
        <row r="2024">
          <cell r="A2024" t="str">
            <v>28010</v>
          </cell>
          <cell r="B2024" t="str">
            <v>010</v>
          </cell>
          <cell r="C2024" t="str">
            <v>CRUILLAS</v>
          </cell>
          <cell r="D2024" t="str">
            <v>28</v>
          </cell>
          <cell r="E2024" t="str">
            <v>Cruillas</v>
          </cell>
          <cell r="F2024">
            <v>2011</v>
          </cell>
        </row>
        <row r="2025">
          <cell r="A2025" t="str">
            <v>28011</v>
          </cell>
          <cell r="B2025" t="str">
            <v>011</v>
          </cell>
          <cell r="C2025" t="str">
            <v>GÓMEZ FARÍAS</v>
          </cell>
          <cell r="D2025" t="str">
            <v>28</v>
          </cell>
          <cell r="E2025" t="str">
            <v>Gómez Farías</v>
          </cell>
          <cell r="F2025">
            <v>8786</v>
          </cell>
        </row>
        <row r="2026">
          <cell r="A2026" t="str">
            <v>28012</v>
          </cell>
          <cell r="B2026" t="str">
            <v>012</v>
          </cell>
          <cell r="C2026" t="str">
            <v>GONZÁLEZ</v>
          </cell>
          <cell r="D2026" t="str">
            <v>28</v>
          </cell>
          <cell r="E2026" t="str">
            <v>González</v>
          </cell>
          <cell r="F2026">
            <v>43435</v>
          </cell>
        </row>
        <row r="2027">
          <cell r="A2027" t="str">
            <v>28013</v>
          </cell>
          <cell r="B2027" t="str">
            <v>013</v>
          </cell>
          <cell r="C2027" t="str">
            <v>GÜÉMEZ</v>
          </cell>
          <cell r="D2027" t="str">
            <v>28</v>
          </cell>
          <cell r="E2027" t="str">
            <v>Güémez</v>
          </cell>
          <cell r="F2027">
            <v>15659</v>
          </cell>
        </row>
        <row r="2028">
          <cell r="A2028" t="str">
            <v>28014</v>
          </cell>
          <cell r="B2028" t="str">
            <v>014</v>
          </cell>
          <cell r="C2028" t="str">
            <v>GUERRERO</v>
          </cell>
          <cell r="D2028" t="str">
            <v>28</v>
          </cell>
          <cell r="E2028" t="str">
            <v>Guerrero</v>
          </cell>
          <cell r="F2028">
            <v>4477</v>
          </cell>
        </row>
        <row r="2029">
          <cell r="A2029" t="str">
            <v>28015</v>
          </cell>
          <cell r="B2029" t="str">
            <v>015</v>
          </cell>
          <cell r="C2029" t="str">
            <v>GUSTAVO DÍAZ ORDAZ</v>
          </cell>
          <cell r="D2029" t="str">
            <v>28</v>
          </cell>
          <cell r="E2029" t="str">
            <v>Gustavo Díaz Ordaz</v>
          </cell>
          <cell r="F2029">
            <v>15775</v>
          </cell>
        </row>
        <row r="2030">
          <cell r="A2030" t="str">
            <v>28016</v>
          </cell>
          <cell r="B2030" t="str">
            <v>016</v>
          </cell>
          <cell r="C2030" t="str">
            <v>HIDALGO</v>
          </cell>
          <cell r="D2030" t="str">
            <v>28</v>
          </cell>
          <cell r="E2030" t="str">
            <v>Hidalgo</v>
          </cell>
          <cell r="F2030">
            <v>23793</v>
          </cell>
        </row>
        <row r="2031">
          <cell r="A2031" t="str">
            <v>28017</v>
          </cell>
          <cell r="B2031" t="str">
            <v>017</v>
          </cell>
          <cell r="C2031" t="str">
            <v>JAUMAVE</v>
          </cell>
          <cell r="D2031" t="str">
            <v>28</v>
          </cell>
          <cell r="E2031" t="str">
            <v>Jaumave</v>
          </cell>
          <cell r="F2031">
            <v>15105</v>
          </cell>
        </row>
        <row r="2032">
          <cell r="A2032" t="str">
            <v>28018</v>
          </cell>
          <cell r="B2032" t="str">
            <v>018</v>
          </cell>
          <cell r="C2032" t="str">
            <v>JIMÉNEZ</v>
          </cell>
          <cell r="D2032" t="str">
            <v>28</v>
          </cell>
          <cell r="E2032" t="str">
            <v>Jiménez</v>
          </cell>
          <cell r="F2032">
            <v>8338</v>
          </cell>
        </row>
        <row r="2033">
          <cell r="A2033" t="str">
            <v>28019</v>
          </cell>
          <cell r="B2033" t="str">
            <v>019</v>
          </cell>
          <cell r="C2033" t="str">
            <v>LLERA</v>
          </cell>
          <cell r="D2033" t="str">
            <v>28</v>
          </cell>
          <cell r="E2033" t="str">
            <v>Llera</v>
          </cell>
          <cell r="F2033">
            <v>17333</v>
          </cell>
        </row>
        <row r="2034">
          <cell r="A2034" t="str">
            <v>28020</v>
          </cell>
          <cell r="B2034" t="str">
            <v>020</v>
          </cell>
          <cell r="C2034" t="str">
            <v>MAINERO</v>
          </cell>
          <cell r="D2034" t="str">
            <v>28</v>
          </cell>
          <cell r="E2034" t="str">
            <v>Mainero</v>
          </cell>
          <cell r="F2034">
            <v>2579</v>
          </cell>
        </row>
        <row r="2035">
          <cell r="A2035" t="str">
            <v>28021</v>
          </cell>
          <cell r="B2035" t="str">
            <v>021</v>
          </cell>
          <cell r="C2035" t="str">
            <v>EL MANTE</v>
          </cell>
          <cell r="D2035" t="str">
            <v>28</v>
          </cell>
          <cell r="E2035" t="str">
            <v>El Mante</v>
          </cell>
          <cell r="F2035">
            <v>115792</v>
          </cell>
        </row>
        <row r="2036">
          <cell r="A2036" t="str">
            <v>28022</v>
          </cell>
          <cell r="B2036" t="str">
            <v>022</v>
          </cell>
          <cell r="C2036" t="str">
            <v>MATAMOROS</v>
          </cell>
          <cell r="D2036" t="str">
            <v>28</v>
          </cell>
          <cell r="E2036" t="str">
            <v>Matamoros</v>
          </cell>
          <cell r="F2036">
            <v>489193</v>
          </cell>
        </row>
        <row r="2037">
          <cell r="A2037" t="str">
            <v>28023</v>
          </cell>
          <cell r="B2037" t="str">
            <v>023</v>
          </cell>
          <cell r="C2037" t="str">
            <v>MÉNDEZ</v>
          </cell>
          <cell r="D2037" t="str">
            <v>28</v>
          </cell>
          <cell r="E2037" t="str">
            <v>Méndez</v>
          </cell>
          <cell r="F2037">
            <v>4530</v>
          </cell>
        </row>
        <row r="2038">
          <cell r="A2038" t="str">
            <v>28024</v>
          </cell>
          <cell r="B2038" t="str">
            <v>024</v>
          </cell>
          <cell r="C2038" t="str">
            <v>MIER</v>
          </cell>
          <cell r="D2038" t="str">
            <v>28</v>
          </cell>
          <cell r="E2038" t="str">
            <v>Mier</v>
          </cell>
          <cell r="F2038">
            <v>4762</v>
          </cell>
        </row>
        <row r="2039">
          <cell r="A2039" t="str">
            <v>28025</v>
          </cell>
          <cell r="B2039" t="str">
            <v>025</v>
          </cell>
          <cell r="C2039" t="str">
            <v>MIGUEL ALEMÁN</v>
          </cell>
          <cell r="D2039" t="str">
            <v>28</v>
          </cell>
          <cell r="E2039" t="str">
            <v>Miguel Alemán</v>
          </cell>
          <cell r="F2039">
            <v>27015</v>
          </cell>
        </row>
        <row r="2040">
          <cell r="A2040" t="str">
            <v>28026</v>
          </cell>
          <cell r="B2040" t="str">
            <v>026</v>
          </cell>
          <cell r="C2040" t="str">
            <v>MIQUIHUANA</v>
          </cell>
          <cell r="D2040" t="str">
            <v>28</v>
          </cell>
          <cell r="E2040" t="str">
            <v>Miquihuana</v>
          </cell>
          <cell r="F2040">
            <v>3514</v>
          </cell>
        </row>
        <row r="2041">
          <cell r="A2041" t="str">
            <v>28027</v>
          </cell>
          <cell r="B2041" t="str">
            <v>027</v>
          </cell>
          <cell r="C2041" t="str">
            <v>NUEVO LAREDO</v>
          </cell>
          <cell r="D2041" t="str">
            <v>28</v>
          </cell>
          <cell r="E2041" t="str">
            <v>Nuevo Laredo</v>
          </cell>
          <cell r="F2041">
            <v>384033</v>
          </cell>
        </row>
        <row r="2042">
          <cell r="A2042" t="str">
            <v>28028</v>
          </cell>
          <cell r="B2042" t="str">
            <v>028</v>
          </cell>
          <cell r="C2042" t="str">
            <v>NUEVO MORELOS</v>
          </cell>
          <cell r="D2042" t="str">
            <v>28</v>
          </cell>
          <cell r="E2042" t="str">
            <v>Nuevo Morelos</v>
          </cell>
          <cell r="F2042">
            <v>3381</v>
          </cell>
        </row>
        <row r="2043">
          <cell r="A2043" t="str">
            <v>28029</v>
          </cell>
          <cell r="B2043" t="str">
            <v>029</v>
          </cell>
          <cell r="C2043" t="str">
            <v>OCAMPO</v>
          </cell>
          <cell r="D2043" t="str">
            <v>28</v>
          </cell>
          <cell r="E2043" t="str">
            <v>Ocampo</v>
          </cell>
          <cell r="F2043">
            <v>12962</v>
          </cell>
        </row>
        <row r="2044">
          <cell r="A2044" t="str">
            <v>28030</v>
          </cell>
          <cell r="B2044" t="str">
            <v>030</v>
          </cell>
          <cell r="C2044" t="str">
            <v>PADILLA</v>
          </cell>
          <cell r="D2044" t="str">
            <v>28</v>
          </cell>
          <cell r="E2044" t="str">
            <v>Padilla</v>
          </cell>
          <cell r="F2044">
            <v>14020</v>
          </cell>
        </row>
        <row r="2045">
          <cell r="A2045" t="str">
            <v>28031</v>
          </cell>
          <cell r="B2045" t="str">
            <v>031</v>
          </cell>
          <cell r="C2045" t="str">
            <v>PALMILLAS</v>
          </cell>
          <cell r="D2045" t="str">
            <v>28</v>
          </cell>
          <cell r="E2045" t="str">
            <v>Palmillas</v>
          </cell>
          <cell r="F2045">
            <v>1795</v>
          </cell>
        </row>
        <row r="2046">
          <cell r="A2046" t="str">
            <v>28032</v>
          </cell>
          <cell r="B2046" t="str">
            <v>032</v>
          </cell>
          <cell r="C2046" t="str">
            <v>REYNOSA</v>
          </cell>
          <cell r="D2046" t="str">
            <v>28</v>
          </cell>
          <cell r="E2046" t="str">
            <v>Reynosa</v>
          </cell>
          <cell r="F2046">
            <v>608891</v>
          </cell>
        </row>
        <row r="2047">
          <cell r="A2047" t="str">
            <v>28033</v>
          </cell>
          <cell r="B2047" t="str">
            <v>033</v>
          </cell>
          <cell r="C2047" t="str">
            <v>RÍO BRAVO</v>
          </cell>
          <cell r="D2047" t="str">
            <v>28</v>
          </cell>
          <cell r="E2047" t="str">
            <v>Río Bravo</v>
          </cell>
          <cell r="F2047">
            <v>118259</v>
          </cell>
        </row>
        <row r="2048">
          <cell r="A2048" t="str">
            <v>28034</v>
          </cell>
          <cell r="B2048" t="str">
            <v>034</v>
          </cell>
          <cell r="C2048" t="str">
            <v>SAN CARLOS</v>
          </cell>
          <cell r="D2048" t="str">
            <v>28</v>
          </cell>
          <cell r="E2048" t="str">
            <v>San Carlos</v>
          </cell>
          <cell r="F2048">
            <v>9331</v>
          </cell>
        </row>
        <row r="2049">
          <cell r="A2049" t="str">
            <v>28035</v>
          </cell>
          <cell r="B2049" t="str">
            <v>035</v>
          </cell>
          <cell r="C2049" t="str">
            <v>SAN FERNANDO</v>
          </cell>
          <cell r="D2049" t="str">
            <v>28</v>
          </cell>
          <cell r="E2049" t="str">
            <v>San Fernando</v>
          </cell>
          <cell r="F2049">
            <v>57220</v>
          </cell>
        </row>
        <row r="2050">
          <cell r="A2050" t="str">
            <v>28036</v>
          </cell>
          <cell r="B2050" t="str">
            <v>036</v>
          </cell>
          <cell r="C2050" t="str">
            <v>SAN NICOLÁS</v>
          </cell>
          <cell r="D2050" t="str">
            <v>28</v>
          </cell>
          <cell r="E2050" t="str">
            <v>San Nicolás</v>
          </cell>
          <cell r="F2050">
            <v>1031</v>
          </cell>
        </row>
        <row r="2051">
          <cell r="A2051" t="str">
            <v>28037</v>
          </cell>
          <cell r="B2051" t="str">
            <v>037</v>
          </cell>
          <cell r="C2051" t="str">
            <v>SOTO LA MARINA</v>
          </cell>
          <cell r="D2051" t="str">
            <v>28</v>
          </cell>
          <cell r="E2051" t="str">
            <v>Soto la Marina</v>
          </cell>
          <cell r="F2051">
            <v>24764</v>
          </cell>
        </row>
        <row r="2052">
          <cell r="A2052" t="str">
            <v>28038</v>
          </cell>
          <cell r="B2052" t="str">
            <v>038</v>
          </cell>
          <cell r="C2052" t="str">
            <v>TAMPICO</v>
          </cell>
          <cell r="D2052" t="str">
            <v>28</v>
          </cell>
          <cell r="E2052" t="str">
            <v>Tampico</v>
          </cell>
          <cell r="F2052">
            <v>297554</v>
          </cell>
        </row>
        <row r="2053">
          <cell r="A2053" t="str">
            <v>28039</v>
          </cell>
          <cell r="B2053" t="str">
            <v>039</v>
          </cell>
          <cell r="C2053" t="str">
            <v>TULA</v>
          </cell>
          <cell r="D2053" t="str">
            <v>28</v>
          </cell>
          <cell r="E2053" t="str">
            <v>Tula</v>
          </cell>
          <cell r="F2053">
            <v>27572</v>
          </cell>
        </row>
        <row r="2054">
          <cell r="A2054" t="str">
            <v>28040</v>
          </cell>
          <cell r="B2054" t="str">
            <v>040</v>
          </cell>
          <cell r="C2054" t="str">
            <v>VALLE HERMOSO</v>
          </cell>
          <cell r="D2054" t="str">
            <v>28</v>
          </cell>
          <cell r="E2054" t="str">
            <v>Valle Hermoso</v>
          </cell>
          <cell r="F2054">
            <v>63170</v>
          </cell>
        </row>
        <row r="2055">
          <cell r="A2055" t="str">
            <v>28041</v>
          </cell>
          <cell r="B2055" t="str">
            <v>041</v>
          </cell>
          <cell r="C2055" t="str">
            <v>VICTORIA</v>
          </cell>
          <cell r="D2055" t="str">
            <v>28</v>
          </cell>
          <cell r="E2055" t="str">
            <v>Victoria</v>
          </cell>
          <cell r="F2055">
            <v>321953</v>
          </cell>
        </row>
        <row r="2056">
          <cell r="A2056" t="str">
            <v>28042</v>
          </cell>
          <cell r="B2056" t="str">
            <v>042</v>
          </cell>
          <cell r="C2056" t="str">
            <v>VILLAGRÁN</v>
          </cell>
          <cell r="D2056" t="str">
            <v>28</v>
          </cell>
          <cell r="E2056" t="str">
            <v>Villagrán</v>
          </cell>
          <cell r="F2056">
            <v>6316</v>
          </cell>
        </row>
        <row r="2057">
          <cell r="A2057" t="str">
            <v>28043</v>
          </cell>
          <cell r="B2057" t="str">
            <v>043</v>
          </cell>
          <cell r="C2057" t="str">
            <v>XICOTÉNCATL</v>
          </cell>
          <cell r="D2057" t="str">
            <v>28</v>
          </cell>
          <cell r="E2057" t="str">
            <v>Xicoténcatl</v>
          </cell>
          <cell r="F2057">
            <v>22864</v>
          </cell>
        </row>
        <row r="2058">
          <cell r="A2058" t="str">
            <v>28999</v>
          </cell>
          <cell r="B2058" t="str">
            <v>999</v>
          </cell>
          <cell r="C2058" t="str">
            <v>NO ESPECIFICADO</v>
          </cell>
          <cell r="D2058" t="str">
            <v>28</v>
          </cell>
          <cell r="E2058" t="e">
            <v>#N/A</v>
          </cell>
          <cell r="F2058" t="e">
            <v>#N/A</v>
          </cell>
        </row>
        <row r="2059">
          <cell r="A2059" t="str">
            <v>29001</v>
          </cell>
          <cell r="B2059" t="str">
            <v>001</v>
          </cell>
          <cell r="C2059" t="str">
            <v>AMAXAC DE GUERRERO</v>
          </cell>
          <cell r="D2059" t="str">
            <v>29</v>
          </cell>
          <cell r="E2059" t="str">
            <v>Amaxac de Guerrero</v>
          </cell>
          <cell r="F2059">
            <v>9875</v>
          </cell>
        </row>
        <row r="2060">
          <cell r="A2060" t="str">
            <v>29002</v>
          </cell>
          <cell r="B2060" t="str">
            <v>002</v>
          </cell>
          <cell r="C2060" t="str">
            <v>APETATITLÁN DE ANTONIO CARVAJAL</v>
          </cell>
          <cell r="D2060" t="str">
            <v>29</v>
          </cell>
          <cell r="E2060" t="str">
            <v>Apetatitlán de Antonio Carvajal</v>
          </cell>
          <cell r="F2060">
            <v>13361</v>
          </cell>
        </row>
        <row r="2061">
          <cell r="A2061" t="str">
            <v>29003</v>
          </cell>
          <cell r="B2061" t="str">
            <v>003</v>
          </cell>
          <cell r="C2061" t="str">
            <v>ATLANGATEPEC</v>
          </cell>
          <cell r="D2061" t="str">
            <v>29</v>
          </cell>
          <cell r="E2061" t="str">
            <v>Atlangatepec</v>
          </cell>
          <cell r="F2061">
            <v>6018</v>
          </cell>
        </row>
        <row r="2062">
          <cell r="A2062" t="str">
            <v>29004</v>
          </cell>
          <cell r="B2062" t="str">
            <v>004</v>
          </cell>
          <cell r="C2062" t="str">
            <v>ATLTZAYANCA</v>
          </cell>
          <cell r="D2062" t="str">
            <v>29</v>
          </cell>
          <cell r="E2062" t="str">
            <v>Atltzayanca</v>
          </cell>
          <cell r="F2062">
            <v>15935</v>
          </cell>
        </row>
        <row r="2063">
          <cell r="A2063" t="str">
            <v>29005</v>
          </cell>
          <cell r="B2063" t="str">
            <v>005</v>
          </cell>
          <cell r="C2063" t="str">
            <v>APIZACO</v>
          </cell>
          <cell r="D2063" t="str">
            <v>29</v>
          </cell>
          <cell r="E2063" t="str">
            <v>Apizaco</v>
          </cell>
          <cell r="F2063">
            <v>76492</v>
          </cell>
        </row>
        <row r="2064">
          <cell r="A2064" t="str">
            <v>29006</v>
          </cell>
          <cell r="B2064" t="str">
            <v>006</v>
          </cell>
          <cell r="C2064" t="str">
            <v>CALPULALPAN</v>
          </cell>
          <cell r="D2064" t="str">
            <v>29</v>
          </cell>
          <cell r="E2064" t="str">
            <v>Calpulalpan</v>
          </cell>
          <cell r="F2064">
            <v>44807</v>
          </cell>
        </row>
        <row r="2065">
          <cell r="A2065" t="str">
            <v>29007</v>
          </cell>
          <cell r="B2065" t="str">
            <v>007</v>
          </cell>
          <cell r="C2065" t="str">
            <v>EL CARMEN TEQUEXQUITLA</v>
          </cell>
          <cell r="D2065" t="str">
            <v>29</v>
          </cell>
          <cell r="E2065" t="str">
            <v>El Carmen Tequexquitla</v>
          </cell>
          <cell r="F2065">
            <v>15368</v>
          </cell>
        </row>
        <row r="2066">
          <cell r="A2066" t="str">
            <v>29008</v>
          </cell>
          <cell r="B2066" t="str">
            <v>008</v>
          </cell>
          <cell r="C2066" t="str">
            <v>CUAPIAXTLA</v>
          </cell>
          <cell r="D2066" t="str">
            <v>29</v>
          </cell>
          <cell r="E2066" t="str">
            <v>Cuapiaxtla</v>
          </cell>
          <cell r="F2066">
            <v>13671</v>
          </cell>
        </row>
        <row r="2067">
          <cell r="A2067" t="str">
            <v>29009</v>
          </cell>
          <cell r="B2067" t="str">
            <v>009</v>
          </cell>
          <cell r="C2067" t="str">
            <v>CUAXOMULCO</v>
          </cell>
          <cell r="D2067" t="str">
            <v>29</v>
          </cell>
          <cell r="E2067" t="str">
            <v>Cuaxomulco</v>
          </cell>
          <cell r="F2067">
            <v>5066</v>
          </cell>
        </row>
        <row r="2068">
          <cell r="A2068" t="str">
            <v>29010</v>
          </cell>
          <cell r="B2068" t="str">
            <v>010</v>
          </cell>
          <cell r="C2068" t="str">
            <v>CHIAUTEMPAN</v>
          </cell>
          <cell r="D2068" t="str">
            <v>29</v>
          </cell>
          <cell r="E2068" t="str">
            <v>Chiautempan</v>
          </cell>
          <cell r="F2068">
            <v>66149</v>
          </cell>
        </row>
        <row r="2069">
          <cell r="A2069" t="str">
            <v>29011</v>
          </cell>
          <cell r="B2069" t="str">
            <v>011</v>
          </cell>
          <cell r="C2069" t="str">
            <v>MUÑOZ DE DOMINGO ARENAS</v>
          </cell>
          <cell r="D2069" t="str">
            <v>29</v>
          </cell>
          <cell r="E2069" t="str">
            <v>Muñoz de Domingo Arenas</v>
          </cell>
          <cell r="F2069">
            <v>4285</v>
          </cell>
        </row>
        <row r="2070">
          <cell r="A2070" t="str">
            <v>29012</v>
          </cell>
          <cell r="B2070" t="str">
            <v>012</v>
          </cell>
          <cell r="C2070" t="str">
            <v>ESPAÑITA</v>
          </cell>
          <cell r="D2070" t="str">
            <v>29</v>
          </cell>
          <cell r="E2070" t="str">
            <v>Españita</v>
          </cell>
          <cell r="F2070">
            <v>8399</v>
          </cell>
        </row>
        <row r="2071">
          <cell r="A2071" t="str">
            <v>29013</v>
          </cell>
          <cell r="B2071" t="str">
            <v>013</v>
          </cell>
          <cell r="C2071" t="str">
            <v>HUAMANTLA</v>
          </cell>
          <cell r="D2071" t="str">
            <v>29</v>
          </cell>
          <cell r="E2071" t="str">
            <v>Huamantla</v>
          </cell>
          <cell r="F2071">
            <v>84979</v>
          </cell>
        </row>
        <row r="2072">
          <cell r="A2072" t="str">
            <v>29014</v>
          </cell>
          <cell r="B2072" t="str">
            <v>014</v>
          </cell>
          <cell r="C2072" t="str">
            <v>HUEYOTLIPAN</v>
          </cell>
          <cell r="D2072" t="str">
            <v>29</v>
          </cell>
          <cell r="E2072" t="str">
            <v>Hueyotlipan</v>
          </cell>
          <cell r="F2072">
            <v>13879</v>
          </cell>
        </row>
        <row r="2073">
          <cell r="A2073" t="str">
            <v>29015</v>
          </cell>
          <cell r="B2073" t="str">
            <v>015</v>
          </cell>
          <cell r="C2073" t="str">
            <v>IXTACUIXTLA DE MARIANO MATAMOROS</v>
          </cell>
          <cell r="D2073" t="str">
            <v>29</v>
          </cell>
          <cell r="E2073" t="str">
            <v>Ixtacuixtla de Mariano Matamoros</v>
          </cell>
          <cell r="F2073">
            <v>35162</v>
          </cell>
        </row>
        <row r="2074">
          <cell r="A2074" t="str">
            <v>29016</v>
          </cell>
          <cell r="B2074" t="str">
            <v>016</v>
          </cell>
          <cell r="C2074" t="str">
            <v>IXTENCO</v>
          </cell>
          <cell r="D2074" t="str">
            <v>29</v>
          </cell>
          <cell r="E2074" t="str">
            <v>Ixtenco</v>
          </cell>
          <cell r="F2074">
            <v>6791</v>
          </cell>
        </row>
        <row r="2075">
          <cell r="A2075" t="str">
            <v>29017</v>
          </cell>
          <cell r="B2075" t="str">
            <v>017</v>
          </cell>
          <cell r="C2075" t="str">
            <v>MAZATECOCHCO DE JOSÉ MARÍA MORELOS</v>
          </cell>
          <cell r="D2075" t="str">
            <v>29</v>
          </cell>
          <cell r="E2075" t="str">
            <v>Mazatecochco de José María Morelos</v>
          </cell>
          <cell r="F2075">
            <v>9740</v>
          </cell>
        </row>
        <row r="2076">
          <cell r="A2076" t="str">
            <v>29018</v>
          </cell>
          <cell r="B2076" t="str">
            <v>018</v>
          </cell>
          <cell r="C2076" t="str">
            <v>CONTLA DE JUAN CUAMATZI</v>
          </cell>
          <cell r="D2076" t="str">
            <v>29</v>
          </cell>
          <cell r="E2076" t="str">
            <v>Contla de Juan Cuamatzi</v>
          </cell>
          <cell r="F2076">
            <v>35084</v>
          </cell>
        </row>
        <row r="2077">
          <cell r="A2077" t="str">
            <v>29019</v>
          </cell>
          <cell r="B2077" t="str">
            <v>019</v>
          </cell>
          <cell r="C2077" t="str">
            <v>TEPETITLA DE LARDIZÁBAL</v>
          </cell>
          <cell r="D2077" t="str">
            <v>29</v>
          </cell>
          <cell r="E2077" t="str">
            <v>Tepetitla de Lardizábal</v>
          </cell>
          <cell r="F2077">
            <v>18725</v>
          </cell>
        </row>
        <row r="2078">
          <cell r="A2078" t="str">
            <v>29020</v>
          </cell>
          <cell r="B2078" t="str">
            <v>020</v>
          </cell>
          <cell r="C2078" t="str">
            <v>SANCTÓRUM DE LÁZARO CÁRDENAS</v>
          </cell>
          <cell r="D2078" t="str">
            <v>29</v>
          </cell>
          <cell r="E2078" t="str">
            <v>Sanctórum de Lázaro Cárdenas</v>
          </cell>
          <cell r="F2078">
            <v>8474</v>
          </cell>
        </row>
        <row r="2079">
          <cell r="A2079" t="str">
            <v>29021</v>
          </cell>
          <cell r="B2079" t="str">
            <v>021</v>
          </cell>
          <cell r="C2079" t="str">
            <v>NANACAMILPA DE MARIANO ARISTA</v>
          </cell>
          <cell r="D2079" t="str">
            <v>29</v>
          </cell>
          <cell r="E2079" t="str">
            <v>Nanacamilpa de Mariano Arista</v>
          </cell>
          <cell r="F2079">
            <v>16640</v>
          </cell>
        </row>
        <row r="2080">
          <cell r="A2080" t="str">
            <v>29022</v>
          </cell>
          <cell r="B2080" t="str">
            <v>022</v>
          </cell>
          <cell r="C2080" t="str">
            <v>ACUAMANALA DE MIGUEL HIDALGO</v>
          </cell>
          <cell r="D2080" t="str">
            <v>29</v>
          </cell>
          <cell r="E2080" t="str">
            <v>Acuamanala de Miguel Hidalgo</v>
          </cell>
          <cell r="F2080">
            <v>5711</v>
          </cell>
        </row>
        <row r="2081">
          <cell r="A2081" t="str">
            <v>29023</v>
          </cell>
          <cell r="B2081" t="str">
            <v>023</v>
          </cell>
          <cell r="C2081" t="str">
            <v>NATÍVITAS</v>
          </cell>
          <cell r="D2081" t="str">
            <v>29</v>
          </cell>
          <cell r="E2081" t="str">
            <v>Natívitas</v>
          </cell>
          <cell r="F2081">
            <v>23621</v>
          </cell>
        </row>
        <row r="2082">
          <cell r="A2082" t="str">
            <v>29024</v>
          </cell>
          <cell r="B2082" t="str">
            <v>024</v>
          </cell>
          <cell r="C2082" t="str">
            <v>PANOTLA</v>
          </cell>
          <cell r="D2082" t="str">
            <v>29</v>
          </cell>
          <cell r="E2082" t="str">
            <v>Panotla</v>
          </cell>
          <cell r="F2082">
            <v>25128</v>
          </cell>
        </row>
        <row r="2083">
          <cell r="A2083" t="str">
            <v>29025</v>
          </cell>
          <cell r="B2083" t="str">
            <v>025</v>
          </cell>
          <cell r="C2083" t="str">
            <v>SAN PABLO DEL MONTE</v>
          </cell>
          <cell r="D2083" t="str">
            <v>29</v>
          </cell>
          <cell r="E2083" t="str">
            <v>San Pablo del Monte</v>
          </cell>
          <cell r="F2083">
            <v>69615</v>
          </cell>
        </row>
        <row r="2084">
          <cell r="A2084" t="str">
            <v>29026</v>
          </cell>
          <cell r="B2084" t="str">
            <v>026</v>
          </cell>
          <cell r="C2084" t="str">
            <v>SANTA CRUZ TLAXCALA</v>
          </cell>
          <cell r="D2084" t="str">
            <v>29</v>
          </cell>
          <cell r="E2084" t="str">
            <v>Santa Cruz Tlaxcala</v>
          </cell>
          <cell r="F2084">
            <v>17968</v>
          </cell>
        </row>
        <row r="2085">
          <cell r="A2085" t="str">
            <v>29027</v>
          </cell>
          <cell r="B2085" t="str">
            <v>027</v>
          </cell>
          <cell r="C2085" t="str">
            <v>TENANCINGO</v>
          </cell>
          <cell r="D2085" t="str">
            <v>29</v>
          </cell>
          <cell r="E2085" t="str">
            <v>Tenancingo</v>
          </cell>
          <cell r="F2085">
            <v>11763</v>
          </cell>
        </row>
        <row r="2086">
          <cell r="A2086" t="str">
            <v>29028</v>
          </cell>
          <cell r="B2086" t="str">
            <v>028</v>
          </cell>
          <cell r="C2086" t="str">
            <v>TEOLOCHOLCO</v>
          </cell>
          <cell r="D2086" t="str">
            <v>29</v>
          </cell>
          <cell r="E2086" t="str">
            <v>Teolocholco</v>
          </cell>
          <cell r="F2086">
            <v>21671</v>
          </cell>
        </row>
        <row r="2087">
          <cell r="A2087" t="str">
            <v>29029</v>
          </cell>
          <cell r="B2087" t="str">
            <v>029</v>
          </cell>
          <cell r="C2087" t="str">
            <v>TEPEYANCO</v>
          </cell>
          <cell r="D2087" t="str">
            <v>29</v>
          </cell>
          <cell r="E2087" t="str">
            <v>Tepeyanco</v>
          </cell>
          <cell r="F2087">
            <v>11048</v>
          </cell>
        </row>
        <row r="2088">
          <cell r="A2088" t="str">
            <v>29030</v>
          </cell>
          <cell r="B2088" t="str">
            <v>030</v>
          </cell>
          <cell r="C2088" t="str">
            <v>TERRENATE</v>
          </cell>
          <cell r="D2088" t="str">
            <v>29</v>
          </cell>
          <cell r="E2088" t="str">
            <v>Terrenate</v>
          </cell>
          <cell r="F2088">
            <v>13775</v>
          </cell>
        </row>
        <row r="2089">
          <cell r="A2089" t="str">
            <v>29031</v>
          </cell>
          <cell r="B2089" t="str">
            <v>031</v>
          </cell>
          <cell r="C2089" t="str">
            <v>TETLA DE LA SOLIDARIDAD</v>
          </cell>
          <cell r="D2089" t="str">
            <v>29</v>
          </cell>
          <cell r="E2089" t="str">
            <v>Tetla de la Solidaridad</v>
          </cell>
          <cell r="F2089">
            <v>28760</v>
          </cell>
        </row>
        <row r="2090">
          <cell r="A2090" t="str">
            <v>29032</v>
          </cell>
          <cell r="B2090" t="str">
            <v>032</v>
          </cell>
          <cell r="C2090" t="str">
            <v>TETLATLAHUCA</v>
          </cell>
          <cell r="D2090" t="str">
            <v>29</v>
          </cell>
          <cell r="E2090" t="str">
            <v>Tetlatlahuca</v>
          </cell>
          <cell r="F2090">
            <v>12410</v>
          </cell>
        </row>
        <row r="2091">
          <cell r="A2091" t="str">
            <v>29033</v>
          </cell>
          <cell r="B2091" t="str">
            <v>033</v>
          </cell>
          <cell r="C2091" t="str">
            <v>TLAXCALA</v>
          </cell>
          <cell r="D2091" t="str">
            <v>29</v>
          </cell>
          <cell r="E2091" t="str">
            <v>Tlaxcala</v>
          </cell>
          <cell r="F2091">
            <v>89795</v>
          </cell>
        </row>
        <row r="2092">
          <cell r="A2092" t="str">
            <v>29034</v>
          </cell>
          <cell r="B2092" t="str">
            <v>034</v>
          </cell>
          <cell r="C2092" t="str">
            <v>TLAXCO</v>
          </cell>
          <cell r="D2092" t="str">
            <v>29</v>
          </cell>
          <cell r="E2092" t="str">
            <v>Tlaxco</v>
          </cell>
          <cell r="F2092">
            <v>39939</v>
          </cell>
        </row>
        <row r="2093">
          <cell r="A2093" t="str">
            <v>29035</v>
          </cell>
          <cell r="B2093" t="str">
            <v>035</v>
          </cell>
          <cell r="C2093" t="str">
            <v>TOCATLÁN</v>
          </cell>
          <cell r="D2093" t="str">
            <v>29</v>
          </cell>
          <cell r="E2093" t="str">
            <v>Tocatlán</v>
          </cell>
          <cell r="F2093">
            <v>5589</v>
          </cell>
        </row>
        <row r="2094">
          <cell r="A2094" t="str">
            <v>29036</v>
          </cell>
          <cell r="B2094" t="str">
            <v>036</v>
          </cell>
          <cell r="C2094" t="str">
            <v>TOTOLAC</v>
          </cell>
          <cell r="D2094" t="str">
            <v>29</v>
          </cell>
          <cell r="E2094" t="str">
            <v>Totolac</v>
          </cell>
          <cell r="F2094">
            <v>20625</v>
          </cell>
        </row>
        <row r="2095">
          <cell r="A2095" t="str">
            <v>29037</v>
          </cell>
          <cell r="B2095" t="str">
            <v>037</v>
          </cell>
          <cell r="C2095" t="str">
            <v>ZILTLALTÉPEC DE TRINIDAD SÁNCHEZ SANTOS</v>
          </cell>
          <cell r="D2095" t="str">
            <v>29</v>
          </cell>
          <cell r="E2095" t="str">
            <v>Ziltlaltépec de Trinidad Sánchez Santos</v>
          </cell>
          <cell r="F2095">
            <v>8224</v>
          </cell>
        </row>
        <row r="2096">
          <cell r="A2096" t="str">
            <v>29038</v>
          </cell>
          <cell r="B2096" t="str">
            <v>038</v>
          </cell>
          <cell r="C2096" t="str">
            <v>TZOMPANTEPEC</v>
          </cell>
          <cell r="D2096" t="str">
            <v>29</v>
          </cell>
          <cell r="E2096" t="str">
            <v>Tzompantepec</v>
          </cell>
          <cell r="F2096">
            <v>14611</v>
          </cell>
        </row>
        <row r="2097">
          <cell r="A2097" t="str">
            <v>29039</v>
          </cell>
          <cell r="B2097" t="str">
            <v>039</v>
          </cell>
          <cell r="C2097" t="str">
            <v>XALOZTOC</v>
          </cell>
          <cell r="D2097" t="str">
            <v>29</v>
          </cell>
          <cell r="E2097" t="str">
            <v>Xaloztoc</v>
          </cell>
          <cell r="F2097">
            <v>21769</v>
          </cell>
        </row>
        <row r="2098">
          <cell r="A2098" t="str">
            <v>29040</v>
          </cell>
          <cell r="B2098" t="str">
            <v>040</v>
          </cell>
          <cell r="C2098" t="str">
            <v>XALTOCAN</v>
          </cell>
          <cell r="D2098" t="str">
            <v>29</v>
          </cell>
          <cell r="E2098" t="str">
            <v>Xaltocan</v>
          </cell>
          <cell r="F2098">
            <v>9777</v>
          </cell>
        </row>
        <row r="2099">
          <cell r="A2099" t="str">
            <v>29041</v>
          </cell>
          <cell r="B2099" t="str">
            <v>041</v>
          </cell>
          <cell r="C2099" t="str">
            <v>PAPALOTLA DE XICOHTÉNCATL</v>
          </cell>
          <cell r="D2099" t="str">
            <v>29</v>
          </cell>
          <cell r="E2099" t="str">
            <v>Papalotla de Xicohténcatl</v>
          </cell>
          <cell r="F2099">
            <v>26997</v>
          </cell>
        </row>
        <row r="2100">
          <cell r="A2100" t="str">
            <v>29042</v>
          </cell>
          <cell r="B2100" t="str">
            <v>042</v>
          </cell>
          <cell r="C2100" t="str">
            <v>XICOHTZINCO</v>
          </cell>
          <cell r="D2100" t="str">
            <v>29</v>
          </cell>
          <cell r="E2100" t="str">
            <v>Xicohtzinco</v>
          </cell>
          <cell r="F2100">
            <v>12255</v>
          </cell>
        </row>
        <row r="2101">
          <cell r="A2101" t="str">
            <v>29043</v>
          </cell>
          <cell r="B2101" t="str">
            <v>043</v>
          </cell>
          <cell r="C2101" t="str">
            <v>YAUHQUEMEHCAN</v>
          </cell>
          <cell r="D2101" t="str">
            <v>29</v>
          </cell>
          <cell r="E2101" t="str">
            <v>Yauhquemehcan</v>
          </cell>
          <cell r="F2101">
            <v>33081</v>
          </cell>
        </row>
        <row r="2102">
          <cell r="A2102" t="str">
            <v>29044</v>
          </cell>
          <cell r="B2102" t="str">
            <v>044</v>
          </cell>
          <cell r="C2102" t="str">
            <v>ZACATELCO</v>
          </cell>
          <cell r="D2102" t="str">
            <v>29</v>
          </cell>
          <cell r="E2102" t="str">
            <v>Zacatelco</v>
          </cell>
          <cell r="F2102">
            <v>38654</v>
          </cell>
        </row>
        <row r="2103">
          <cell r="A2103" t="str">
            <v>29045</v>
          </cell>
          <cell r="B2103" t="str">
            <v>045</v>
          </cell>
          <cell r="C2103" t="str">
            <v>BENITO JUÁREZ</v>
          </cell>
          <cell r="D2103" t="str">
            <v>29</v>
          </cell>
          <cell r="E2103" t="str">
            <v>Benito Juárez</v>
          </cell>
          <cell r="F2103">
            <v>5687</v>
          </cell>
        </row>
        <row r="2104">
          <cell r="A2104" t="str">
            <v>29046</v>
          </cell>
          <cell r="B2104" t="str">
            <v>046</v>
          </cell>
          <cell r="C2104" t="str">
            <v>EMILIANO ZAPATA</v>
          </cell>
          <cell r="D2104" t="str">
            <v>29</v>
          </cell>
          <cell r="E2104" t="str">
            <v>Emiliano Zapata</v>
          </cell>
          <cell r="F2104">
            <v>4146</v>
          </cell>
        </row>
        <row r="2105">
          <cell r="A2105" t="str">
            <v>29047</v>
          </cell>
          <cell r="B2105" t="str">
            <v>047</v>
          </cell>
          <cell r="C2105" t="str">
            <v>LÁZARO CÁRDENAS</v>
          </cell>
          <cell r="D2105" t="str">
            <v>29</v>
          </cell>
          <cell r="E2105" t="str">
            <v>Lázaro Cárdenas</v>
          </cell>
          <cell r="F2105">
            <v>2769</v>
          </cell>
        </row>
        <row r="2106">
          <cell r="A2106" t="str">
            <v>29048</v>
          </cell>
          <cell r="B2106" t="str">
            <v>048</v>
          </cell>
          <cell r="C2106" t="str">
            <v>LA MAGDALENA TLALTELULCO</v>
          </cell>
          <cell r="D2106" t="str">
            <v>29</v>
          </cell>
          <cell r="E2106" t="str">
            <v>La Magdalena Tlaltelulco</v>
          </cell>
          <cell r="F2106">
            <v>16834</v>
          </cell>
        </row>
        <row r="2107">
          <cell r="A2107" t="str">
            <v>29049</v>
          </cell>
          <cell r="B2107" t="str">
            <v>049</v>
          </cell>
          <cell r="C2107" t="str">
            <v>SAN DAMIÁN TEXÓLOC</v>
          </cell>
          <cell r="D2107" t="str">
            <v>29</v>
          </cell>
          <cell r="E2107" t="str">
            <v>San Damián Texóloc</v>
          </cell>
          <cell r="F2107">
            <v>5064</v>
          </cell>
        </row>
        <row r="2108">
          <cell r="A2108" t="str">
            <v>29050</v>
          </cell>
          <cell r="B2108" t="str">
            <v>050</v>
          </cell>
          <cell r="C2108" t="str">
            <v>SAN FRANCISCO TETLANOHCAN</v>
          </cell>
          <cell r="D2108" t="str">
            <v>29</v>
          </cell>
          <cell r="E2108" t="str">
            <v>San Francisco Tetlanohcan</v>
          </cell>
          <cell r="F2108">
            <v>9880</v>
          </cell>
        </row>
        <row r="2109">
          <cell r="A2109" t="str">
            <v>29051</v>
          </cell>
          <cell r="B2109" t="str">
            <v>051</v>
          </cell>
          <cell r="C2109" t="str">
            <v>SAN JERÓNIMO ZACUALPAN</v>
          </cell>
          <cell r="D2109" t="str">
            <v>29</v>
          </cell>
          <cell r="E2109" t="str">
            <v>San Jerónimo Zacualpan</v>
          </cell>
          <cell r="F2109">
            <v>3581</v>
          </cell>
        </row>
        <row r="2110">
          <cell r="A2110" t="str">
            <v>29052</v>
          </cell>
          <cell r="B2110" t="str">
            <v>052</v>
          </cell>
          <cell r="C2110" t="str">
            <v>SAN JOSÉ TEACALCO</v>
          </cell>
          <cell r="D2110" t="str">
            <v>29</v>
          </cell>
          <cell r="E2110" t="str">
            <v>San José Teacalco</v>
          </cell>
          <cell r="F2110">
            <v>5660</v>
          </cell>
        </row>
        <row r="2111">
          <cell r="A2111" t="str">
            <v>29053</v>
          </cell>
          <cell r="B2111" t="str">
            <v>053</v>
          </cell>
          <cell r="C2111" t="str">
            <v>SAN JUAN HUACTZINCO</v>
          </cell>
          <cell r="D2111" t="str">
            <v>29</v>
          </cell>
          <cell r="E2111" t="str">
            <v>San Juan Huactzinco</v>
          </cell>
          <cell r="F2111">
            <v>6821</v>
          </cell>
        </row>
        <row r="2112">
          <cell r="A2112" t="str">
            <v>29054</v>
          </cell>
          <cell r="B2112" t="str">
            <v>054</v>
          </cell>
          <cell r="C2112" t="str">
            <v>SAN LORENZO AXOCOMANITLA</v>
          </cell>
          <cell r="D2112" t="str">
            <v>29</v>
          </cell>
          <cell r="E2112" t="str">
            <v>San Lorenzo Axocomanitla</v>
          </cell>
          <cell r="F2112">
            <v>5045</v>
          </cell>
        </row>
        <row r="2113">
          <cell r="A2113" t="str">
            <v>29055</v>
          </cell>
          <cell r="B2113" t="str">
            <v>055</v>
          </cell>
          <cell r="C2113" t="str">
            <v>SAN LUCAS TECOPILCO</v>
          </cell>
          <cell r="D2113" t="str">
            <v>29</v>
          </cell>
          <cell r="E2113" t="str">
            <v>San Lucas Tecopilco</v>
          </cell>
          <cell r="F2113">
            <v>2833</v>
          </cell>
        </row>
        <row r="2114">
          <cell r="A2114" t="str">
            <v>29056</v>
          </cell>
          <cell r="B2114" t="str">
            <v>056</v>
          </cell>
          <cell r="C2114" t="str">
            <v>SANTA ANA NOPALUCAN</v>
          </cell>
          <cell r="D2114" t="str">
            <v>29</v>
          </cell>
          <cell r="E2114" t="str">
            <v>Santa Ana Nopalucan</v>
          </cell>
          <cell r="F2114">
            <v>6857</v>
          </cell>
        </row>
        <row r="2115">
          <cell r="A2115" t="str">
            <v>29057</v>
          </cell>
          <cell r="B2115" t="str">
            <v>057</v>
          </cell>
          <cell r="C2115" t="str">
            <v>SANTA APOLONIA TEACALCO</v>
          </cell>
          <cell r="D2115" t="str">
            <v>29</v>
          </cell>
          <cell r="E2115" t="str">
            <v>Santa Apolonia Teacalco</v>
          </cell>
          <cell r="F2115">
            <v>4349</v>
          </cell>
        </row>
        <row r="2116">
          <cell r="A2116" t="str">
            <v>29058</v>
          </cell>
          <cell r="B2116" t="str">
            <v>058</v>
          </cell>
          <cell r="C2116" t="str">
            <v>SANTA CATARINA AYOMETLA</v>
          </cell>
          <cell r="D2116" t="str">
            <v>29</v>
          </cell>
          <cell r="E2116" t="str">
            <v>Santa Catarina Ayometla</v>
          </cell>
          <cell r="F2116">
            <v>7992</v>
          </cell>
        </row>
        <row r="2117">
          <cell r="A2117" t="str">
            <v>29059</v>
          </cell>
          <cell r="B2117" t="str">
            <v>059</v>
          </cell>
          <cell r="C2117" t="str">
            <v>SANTA CRUZ QUILEHTLA</v>
          </cell>
          <cell r="D2117" t="str">
            <v>29</v>
          </cell>
          <cell r="E2117" t="str">
            <v>Santa Cruz Quilehtla</v>
          </cell>
          <cell r="F2117">
            <v>6296</v>
          </cell>
        </row>
        <row r="2118">
          <cell r="A2118" t="str">
            <v>29060</v>
          </cell>
          <cell r="B2118" t="str">
            <v>060</v>
          </cell>
          <cell r="C2118" t="str">
            <v>SANTA ISABEL XILOXOXTLA</v>
          </cell>
          <cell r="D2118" t="str">
            <v>29</v>
          </cell>
          <cell r="E2118" t="str">
            <v>Santa Isabel Xiloxoxtla</v>
          </cell>
          <cell r="F2118">
            <v>4436</v>
          </cell>
        </row>
        <row r="2119">
          <cell r="A2119" t="str">
            <v>29999</v>
          </cell>
          <cell r="B2119" t="str">
            <v>999</v>
          </cell>
          <cell r="C2119" t="str">
            <v>NO ESPECIFICADO</v>
          </cell>
          <cell r="D2119" t="str">
            <v>29</v>
          </cell>
          <cell r="E2119" t="e">
            <v>#N/A</v>
          </cell>
          <cell r="F2119" t="e">
            <v>#N/A</v>
          </cell>
        </row>
        <row r="2120">
          <cell r="A2120" t="str">
            <v>30001</v>
          </cell>
          <cell r="B2120" t="str">
            <v>001</v>
          </cell>
          <cell r="C2120" t="str">
            <v>ACAJETE</v>
          </cell>
          <cell r="D2120" t="str">
            <v>30</v>
          </cell>
          <cell r="E2120" t="str">
            <v>Acajete</v>
          </cell>
          <cell r="F2120">
            <v>8223</v>
          </cell>
        </row>
        <row r="2121">
          <cell r="A2121" t="str">
            <v>30002</v>
          </cell>
          <cell r="B2121" t="str">
            <v>002</v>
          </cell>
          <cell r="C2121" t="str">
            <v>ACATLÁN</v>
          </cell>
          <cell r="D2121" t="str">
            <v>30</v>
          </cell>
          <cell r="E2121" t="str">
            <v>Acatlán</v>
          </cell>
          <cell r="F2121">
            <v>3085</v>
          </cell>
        </row>
        <row r="2122">
          <cell r="A2122" t="str">
            <v>30003</v>
          </cell>
          <cell r="B2122" t="str">
            <v>003</v>
          </cell>
          <cell r="C2122" t="str">
            <v>ACAYUCAN</v>
          </cell>
          <cell r="D2122" t="str">
            <v>30</v>
          </cell>
          <cell r="E2122" t="str">
            <v>Acayucan</v>
          </cell>
          <cell r="F2122">
            <v>83817</v>
          </cell>
        </row>
        <row r="2123">
          <cell r="A2123" t="str">
            <v>30004</v>
          </cell>
          <cell r="B2123" t="str">
            <v>004</v>
          </cell>
          <cell r="C2123" t="str">
            <v>ACTOPAN</v>
          </cell>
          <cell r="D2123" t="str">
            <v>30</v>
          </cell>
          <cell r="E2123" t="str">
            <v>Actopan</v>
          </cell>
          <cell r="F2123">
            <v>40994</v>
          </cell>
        </row>
        <row r="2124">
          <cell r="A2124" t="str">
            <v>30005</v>
          </cell>
          <cell r="B2124" t="str">
            <v>005</v>
          </cell>
          <cell r="C2124" t="str">
            <v>ACULA</v>
          </cell>
          <cell r="D2124" t="str">
            <v>30</v>
          </cell>
          <cell r="E2124" t="str">
            <v>Acula</v>
          </cell>
          <cell r="F2124">
            <v>5129</v>
          </cell>
        </row>
        <row r="2125">
          <cell r="A2125" t="str">
            <v>30006</v>
          </cell>
          <cell r="B2125" t="str">
            <v>006</v>
          </cell>
          <cell r="C2125" t="str">
            <v>ACULTZINGO</v>
          </cell>
          <cell r="D2125" t="str">
            <v>30</v>
          </cell>
          <cell r="E2125" t="str">
            <v>Acultzingo</v>
          </cell>
          <cell r="F2125">
            <v>20973</v>
          </cell>
        </row>
        <row r="2126">
          <cell r="A2126" t="str">
            <v>30007</v>
          </cell>
          <cell r="B2126" t="str">
            <v>007</v>
          </cell>
          <cell r="C2126" t="str">
            <v>CAMARÓN DE TEJEDA</v>
          </cell>
          <cell r="D2126" t="str">
            <v>30</v>
          </cell>
          <cell r="E2126" t="str">
            <v>Camarón de Tejeda</v>
          </cell>
          <cell r="F2126">
            <v>6224</v>
          </cell>
        </row>
        <row r="2127">
          <cell r="A2127" t="str">
            <v>30008</v>
          </cell>
          <cell r="B2127" t="str">
            <v>008</v>
          </cell>
          <cell r="C2127" t="str">
            <v>ALPATLÁHUAC</v>
          </cell>
          <cell r="D2127" t="str">
            <v>30</v>
          </cell>
          <cell r="E2127" t="str">
            <v>Alpatláhuac</v>
          </cell>
          <cell r="F2127">
            <v>9691</v>
          </cell>
        </row>
        <row r="2128">
          <cell r="A2128" t="str">
            <v>30009</v>
          </cell>
          <cell r="B2128" t="str">
            <v>009</v>
          </cell>
          <cell r="C2128" t="str">
            <v>ALTO LUCERO DE GUTIÉRREZ BARRIOS</v>
          </cell>
          <cell r="D2128" t="str">
            <v>30</v>
          </cell>
          <cell r="E2128" t="str">
            <v>Alto Lucero de Gutiérrez Barrios</v>
          </cell>
          <cell r="F2128">
            <v>28017</v>
          </cell>
        </row>
        <row r="2129">
          <cell r="A2129" t="str">
            <v>30010</v>
          </cell>
          <cell r="B2129" t="str">
            <v>010</v>
          </cell>
          <cell r="C2129" t="str">
            <v>ALTOTONGA</v>
          </cell>
          <cell r="D2129" t="str">
            <v>30</v>
          </cell>
          <cell r="E2129" t="str">
            <v>Altotonga</v>
          </cell>
          <cell r="F2129">
            <v>60396</v>
          </cell>
        </row>
        <row r="2130">
          <cell r="A2130" t="str">
            <v>30011</v>
          </cell>
          <cell r="B2130" t="str">
            <v>011</v>
          </cell>
          <cell r="C2130" t="str">
            <v>ALVARADO</v>
          </cell>
          <cell r="D2130" t="str">
            <v>30</v>
          </cell>
          <cell r="E2130" t="str">
            <v>Alvarado</v>
          </cell>
          <cell r="F2130">
            <v>51955</v>
          </cell>
        </row>
        <row r="2131">
          <cell r="A2131" t="str">
            <v>30012</v>
          </cell>
          <cell r="B2131" t="str">
            <v>012</v>
          </cell>
          <cell r="C2131" t="str">
            <v>AMATITLÁN</v>
          </cell>
          <cell r="D2131" t="str">
            <v>30</v>
          </cell>
          <cell r="E2131" t="str">
            <v>Amatitlán</v>
          </cell>
          <cell r="F2131">
            <v>7487</v>
          </cell>
        </row>
        <row r="2132">
          <cell r="A2132" t="str">
            <v>30013</v>
          </cell>
          <cell r="B2132" t="str">
            <v>013</v>
          </cell>
          <cell r="C2132" t="str">
            <v>NARANJOS AMATLÁN</v>
          </cell>
          <cell r="D2132" t="str">
            <v>30</v>
          </cell>
          <cell r="E2132" t="str">
            <v>Naranjos Amatlán</v>
          </cell>
          <cell r="F2132">
            <v>27548</v>
          </cell>
        </row>
        <row r="2133">
          <cell r="A2133" t="str">
            <v>30014</v>
          </cell>
          <cell r="B2133" t="str">
            <v>014</v>
          </cell>
          <cell r="C2133" t="str">
            <v>AMATLÁN DE LOS REYES</v>
          </cell>
          <cell r="D2133" t="str">
            <v>30</v>
          </cell>
          <cell r="E2133" t="str">
            <v>Amatlán de los Reyes</v>
          </cell>
          <cell r="F2133">
            <v>42268</v>
          </cell>
        </row>
        <row r="2134">
          <cell r="A2134" t="str">
            <v>30015</v>
          </cell>
          <cell r="B2134" t="str">
            <v>015</v>
          </cell>
          <cell r="C2134" t="str">
            <v>ANGEL R. CABADA</v>
          </cell>
          <cell r="D2134" t="str">
            <v>30</v>
          </cell>
          <cell r="E2134" t="str">
            <v>Angel R. Cabada</v>
          </cell>
          <cell r="F2134">
            <v>33528</v>
          </cell>
        </row>
        <row r="2135">
          <cell r="A2135" t="str">
            <v>30016</v>
          </cell>
          <cell r="B2135" t="str">
            <v>016</v>
          </cell>
          <cell r="C2135" t="str">
            <v>LA ANTIGUA</v>
          </cell>
          <cell r="D2135" t="str">
            <v>30</v>
          </cell>
          <cell r="E2135" t="str">
            <v>La Antigua</v>
          </cell>
          <cell r="F2135">
            <v>25500</v>
          </cell>
        </row>
        <row r="2136">
          <cell r="A2136" t="str">
            <v>30017</v>
          </cell>
          <cell r="B2136" t="str">
            <v>017</v>
          </cell>
          <cell r="C2136" t="str">
            <v>APAZAPAN</v>
          </cell>
          <cell r="D2136" t="str">
            <v>30</v>
          </cell>
          <cell r="E2136" t="str">
            <v>Apazapan</v>
          </cell>
          <cell r="F2136">
            <v>4027</v>
          </cell>
        </row>
        <row r="2137">
          <cell r="A2137" t="str">
            <v>30018</v>
          </cell>
          <cell r="B2137" t="str">
            <v>018</v>
          </cell>
          <cell r="C2137" t="str">
            <v>AQUILA</v>
          </cell>
          <cell r="D2137" t="str">
            <v>30</v>
          </cell>
          <cell r="E2137" t="str">
            <v>Aquila</v>
          </cell>
          <cell r="F2137">
            <v>1797</v>
          </cell>
        </row>
        <row r="2138">
          <cell r="A2138" t="str">
            <v>30019</v>
          </cell>
          <cell r="B2138" t="str">
            <v>019</v>
          </cell>
          <cell r="C2138" t="str">
            <v>ASTACINGA</v>
          </cell>
          <cell r="D2138" t="str">
            <v>30</v>
          </cell>
          <cell r="E2138" t="str">
            <v>Astacinga</v>
          </cell>
          <cell r="F2138">
            <v>5995</v>
          </cell>
        </row>
        <row r="2139">
          <cell r="A2139" t="str">
            <v>30020</v>
          </cell>
          <cell r="B2139" t="str">
            <v>020</v>
          </cell>
          <cell r="C2139" t="str">
            <v>ATLAHUILCO</v>
          </cell>
          <cell r="D2139" t="str">
            <v>30</v>
          </cell>
          <cell r="E2139" t="str">
            <v>Atlahuilco</v>
          </cell>
          <cell r="F2139">
            <v>9824</v>
          </cell>
        </row>
        <row r="2140">
          <cell r="A2140" t="str">
            <v>30021</v>
          </cell>
          <cell r="B2140" t="str">
            <v>021</v>
          </cell>
          <cell r="C2140" t="str">
            <v>ATOYAC</v>
          </cell>
          <cell r="D2140" t="str">
            <v>30</v>
          </cell>
          <cell r="E2140" t="str">
            <v>Atoyac</v>
          </cell>
          <cell r="F2140">
            <v>22986</v>
          </cell>
        </row>
        <row r="2141">
          <cell r="A2141" t="str">
            <v>30022</v>
          </cell>
          <cell r="B2141" t="str">
            <v>022</v>
          </cell>
          <cell r="C2141" t="str">
            <v>ATZACAN</v>
          </cell>
          <cell r="D2141" t="str">
            <v>30</v>
          </cell>
          <cell r="E2141" t="str">
            <v>Atzacan</v>
          </cell>
          <cell r="F2141">
            <v>20063</v>
          </cell>
        </row>
        <row r="2142">
          <cell r="A2142" t="str">
            <v>30023</v>
          </cell>
          <cell r="B2142" t="str">
            <v>023</v>
          </cell>
          <cell r="C2142" t="str">
            <v>ATZALAN</v>
          </cell>
          <cell r="D2142" t="str">
            <v>30</v>
          </cell>
          <cell r="E2142" t="str">
            <v>Atzalan</v>
          </cell>
          <cell r="F2142">
            <v>48397</v>
          </cell>
        </row>
        <row r="2143">
          <cell r="A2143" t="str">
            <v>30024</v>
          </cell>
          <cell r="B2143" t="str">
            <v>024</v>
          </cell>
          <cell r="C2143" t="str">
            <v>TLALTETELA</v>
          </cell>
          <cell r="D2143" t="str">
            <v>30</v>
          </cell>
          <cell r="E2143" t="str">
            <v>Tlaltetela</v>
          </cell>
          <cell r="F2143">
            <v>14613</v>
          </cell>
        </row>
        <row r="2144">
          <cell r="A2144" t="str">
            <v>30025</v>
          </cell>
          <cell r="B2144" t="str">
            <v>025</v>
          </cell>
          <cell r="C2144" t="str">
            <v>AYAHUALULCO</v>
          </cell>
          <cell r="D2144" t="str">
            <v>30</v>
          </cell>
          <cell r="E2144" t="str">
            <v>Ayahualulco</v>
          </cell>
          <cell r="F2144">
            <v>25456</v>
          </cell>
        </row>
        <row r="2145">
          <cell r="A2145" t="str">
            <v>30026</v>
          </cell>
          <cell r="B2145" t="str">
            <v>026</v>
          </cell>
          <cell r="C2145" t="str">
            <v>BANDERILLA</v>
          </cell>
          <cell r="D2145" t="str">
            <v>30</v>
          </cell>
          <cell r="E2145" t="str">
            <v>Banderilla</v>
          </cell>
          <cell r="F2145">
            <v>21546</v>
          </cell>
        </row>
        <row r="2146">
          <cell r="A2146" t="str">
            <v>30027</v>
          </cell>
          <cell r="B2146" t="str">
            <v>027</v>
          </cell>
          <cell r="C2146" t="str">
            <v>BENITO JUÁREZ</v>
          </cell>
          <cell r="D2146" t="str">
            <v>30</v>
          </cell>
          <cell r="E2146" t="str">
            <v>Benito Juárez</v>
          </cell>
          <cell r="F2146">
            <v>16692</v>
          </cell>
        </row>
        <row r="2147">
          <cell r="A2147" t="str">
            <v>30028</v>
          </cell>
          <cell r="B2147" t="str">
            <v>028</v>
          </cell>
          <cell r="C2147" t="str">
            <v>BOCA DEL RÍO</v>
          </cell>
          <cell r="D2147" t="str">
            <v>30</v>
          </cell>
          <cell r="E2147" t="str">
            <v>Boca del Río</v>
          </cell>
          <cell r="F2147">
            <v>138058</v>
          </cell>
        </row>
        <row r="2148">
          <cell r="A2148" t="str">
            <v>30029</v>
          </cell>
          <cell r="B2148" t="str">
            <v>029</v>
          </cell>
          <cell r="C2148" t="str">
            <v>CALCAHUALCO</v>
          </cell>
          <cell r="D2148" t="str">
            <v>30</v>
          </cell>
          <cell r="E2148" t="str">
            <v>Calcahualco</v>
          </cell>
          <cell r="F2148">
            <v>12929</v>
          </cell>
        </row>
        <row r="2149">
          <cell r="A2149" t="str">
            <v>30030</v>
          </cell>
          <cell r="B2149" t="str">
            <v>030</v>
          </cell>
          <cell r="C2149" t="str">
            <v>CAMERINO Z. MENDOZA</v>
          </cell>
          <cell r="D2149" t="str">
            <v>30</v>
          </cell>
          <cell r="E2149" t="str">
            <v>Camerino Z. Mendoza</v>
          </cell>
          <cell r="F2149">
            <v>41778</v>
          </cell>
        </row>
        <row r="2150">
          <cell r="A2150" t="str">
            <v>30031</v>
          </cell>
          <cell r="B2150" t="str">
            <v>031</v>
          </cell>
          <cell r="C2150" t="str">
            <v>CARRILLO PUERTO</v>
          </cell>
          <cell r="D2150" t="str">
            <v>30</v>
          </cell>
          <cell r="E2150" t="str">
            <v>Carrillo Puerto</v>
          </cell>
          <cell r="F2150">
            <v>16313</v>
          </cell>
        </row>
        <row r="2151">
          <cell r="A2151" t="str">
            <v>30032</v>
          </cell>
          <cell r="B2151" t="str">
            <v>032</v>
          </cell>
          <cell r="C2151" t="str">
            <v>CATEMACO</v>
          </cell>
          <cell r="D2151" t="str">
            <v>30</v>
          </cell>
          <cell r="E2151" t="str">
            <v>Catemaco</v>
          </cell>
          <cell r="F2151">
            <v>48593</v>
          </cell>
        </row>
        <row r="2152">
          <cell r="A2152" t="str">
            <v>30033</v>
          </cell>
          <cell r="B2152" t="str">
            <v>033</v>
          </cell>
          <cell r="C2152" t="str">
            <v>CAZONES DE HERRERA</v>
          </cell>
          <cell r="D2152" t="str">
            <v>30</v>
          </cell>
          <cell r="E2152" t="str">
            <v>Cazones de Herrera</v>
          </cell>
          <cell r="F2152">
            <v>23483</v>
          </cell>
        </row>
        <row r="2153">
          <cell r="A2153" t="str">
            <v>30034</v>
          </cell>
          <cell r="B2153" t="str">
            <v>034</v>
          </cell>
          <cell r="C2153" t="str">
            <v>CERRO AZUL</v>
          </cell>
          <cell r="D2153" t="str">
            <v>30</v>
          </cell>
          <cell r="E2153" t="str">
            <v>Cerro Azul</v>
          </cell>
          <cell r="F2153">
            <v>25801</v>
          </cell>
        </row>
        <row r="2154">
          <cell r="A2154" t="str">
            <v>30035</v>
          </cell>
          <cell r="B2154" t="str">
            <v>035</v>
          </cell>
          <cell r="C2154" t="str">
            <v>CITLALTÉPETL</v>
          </cell>
          <cell r="D2154" t="str">
            <v>30</v>
          </cell>
          <cell r="E2154" t="str">
            <v>Citlaltépetl</v>
          </cell>
          <cell r="F2154">
            <v>11081</v>
          </cell>
        </row>
        <row r="2155">
          <cell r="A2155" t="str">
            <v>30036</v>
          </cell>
          <cell r="B2155" t="str">
            <v>036</v>
          </cell>
          <cell r="C2155" t="str">
            <v>COACOATZINTLA</v>
          </cell>
          <cell r="D2155" t="str">
            <v>30</v>
          </cell>
          <cell r="E2155" t="str">
            <v>Coacoatzintla</v>
          </cell>
          <cell r="F2155">
            <v>9416</v>
          </cell>
        </row>
        <row r="2156">
          <cell r="A2156" t="str">
            <v>30037</v>
          </cell>
          <cell r="B2156" t="str">
            <v>037</v>
          </cell>
          <cell r="C2156" t="str">
            <v>COAHUITLÁN</v>
          </cell>
          <cell r="D2156" t="str">
            <v>30</v>
          </cell>
          <cell r="E2156" t="str">
            <v>Coahuitlán</v>
          </cell>
          <cell r="F2156">
            <v>7810</v>
          </cell>
        </row>
        <row r="2157">
          <cell r="A2157" t="str">
            <v>30038</v>
          </cell>
          <cell r="B2157" t="str">
            <v>038</v>
          </cell>
          <cell r="C2157" t="str">
            <v>COATEPEC</v>
          </cell>
          <cell r="D2157" t="str">
            <v>30</v>
          </cell>
          <cell r="E2157" t="str">
            <v>Coatepec</v>
          </cell>
          <cell r="F2157">
            <v>86696</v>
          </cell>
        </row>
        <row r="2158">
          <cell r="A2158" t="str">
            <v>30039</v>
          </cell>
          <cell r="B2158" t="str">
            <v>039</v>
          </cell>
          <cell r="C2158" t="str">
            <v>COATZACOALCOS</v>
          </cell>
          <cell r="D2158" t="str">
            <v>30</v>
          </cell>
          <cell r="E2158" t="str">
            <v>Coatzacoalcos</v>
          </cell>
          <cell r="F2158">
            <v>305260</v>
          </cell>
        </row>
        <row r="2159">
          <cell r="A2159" t="str">
            <v>30040</v>
          </cell>
          <cell r="B2159" t="str">
            <v>040</v>
          </cell>
          <cell r="C2159" t="str">
            <v>COATZINTLA</v>
          </cell>
          <cell r="D2159" t="str">
            <v>30</v>
          </cell>
          <cell r="E2159" t="str">
            <v>Coatzintla</v>
          </cell>
          <cell r="F2159">
            <v>48351</v>
          </cell>
        </row>
        <row r="2160">
          <cell r="A2160" t="str">
            <v>30041</v>
          </cell>
          <cell r="B2160" t="str">
            <v>041</v>
          </cell>
          <cell r="C2160" t="str">
            <v>COETZALA</v>
          </cell>
          <cell r="D2160" t="str">
            <v>30</v>
          </cell>
          <cell r="E2160" t="str">
            <v>Coetzala</v>
          </cell>
          <cell r="F2160">
            <v>2144</v>
          </cell>
        </row>
        <row r="2161">
          <cell r="A2161" t="str">
            <v>30042</v>
          </cell>
          <cell r="B2161" t="str">
            <v>042</v>
          </cell>
          <cell r="C2161" t="str">
            <v>COLIPA</v>
          </cell>
          <cell r="D2161" t="str">
            <v>30</v>
          </cell>
          <cell r="E2161" t="str">
            <v>Colipa</v>
          </cell>
          <cell r="F2161">
            <v>5728</v>
          </cell>
        </row>
        <row r="2162">
          <cell r="A2162" t="str">
            <v>30043</v>
          </cell>
          <cell r="B2162" t="str">
            <v>043</v>
          </cell>
          <cell r="C2162" t="str">
            <v>COMAPA</v>
          </cell>
          <cell r="D2162" t="str">
            <v>30</v>
          </cell>
          <cell r="E2162" t="str">
            <v>Comapa</v>
          </cell>
          <cell r="F2162">
            <v>18713</v>
          </cell>
        </row>
        <row r="2163">
          <cell r="A2163" t="str">
            <v>30044</v>
          </cell>
          <cell r="B2163" t="str">
            <v>044</v>
          </cell>
          <cell r="C2163" t="str">
            <v>CÓRDOBA</v>
          </cell>
          <cell r="D2163" t="str">
            <v>30</v>
          </cell>
          <cell r="E2163" t="str">
            <v>Córdoba</v>
          </cell>
          <cell r="F2163">
            <v>196541</v>
          </cell>
        </row>
        <row r="2164">
          <cell r="A2164" t="str">
            <v>30045</v>
          </cell>
          <cell r="B2164" t="str">
            <v>045</v>
          </cell>
          <cell r="C2164" t="str">
            <v>COSAMALOAPAN DE CARPIO</v>
          </cell>
          <cell r="D2164" t="str">
            <v>30</v>
          </cell>
          <cell r="E2164" t="str">
            <v>Cosamaloapan de Carpio</v>
          </cell>
          <cell r="F2164">
            <v>57366</v>
          </cell>
        </row>
        <row r="2165">
          <cell r="A2165" t="str">
            <v>30046</v>
          </cell>
          <cell r="B2165" t="str">
            <v>046</v>
          </cell>
          <cell r="C2165" t="str">
            <v>COSAUTLÁN DE CARVAJAL</v>
          </cell>
          <cell r="D2165" t="str">
            <v>30</v>
          </cell>
          <cell r="E2165" t="str">
            <v>Cosautlán de Carvajal</v>
          </cell>
          <cell r="F2165">
            <v>15668</v>
          </cell>
        </row>
        <row r="2166">
          <cell r="A2166" t="str">
            <v>30047</v>
          </cell>
          <cell r="B2166" t="str">
            <v>047</v>
          </cell>
          <cell r="C2166" t="str">
            <v>COSCOMATEPEC</v>
          </cell>
          <cell r="D2166" t="str">
            <v>30</v>
          </cell>
          <cell r="E2166" t="str">
            <v>Coscomatepec</v>
          </cell>
          <cell r="F2166">
            <v>52510</v>
          </cell>
        </row>
        <row r="2167">
          <cell r="A2167" t="str">
            <v>30048</v>
          </cell>
          <cell r="B2167" t="str">
            <v>048</v>
          </cell>
          <cell r="C2167" t="str">
            <v>COSOLEACAQUE</v>
          </cell>
          <cell r="D2167" t="str">
            <v>30</v>
          </cell>
          <cell r="E2167" t="str">
            <v>Cosoleacaque</v>
          </cell>
          <cell r="F2167">
            <v>117725</v>
          </cell>
        </row>
        <row r="2168">
          <cell r="A2168" t="str">
            <v>30049</v>
          </cell>
          <cell r="B2168" t="str">
            <v>049</v>
          </cell>
          <cell r="C2168" t="str">
            <v>COTAXTLA</v>
          </cell>
          <cell r="D2168" t="str">
            <v>30</v>
          </cell>
          <cell r="E2168" t="str">
            <v>Cotaxtla</v>
          </cell>
          <cell r="F2168">
            <v>19710</v>
          </cell>
        </row>
        <row r="2169">
          <cell r="A2169" t="str">
            <v>30050</v>
          </cell>
          <cell r="B2169" t="str">
            <v>050</v>
          </cell>
          <cell r="C2169" t="str">
            <v>COXQUIHUI</v>
          </cell>
          <cell r="D2169" t="str">
            <v>30</v>
          </cell>
          <cell r="E2169" t="str">
            <v>Coxquihui</v>
          </cell>
          <cell r="F2169">
            <v>15492</v>
          </cell>
        </row>
        <row r="2170">
          <cell r="A2170" t="str">
            <v>30051</v>
          </cell>
          <cell r="B2170" t="str">
            <v>051</v>
          </cell>
          <cell r="C2170" t="str">
            <v>COYUTLA</v>
          </cell>
          <cell r="D2170" t="str">
            <v>30</v>
          </cell>
          <cell r="E2170" t="str">
            <v>Coyutla</v>
          </cell>
          <cell r="F2170">
            <v>21822</v>
          </cell>
        </row>
        <row r="2171">
          <cell r="A2171" t="str">
            <v>30052</v>
          </cell>
          <cell r="B2171" t="str">
            <v>052</v>
          </cell>
          <cell r="C2171" t="str">
            <v>CUICHAPA</v>
          </cell>
          <cell r="D2171" t="str">
            <v>30</v>
          </cell>
          <cell r="E2171" t="str">
            <v>Cuichapa</v>
          </cell>
          <cell r="F2171">
            <v>11645</v>
          </cell>
        </row>
        <row r="2172">
          <cell r="A2172" t="str">
            <v>30053</v>
          </cell>
          <cell r="B2172" t="str">
            <v>053</v>
          </cell>
          <cell r="C2172" t="str">
            <v>CUITLÁHUAC</v>
          </cell>
          <cell r="D2172" t="str">
            <v>30</v>
          </cell>
          <cell r="E2172" t="str">
            <v>Cuitláhuac</v>
          </cell>
          <cell r="F2172">
            <v>26265</v>
          </cell>
        </row>
        <row r="2173">
          <cell r="A2173" t="str">
            <v>30054</v>
          </cell>
          <cell r="B2173" t="str">
            <v>054</v>
          </cell>
          <cell r="C2173" t="str">
            <v>CHACALTIANGUIS</v>
          </cell>
          <cell r="D2173" t="str">
            <v>30</v>
          </cell>
          <cell r="E2173" t="str">
            <v>Chacaltianguis</v>
          </cell>
          <cell r="F2173">
            <v>11683</v>
          </cell>
        </row>
        <row r="2174">
          <cell r="A2174" t="str">
            <v>30055</v>
          </cell>
          <cell r="B2174" t="str">
            <v>055</v>
          </cell>
          <cell r="C2174" t="str">
            <v>CHALMA</v>
          </cell>
          <cell r="D2174" t="str">
            <v>30</v>
          </cell>
          <cell r="E2174" t="str">
            <v>Chalma</v>
          </cell>
          <cell r="F2174">
            <v>12626</v>
          </cell>
        </row>
        <row r="2175">
          <cell r="A2175" t="str">
            <v>30056</v>
          </cell>
          <cell r="B2175" t="str">
            <v>056</v>
          </cell>
          <cell r="C2175" t="str">
            <v>CHICONAMEL</v>
          </cell>
          <cell r="D2175" t="str">
            <v>30</v>
          </cell>
          <cell r="E2175" t="str">
            <v>Chiconamel</v>
          </cell>
          <cell r="F2175">
            <v>6752</v>
          </cell>
        </row>
        <row r="2176">
          <cell r="A2176" t="str">
            <v>30057</v>
          </cell>
          <cell r="B2176" t="str">
            <v>057</v>
          </cell>
          <cell r="C2176" t="str">
            <v>CHICONQUIACO</v>
          </cell>
          <cell r="D2176" t="str">
            <v>30</v>
          </cell>
          <cell r="E2176" t="str">
            <v>Chiconquiaco</v>
          </cell>
          <cell r="F2176">
            <v>13190</v>
          </cell>
        </row>
        <row r="2177">
          <cell r="A2177" t="str">
            <v>30058</v>
          </cell>
          <cell r="B2177" t="str">
            <v>058</v>
          </cell>
          <cell r="C2177" t="str">
            <v>CHICONTEPEC</v>
          </cell>
          <cell r="D2177" t="str">
            <v>30</v>
          </cell>
          <cell r="E2177" t="str">
            <v>Chicontepec</v>
          </cell>
          <cell r="F2177">
            <v>54982</v>
          </cell>
        </row>
        <row r="2178">
          <cell r="A2178" t="str">
            <v>30059</v>
          </cell>
          <cell r="B2178" t="str">
            <v>059</v>
          </cell>
          <cell r="C2178" t="str">
            <v>CHINAMECA</v>
          </cell>
          <cell r="D2178" t="str">
            <v>30</v>
          </cell>
          <cell r="E2178" t="str">
            <v>Chinameca</v>
          </cell>
          <cell r="F2178">
            <v>15214</v>
          </cell>
        </row>
        <row r="2179">
          <cell r="A2179" t="str">
            <v>30060</v>
          </cell>
          <cell r="B2179" t="str">
            <v>060</v>
          </cell>
          <cell r="C2179" t="str">
            <v>CHINAMPA DE GOROSTIZA</v>
          </cell>
          <cell r="D2179" t="str">
            <v>30</v>
          </cell>
          <cell r="E2179" t="str">
            <v>Chinampa de Gorostiza</v>
          </cell>
          <cell r="F2179">
            <v>15286</v>
          </cell>
        </row>
        <row r="2180">
          <cell r="A2180" t="str">
            <v>30061</v>
          </cell>
          <cell r="B2180" t="str">
            <v>061</v>
          </cell>
          <cell r="C2180" t="str">
            <v>LAS CHOAPAS</v>
          </cell>
          <cell r="D2180" t="str">
            <v>30</v>
          </cell>
          <cell r="E2180" t="str">
            <v>Las Choapas</v>
          </cell>
          <cell r="F2180">
            <v>77426</v>
          </cell>
        </row>
        <row r="2181">
          <cell r="A2181" t="str">
            <v>30062</v>
          </cell>
          <cell r="B2181" t="str">
            <v>062</v>
          </cell>
          <cell r="C2181" t="str">
            <v>CHOCAMÁN</v>
          </cell>
          <cell r="D2181" t="str">
            <v>30</v>
          </cell>
          <cell r="E2181" t="str">
            <v>Chocamán</v>
          </cell>
          <cell r="F2181">
            <v>18601</v>
          </cell>
        </row>
        <row r="2182">
          <cell r="A2182" t="str">
            <v>30063</v>
          </cell>
          <cell r="B2182" t="str">
            <v>063</v>
          </cell>
          <cell r="C2182" t="str">
            <v>CHONTLA</v>
          </cell>
          <cell r="D2182" t="str">
            <v>30</v>
          </cell>
          <cell r="E2182" t="str">
            <v>Chontla</v>
          </cell>
          <cell r="F2182">
            <v>14688</v>
          </cell>
        </row>
        <row r="2183">
          <cell r="A2183" t="str">
            <v>30064</v>
          </cell>
          <cell r="B2183" t="str">
            <v>064</v>
          </cell>
          <cell r="C2183" t="str">
            <v>CHUMATLÁN</v>
          </cell>
          <cell r="D2183" t="str">
            <v>30</v>
          </cell>
          <cell r="E2183" t="str">
            <v>Chumatlán</v>
          </cell>
          <cell r="F2183">
            <v>3889</v>
          </cell>
        </row>
        <row r="2184">
          <cell r="A2184" t="str">
            <v>30065</v>
          </cell>
          <cell r="B2184" t="str">
            <v>065</v>
          </cell>
          <cell r="C2184" t="str">
            <v>EMILIANO ZAPATA</v>
          </cell>
          <cell r="D2184" t="str">
            <v>30</v>
          </cell>
          <cell r="E2184" t="str">
            <v>Emiliano Zapata</v>
          </cell>
          <cell r="F2184">
            <v>61718</v>
          </cell>
        </row>
        <row r="2185">
          <cell r="A2185" t="str">
            <v>30066</v>
          </cell>
          <cell r="B2185" t="str">
            <v>066</v>
          </cell>
          <cell r="C2185" t="str">
            <v>ESPINAL</v>
          </cell>
          <cell r="D2185" t="str">
            <v>30</v>
          </cell>
          <cell r="E2185" t="str">
            <v>Espinal</v>
          </cell>
          <cell r="F2185">
            <v>25548</v>
          </cell>
        </row>
        <row r="2186">
          <cell r="A2186" t="str">
            <v>30067</v>
          </cell>
          <cell r="B2186" t="str">
            <v>067</v>
          </cell>
          <cell r="C2186" t="str">
            <v>FILOMENO MATA</v>
          </cell>
          <cell r="D2186" t="str">
            <v>30</v>
          </cell>
          <cell r="E2186" t="str">
            <v>Filomeno Mata</v>
          </cell>
          <cell r="F2186">
            <v>16418</v>
          </cell>
        </row>
        <row r="2187">
          <cell r="A2187" t="str">
            <v>30068</v>
          </cell>
          <cell r="B2187" t="str">
            <v>068</v>
          </cell>
          <cell r="C2187" t="str">
            <v>FORTÍN</v>
          </cell>
          <cell r="D2187" t="str">
            <v>30</v>
          </cell>
          <cell r="E2187" t="str">
            <v>Fortín</v>
          </cell>
          <cell r="F2187">
            <v>59761</v>
          </cell>
        </row>
        <row r="2188">
          <cell r="A2188" t="str">
            <v>30069</v>
          </cell>
          <cell r="B2188" t="str">
            <v>069</v>
          </cell>
          <cell r="C2188" t="str">
            <v>GUTIÉRREZ ZAMORA</v>
          </cell>
          <cell r="D2188" t="str">
            <v>30</v>
          </cell>
          <cell r="E2188" t="str">
            <v>Gutiérrez Zamora</v>
          </cell>
          <cell r="F2188">
            <v>24353</v>
          </cell>
        </row>
        <row r="2189">
          <cell r="A2189" t="str">
            <v>30070</v>
          </cell>
          <cell r="B2189" t="str">
            <v>070</v>
          </cell>
          <cell r="C2189" t="str">
            <v>HIDALGOTITLÁN</v>
          </cell>
          <cell r="D2189" t="str">
            <v>30</v>
          </cell>
          <cell r="E2189" t="str">
            <v>Hidalgotitlán</v>
          </cell>
          <cell r="F2189">
            <v>18277</v>
          </cell>
        </row>
        <row r="2190">
          <cell r="A2190" t="str">
            <v>30071</v>
          </cell>
          <cell r="B2190" t="str">
            <v>071</v>
          </cell>
          <cell r="C2190" t="str">
            <v>HUATUSCO</v>
          </cell>
          <cell r="D2190" t="str">
            <v>30</v>
          </cell>
          <cell r="E2190" t="str">
            <v>Huatusco</v>
          </cell>
          <cell r="F2190">
            <v>54561</v>
          </cell>
        </row>
        <row r="2191">
          <cell r="A2191" t="str">
            <v>30072</v>
          </cell>
          <cell r="B2191" t="str">
            <v>072</v>
          </cell>
          <cell r="C2191" t="str">
            <v>HUAYACOCOTLA</v>
          </cell>
          <cell r="D2191" t="str">
            <v>30</v>
          </cell>
          <cell r="E2191" t="str">
            <v>Huayacocotla</v>
          </cell>
          <cell r="F2191">
            <v>20765</v>
          </cell>
        </row>
        <row r="2192">
          <cell r="A2192" t="str">
            <v>30073</v>
          </cell>
          <cell r="B2192" t="str">
            <v>073</v>
          </cell>
          <cell r="C2192" t="str">
            <v>HUEYAPAN DE OCAMPO</v>
          </cell>
          <cell r="D2192" t="str">
            <v>30</v>
          </cell>
          <cell r="E2192" t="str">
            <v>Hueyapan de Ocampo</v>
          </cell>
          <cell r="F2192">
            <v>41649</v>
          </cell>
        </row>
        <row r="2193">
          <cell r="A2193" t="str">
            <v>30074</v>
          </cell>
          <cell r="B2193" t="str">
            <v>074</v>
          </cell>
          <cell r="C2193" t="str">
            <v>HUILOAPAN DE CUAUHTÉMOC</v>
          </cell>
          <cell r="D2193" t="str">
            <v>30</v>
          </cell>
          <cell r="E2193" t="str">
            <v>Huiloapan de Cuauhtémoc</v>
          </cell>
          <cell r="F2193">
            <v>6750</v>
          </cell>
        </row>
        <row r="2194">
          <cell r="A2194" t="str">
            <v>30075</v>
          </cell>
          <cell r="B2194" t="str">
            <v>075</v>
          </cell>
          <cell r="C2194" t="str">
            <v>IGNACIO DE LA LLAVE</v>
          </cell>
          <cell r="D2194" t="str">
            <v>30</v>
          </cell>
          <cell r="E2194" t="str">
            <v>Ignacio de la Llave</v>
          </cell>
          <cell r="F2194">
            <v>17121</v>
          </cell>
        </row>
        <row r="2195">
          <cell r="A2195" t="str">
            <v>30076</v>
          </cell>
          <cell r="B2195" t="str">
            <v>076</v>
          </cell>
          <cell r="C2195" t="str">
            <v>ILAMATLÁN</v>
          </cell>
          <cell r="D2195" t="str">
            <v>30</v>
          </cell>
          <cell r="E2195" t="str">
            <v>Ilamatlán</v>
          </cell>
          <cell r="F2195">
            <v>13575</v>
          </cell>
        </row>
        <row r="2196">
          <cell r="A2196" t="str">
            <v>30077</v>
          </cell>
          <cell r="B2196" t="str">
            <v>077</v>
          </cell>
          <cell r="C2196" t="str">
            <v>ISLA</v>
          </cell>
          <cell r="D2196" t="str">
            <v>30</v>
          </cell>
          <cell r="E2196" t="str">
            <v>Isla</v>
          </cell>
          <cell r="F2196">
            <v>42205</v>
          </cell>
        </row>
        <row r="2197">
          <cell r="A2197" t="str">
            <v>30078</v>
          </cell>
          <cell r="B2197" t="str">
            <v>078</v>
          </cell>
          <cell r="C2197" t="str">
            <v>IXCATEPEC</v>
          </cell>
          <cell r="D2197" t="str">
            <v>30</v>
          </cell>
          <cell r="E2197" t="str">
            <v>Ixcatepec</v>
          </cell>
          <cell r="F2197">
            <v>12713</v>
          </cell>
        </row>
        <row r="2198">
          <cell r="A2198" t="str">
            <v>30079</v>
          </cell>
          <cell r="B2198" t="str">
            <v>079</v>
          </cell>
          <cell r="C2198" t="str">
            <v>IXHUACÁN DE LOS REYES</v>
          </cell>
          <cell r="D2198" t="str">
            <v>30</v>
          </cell>
          <cell r="E2198" t="str">
            <v>Ixhuacán de los Reyes</v>
          </cell>
          <cell r="F2198">
            <v>10724</v>
          </cell>
        </row>
        <row r="2199">
          <cell r="A2199" t="str">
            <v>30080</v>
          </cell>
          <cell r="B2199" t="str">
            <v>080</v>
          </cell>
          <cell r="C2199" t="str">
            <v>IXHUATLÁN DEL CAFÉ</v>
          </cell>
          <cell r="D2199" t="str">
            <v>30</v>
          </cell>
          <cell r="E2199" t="str">
            <v>Ixhuatlán del Café</v>
          </cell>
          <cell r="F2199">
            <v>21407</v>
          </cell>
        </row>
        <row r="2200">
          <cell r="A2200" t="str">
            <v>30081</v>
          </cell>
          <cell r="B2200" t="str">
            <v>081</v>
          </cell>
          <cell r="C2200" t="str">
            <v>IXHUATLANCILLO</v>
          </cell>
          <cell r="D2200" t="str">
            <v>30</v>
          </cell>
          <cell r="E2200" t="str">
            <v>Ixhuatlancillo</v>
          </cell>
          <cell r="F2200">
            <v>21150</v>
          </cell>
        </row>
        <row r="2201">
          <cell r="A2201" t="str">
            <v>30082</v>
          </cell>
          <cell r="B2201" t="str">
            <v>082</v>
          </cell>
          <cell r="C2201" t="str">
            <v>IXHUATLÁN DEL SURESTE</v>
          </cell>
          <cell r="D2201" t="str">
            <v>30</v>
          </cell>
          <cell r="E2201" t="str">
            <v>Ixhuatlán del Sureste</v>
          </cell>
          <cell r="F2201">
            <v>14903</v>
          </cell>
        </row>
        <row r="2202">
          <cell r="A2202" t="str">
            <v>30083</v>
          </cell>
          <cell r="B2202" t="str">
            <v>083</v>
          </cell>
          <cell r="C2202" t="str">
            <v>IXHUATLÁN DE MADERO</v>
          </cell>
          <cell r="D2202" t="str">
            <v>30</v>
          </cell>
          <cell r="E2202" t="str">
            <v>Ixhuatlán de Madero</v>
          </cell>
          <cell r="F2202">
            <v>49820</v>
          </cell>
        </row>
        <row r="2203">
          <cell r="A2203" t="str">
            <v>30084</v>
          </cell>
          <cell r="B2203" t="str">
            <v>084</v>
          </cell>
          <cell r="C2203" t="str">
            <v>IXMATLAHUACAN</v>
          </cell>
          <cell r="D2203" t="str">
            <v>30</v>
          </cell>
          <cell r="E2203" t="str">
            <v>Ixmatlahuacan</v>
          </cell>
          <cell r="F2203">
            <v>5727</v>
          </cell>
        </row>
        <row r="2204">
          <cell r="A2204" t="str">
            <v>30085</v>
          </cell>
          <cell r="B2204" t="str">
            <v>085</v>
          </cell>
          <cell r="C2204" t="str">
            <v>IXTACZOQUITLÁN</v>
          </cell>
          <cell r="D2204" t="str">
            <v>30</v>
          </cell>
          <cell r="E2204" t="str">
            <v>Ixtaczoquitlán</v>
          </cell>
          <cell r="F2204">
            <v>65385</v>
          </cell>
        </row>
        <row r="2205">
          <cell r="A2205" t="str">
            <v>30086</v>
          </cell>
          <cell r="B2205" t="str">
            <v>086</v>
          </cell>
          <cell r="C2205" t="str">
            <v>JALACINGO</v>
          </cell>
          <cell r="D2205" t="str">
            <v>30</v>
          </cell>
          <cell r="E2205" t="str">
            <v>Jalacingo</v>
          </cell>
          <cell r="F2205">
            <v>40747</v>
          </cell>
        </row>
        <row r="2206">
          <cell r="A2206" t="str">
            <v>30087</v>
          </cell>
          <cell r="B2206" t="str">
            <v>087</v>
          </cell>
          <cell r="C2206" t="str">
            <v>XALAPA</v>
          </cell>
          <cell r="D2206" t="str">
            <v>30</v>
          </cell>
          <cell r="E2206" t="str">
            <v>Xalapa</v>
          </cell>
          <cell r="F2206">
            <v>457928</v>
          </cell>
        </row>
        <row r="2207">
          <cell r="A2207" t="str">
            <v>30088</v>
          </cell>
          <cell r="B2207" t="str">
            <v>088</v>
          </cell>
          <cell r="C2207" t="str">
            <v>JALCOMULCO</v>
          </cell>
          <cell r="D2207" t="str">
            <v>30</v>
          </cell>
          <cell r="E2207" t="str">
            <v>Jalcomulco</v>
          </cell>
          <cell r="F2207">
            <v>4940</v>
          </cell>
        </row>
        <row r="2208">
          <cell r="A2208" t="str">
            <v>30089</v>
          </cell>
          <cell r="B2208" t="str">
            <v>089</v>
          </cell>
          <cell r="C2208" t="str">
            <v>JÁLTIPAN</v>
          </cell>
          <cell r="D2208" t="str">
            <v>30</v>
          </cell>
          <cell r="E2208" t="str">
            <v>Jáltipan</v>
          </cell>
          <cell r="F2208">
            <v>39673</v>
          </cell>
        </row>
        <row r="2209">
          <cell r="A2209" t="str">
            <v>30090</v>
          </cell>
          <cell r="B2209" t="str">
            <v>090</v>
          </cell>
          <cell r="C2209" t="str">
            <v>JAMAPA</v>
          </cell>
          <cell r="D2209" t="str">
            <v>30</v>
          </cell>
          <cell r="E2209" t="str">
            <v>Jamapa</v>
          </cell>
          <cell r="F2209">
            <v>10376</v>
          </cell>
        </row>
        <row r="2210">
          <cell r="A2210" t="str">
            <v>30091</v>
          </cell>
          <cell r="B2210" t="str">
            <v>091</v>
          </cell>
          <cell r="C2210" t="str">
            <v>JESÚS CARRANZA</v>
          </cell>
          <cell r="D2210" t="str">
            <v>30</v>
          </cell>
          <cell r="E2210" t="str">
            <v>Jesús Carranza</v>
          </cell>
          <cell r="F2210">
            <v>27080</v>
          </cell>
        </row>
        <row r="2211">
          <cell r="A2211" t="str">
            <v>30092</v>
          </cell>
          <cell r="B2211" t="str">
            <v>092</v>
          </cell>
          <cell r="C2211" t="str">
            <v>XICO</v>
          </cell>
          <cell r="D2211" t="str">
            <v>30</v>
          </cell>
          <cell r="E2211" t="str">
            <v>Xico</v>
          </cell>
          <cell r="F2211">
            <v>35188</v>
          </cell>
        </row>
        <row r="2212">
          <cell r="A2212" t="str">
            <v>30093</v>
          </cell>
          <cell r="B2212" t="str">
            <v>093</v>
          </cell>
          <cell r="C2212" t="str">
            <v>JILOTEPEC</v>
          </cell>
          <cell r="D2212" t="str">
            <v>30</v>
          </cell>
          <cell r="E2212" t="str">
            <v>Jilotepec</v>
          </cell>
          <cell r="F2212">
            <v>15313</v>
          </cell>
        </row>
        <row r="2213">
          <cell r="A2213" t="str">
            <v>30094</v>
          </cell>
          <cell r="B2213" t="str">
            <v>094</v>
          </cell>
          <cell r="C2213" t="str">
            <v>JUAN RODRÍGUEZ CLARA</v>
          </cell>
          <cell r="D2213" t="str">
            <v>30</v>
          </cell>
          <cell r="E2213" t="str">
            <v>Juan Rodríguez Clara</v>
          </cell>
          <cell r="F2213">
            <v>37193</v>
          </cell>
        </row>
        <row r="2214">
          <cell r="A2214" t="str">
            <v>30095</v>
          </cell>
          <cell r="B2214" t="str">
            <v>095</v>
          </cell>
          <cell r="C2214" t="str">
            <v>JUCHIQUE DE FERRER</v>
          </cell>
          <cell r="D2214" t="str">
            <v>30</v>
          </cell>
          <cell r="E2214" t="str">
            <v>Juchique de Ferrer</v>
          </cell>
          <cell r="F2214">
            <v>16387</v>
          </cell>
        </row>
        <row r="2215">
          <cell r="A2215" t="str">
            <v>30096</v>
          </cell>
          <cell r="B2215" t="str">
            <v>096</v>
          </cell>
          <cell r="C2215" t="str">
            <v>LANDERO Y COSS</v>
          </cell>
          <cell r="D2215" t="str">
            <v>30</v>
          </cell>
          <cell r="E2215" t="str">
            <v>Landero y Coss</v>
          </cell>
          <cell r="F2215">
            <v>1546</v>
          </cell>
        </row>
        <row r="2216">
          <cell r="A2216" t="str">
            <v>30097</v>
          </cell>
          <cell r="B2216" t="str">
            <v>097</v>
          </cell>
          <cell r="C2216" t="str">
            <v>LERDO DE TEJADA</v>
          </cell>
          <cell r="D2216" t="str">
            <v>30</v>
          </cell>
          <cell r="E2216" t="str">
            <v>Lerdo de Tejada</v>
          </cell>
          <cell r="F2216">
            <v>20141</v>
          </cell>
        </row>
        <row r="2217">
          <cell r="A2217" t="str">
            <v>30098</v>
          </cell>
          <cell r="B2217" t="str">
            <v>098</v>
          </cell>
          <cell r="C2217" t="str">
            <v>MAGDALENA</v>
          </cell>
          <cell r="D2217" t="str">
            <v>30</v>
          </cell>
          <cell r="E2217" t="str">
            <v>Magdalena</v>
          </cell>
          <cell r="F2217">
            <v>2920</v>
          </cell>
        </row>
        <row r="2218">
          <cell r="A2218" t="str">
            <v>30099</v>
          </cell>
          <cell r="B2218" t="str">
            <v>099</v>
          </cell>
          <cell r="C2218" t="str">
            <v>MALTRATA</v>
          </cell>
          <cell r="D2218" t="str">
            <v>30</v>
          </cell>
          <cell r="E2218" t="str">
            <v>Maltrata</v>
          </cell>
          <cell r="F2218">
            <v>16898</v>
          </cell>
        </row>
        <row r="2219">
          <cell r="A2219" t="str">
            <v>30100</v>
          </cell>
          <cell r="B2219" t="str">
            <v>100</v>
          </cell>
          <cell r="C2219" t="str">
            <v>MANLIO FABIO ALTAMIRANO</v>
          </cell>
          <cell r="D2219" t="str">
            <v>30</v>
          </cell>
          <cell r="E2219" t="str">
            <v>Manlio Fabio Altamirano</v>
          </cell>
          <cell r="F2219">
            <v>22585</v>
          </cell>
        </row>
        <row r="2220">
          <cell r="A2220" t="str">
            <v>30101</v>
          </cell>
          <cell r="B2220" t="str">
            <v>101</v>
          </cell>
          <cell r="C2220" t="str">
            <v>MARIANO ESCOBEDO</v>
          </cell>
          <cell r="D2220" t="str">
            <v>30</v>
          </cell>
          <cell r="E2220" t="str">
            <v>Mariano Escobedo</v>
          </cell>
          <cell r="F2220">
            <v>33941</v>
          </cell>
        </row>
        <row r="2221">
          <cell r="A2221" t="str">
            <v>30102</v>
          </cell>
          <cell r="B2221" t="str">
            <v>102</v>
          </cell>
          <cell r="C2221" t="str">
            <v>MARTÍNEZ DE LA TORRE</v>
          </cell>
          <cell r="D2221" t="str">
            <v>30</v>
          </cell>
          <cell r="E2221" t="str">
            <v>Martínez de la Torre</v>
          </cell>
          <cell r="F2221">
            <v>101358</v>
          </cell>
        </row>
        <row r="2222">
          <cell r="A2222" t="str">
            <v>30103</v>
          </cell>
          <cell r="B2222" t="str">
            <v>103</v>
          </cell>
          <cell r="C2222" t="str">
            <v>MECATLÁN</v>
          </cell>
          <cell r="D2222" t="str">
            <v>30</v>
          </cell>
          <cell r="E2222" t="str">
            <v>Mecatlán</v>
          </cell>
          <cell r="F2222">
            <v>11808</v>
          </cell>
        </row>
        <row r="2223">
          <cell r="A2223" t="str">
            <v>30104</v>
          </cell>
          <cell r="B2223" t="str">
            <v>104</v>
          </cell>
          <cell r="C2223" t="str">
            <v>MECAYAPAN</v>
          </cell>
          <cell r="D2223" t="str">
            <v>30</v>
          </cell>
          <cell r="E2223" t="str">
            <v>Mecayapan</v>
          </cell>
          <cell r="F2223">
            <v>17333</v>
          </cell>
        </row>
        <row r="2224">
          <cell r="A2224" t="str">
            <v>30105</v>
          </cell>
          <cell r="B2224" t="str">
            <v>105</v>
          </cell>
          <cell r="C2224" t="str">
            <v>MEDELLÍN DE BRAVO</v>
          </cell>
          <cell r="D2224" t="str">
            <v>30</v>
          </cell>
          <cell r="E2224" t="str">
            <v>Medellín</v>
          </cell>
          <cell r="F2224">
            <v>59126</v>
          </cell>
        </row>
        <row r="2225">
          <cell r="A2225" t="str">
            <v>30106</v>
          </cell>
          <cell r="B2225" t="str">
            <v>106</v>
          </cell>
          <cell r="C2225" t="str">
            <v>MIAHUATLÁN</v>
          </cell>
          <cell r="D2225" t="str">
            <v>30</v>
          </cell>
          <cell r="E2225" t="str">
            <v>Miahuatlán</v>
          </cell>
          <cell r="F2225">
            <v>4429</v>
          </cell>
        </row>
        <row r="2226">
          <cell r="A2226" t="str">
            <v>30107</v>
          </cell>
          <cell r="B2226" t="str">
            <v>107</v>
          </cell>
          <cell r="C2226" t="str">
            <v>LAS MINAS</v>
          </cell>
          <cell r="D2226" t="str">
            <v>30</v>
          </cell>
          <cell r="E2226" t="str">
            <v>Las Minas</v>
          </cell>
          <cell r="F2226">
            <v>2897</v>
          </cell>
        </row>
        <row r="2227">
          <cell r="A2227" t="str">
            <v>30108</v>
          </cell>
          <cell r="B2227" t="str">
            <v>108</v>
          </cell>
          <cell r="C2227" t="str">
            <v>MINATITLÁN</v>
          </cell>
          <cell r="D2227" t="str">
            <v>30</v>
          </cell>
          <cell r="E2227" t="str">
            <v>Minatitlán</v>
          </cell>
          <cell r="F2227">
            <v>157840</v>
          </cell>
        </row>
        <row r="2228">
          <cell r="A2228" t="str">
            <v>30109</v>
          </cell>
          <cell r="B2228" t="str">
            <v>109</v>
          </cell>
          <cell r="C2228" t="str">
            <v>MISANTLA</v>
          </cell>
          <cell r="D2228" t="str">
            <v>30</v>
          </cell>
          <cell r="E2228" t="str">
            <v>Misantla</v>
          </cell>
          <cell r="F2228">
            <v>62919</v>
          </cell>
        </row>
        <row r="2229">
          <cell r="A2229" t="str">
            <v>30110</v>
          </cell>
          <cell r="B2229" t="str">
            <v>110</v>
          </cell>
          <cell r="C2229" t="str">
            <v>MIXTLA DE ALTAMIRANO</v>
          </cell>
          <cell r="D2229" t="str">
            <v>30</v>
          </cell>
          <cell r="E2229" t="str">
            <v>Mixtla de Altamirano</v>
          </cell>
          <cell r="F2229">
            <v>10387</v>
          </cell>
        </row>
        <row r="2230">
          <cell r="A2230" t="str">
            <v>30111</v>
          </cell>
          <cell r="B2230" t="str">
            <v>111</v>
          </cell>
          <cell r="C2230" t="str">
            <v>MOLOACÁN</v>
          </cell>
          <cell r="D2230" t="str">
            <v>30</v>
          </cell>
          <cell r="E2230" t="str">
            <v>Moloacán</v>
          </cell>
          <cell r="F2230">
            <v>16120</v>
          </cell>
        </row>
        <row r="2231">
          <cell r="A2231" t="str">
            <v>30112</v>
          </cell>
          <cell r="B2231" t="str">
            <v>112</v>
          </cell>
          <cell r="C2231" t="str">
            <v>NAOLINCO</v>
          </cell>
          <cell r="D2231" t="str">
            <v>30</v>
          </cell>
          <cell r="E2231" t="str">
            <v>Naolinco</v>
          </cell>
          <cell r="F2231">
            <v>20255</v>
          </cell>
        </row>
        <row r="2232">
          <cell r="A2232" t="str">
            <v>30113</v>
          </cell>
          <cell r="B2232" t="str">
            <v>113</v>
          </cell>
          <cell r="C2232" t="str">
            <v>NARANJAL</v>
          </cell>
          <cell r="D2232" t="str">
            <v>30</v>
          </cell>
          <cell r="E2232" t="str">
            <v>Naranjal</v>
          </cell>
          <cell r="F2232">
            <v>4507</v>
          </cell>
        </row>
        <row r="2233">
          <cell r="A2233" t="str">
            <v>30114</v>
          </cell>
          <cell r="B2233" t="str">
            <v>114</v>
          </cell>
          <cell r="C2233" t="str">
            <v>NAUTLA</v>
          </cell>
          <cell r="D2233" t="str">
            <v>30</v>
          </cell>
          <cell r="E2233" t="str">
            <v>Nautla</v>
          </cell>
          <cell r="F2233">
            <v>9974</v>
          </cell>
        </row>
        <row r="2234">
          <cell r="A2234" t="str">
            <v>30115</v>
          </cell>
          <cell r="B2234" t="str">
            <v>115</v>
          </cell>
          <cell r="C2234" t="str">
            <v>NOGALES</v>
          </cell>
          <cell r="D2234" t="str">
            <v>30</v>
          </cell>
          <cell r="E2234" t="str">
            <v>Nogales</v>
          </cell>
          <cell r="F2234">
            <v>34688</v>
          </cell>
        </row>
        <row r="2235">
          <cell r="A2235" t="str">
            <v>30116</v>
          </cell>
          <cell r="B2235" t="str">
            <v>116</v>
          </cell>
          <cell r="C2235" t="str">
            <v>OLUTA</v>
          </cell>
          <cell r="D2235" t="str">
            <v>30</v>
          </cell>
          <cell r="E2235" t="str">
            <v>Oluta</v>
          </cell>
          <cell r="F2235">
            <v>14784</v>
          </cell>
        </row>
        <row r="2236">
          <cell r="A2236" t="str">
            <v>30117</v>
          </cell>
          <cell r="B2236" t="str">
            <v>117</v>
          </cell>
          <cell r="C2236" t="str">
            <v>OMEALCA</v>
          </cell>
          <cell r="D2236" t="str">
            <v>30</v>
          </cell>
          <cell r="E2236" t="str">
            <v>Omealca</v>
          </cell>
          <cell r="F2236">
            <v>22561</v>
          </cell>
        </row>
        <row r="2237">
          <cell r="A2237" t="str">
            <v>30118</v>
          </cell>
          <cell r="B2237" t="str">
            <v>118</v>
          </cell>
          <cell r="C2237" t="str">
            <v>ORIZABA</v>
          </cell>
          <cell r="D2237" t="str">
            <v>30</v>
          </cell>
          <cell r="E2237" t="str">
            <v>Orizaba</v>
          </cell>
          <cell r="F2237">
            <v>120995</v>
          </cell>
        </row>
        <row r="2238">
          <cell r="A2238" t="str">
            <v>30119</v>
          </cell>
          <cell r="B2238" t="str">
            <v>119</v>
          </cell>
          <cell r="C2238" t="str">
            <v>OTATITLÁN</v>
          </cell>
          <cell r="D2238" t="str">
            <v>30</v>
          </cell>
          <cell r="E2238" t="str">
            <v>Otatitlán</v>
          </cell>
          <cell r="F2238">
            <v>5250</v>
          </cell>
        </row>
        <row r="2239">
          <cell r="A2239" t="str">
            <v>30120</v>
          </cell>
          <cell r="B2239" t="str">
            <v>120</v>
          </cell>
          <cell r="C2239" t="str">
            <v>OTEAPAN</v>
          </cell>
          <cell r="D2239" t="str">
            <v>30</v>
          </cell>
          <cell r="E2239" t="str">
            <v>Oteapan</v>
          </cell>
          <cell r="F2239">
            <v>14965</v>
          </cell>
        </row>
        <row r="2240">
          <cell r="A2240" t="str">
            <v>30121</v>
          </cell>
          <cell r="B2240" t="str">
            <v>121</v>
          </cell>
          <cell r="C2240" t="str">
            <v>OZULUAMA DE MASCAREÑAS</v>
          </cell>
          <cell r="D2240" t="str">
            <v>30</v>
          </cell>
          <cell r="E2240" t="str">
            <v>Ozuluama de Mascareñas</v>
          </cell>
          <cell r="F2240">
            <v>23276</v>
          </cell>
        </row>
        <row r="2241">
          <cell r="A2241" t="str">
            <v>30122</v>
          </cell>
          <cell r="B2241" t="str">
            <v>122</v>
          </cell>
          <cell r="C2241" t="str">
            <v>PAJAPAN</v>
          </cell>
          <cell r="D2241" t="str">
            <v>30</v>
          </cell>
          <cell r="E2241" t="str">
            <v>Pajapan</v>
          </cell>
          <cell r="F2241">
            <v>15909</v>
          </cell>
        </row>
        <row r="2242">
          <cell r="A2242" t="str">
            <v>30123</v>
          </cell>
          <cell r="B2242" t="str">
            <v>123</v>
          </cell>
          <cell r="C2242" t="str">
            <v>PÁNUCO</v>
          </cell>
          <cell r="D2242" t="str">
            <v>30</v>
          </cell>
          <cell r="E2242" t="str">
            <v>Pánuco</v>
          </cell>
          <cell r="F2242">
            <v>97290</v>
          </cell>
        </row>
        <row r="2243">
          <cell r="A2243" t="str">
            <v>30124</v>
          </cell>
          <cell r="B2243" t="str">
            <v>124</v>
          </cell>
          <cell r="C2243" t="str">
            <v>PAPANTLA</v>
          </cell>
          <cell r="D2243" t="str">
            <v>30</v>
          </cell>
          <cell r="E2243" t="str">
            <v>Papantla</v>
          </cell>
          <cell r="F2243">
            <v>158599</v>
          </cell>
        </row>
        <row r="2244">
          <cell r="A2244" t="str">
            <v>30125</v>
          </cell>
          <cell r="B2244" t="str">
            <v>125</v>
          </cell>
          <cell r="C2244" t="str">
            <v>PASO DEL MACHO</v>
          </cell>
          <cell r="D2244" t="str">
            <v>30</v>
          </cell>
          <cell r="E2244" t="str">
            <v>Paso del Macho</v>
          </cell>
          <cell r="F2244">
            <v>29165</v>
          </cell>
        </row>
        <row r="2245">
          <cell r="A2245" t="str">
            <v>30126</v>
          </cell>
          <cell r="B2245" t="str">
            <v>126</v>
          </cell>
          <cell r="C2245" t="str">
            <v>PASO DE OVEJAS</v>
          </cell>
          <cell r="D2245" t="str">
            <v>30</v>
          </cell>
          <cell r="E2245" t="str">
            <v>Paso de Ovejas</v>
          </cell>
          <cell r="F2245">
            <v>32576</v>
          </cell>
        </row>
        <row r="2246">
          <cell r="A2246" t="str">
            <v>30127</v>
          </cell>
          <cell r="B2246" t="str">
            <v>127</v>
          </cell>
          <cell r="C2246" t="str">
            <v>LA PERLA</v>
          </cell>
          <cell r="D2246" t="str">
            <v>30</v>
          </cell>
          <cell r="E2246" t="str">
            <v>La Perla</v>
          </cell>
          <cell r="F2246">
            <v>23648</v>
          </cell>
        </row>
        <row r="2247">
          <cell r="A2247" t="str">
            <v>30128</v>
          </cell>
          <cell r="B2247" t="str">
            <v>128</v>
          </cell>
          <cell r="C2247" t="str">
            <v>PEROTE</v>
          </cell>
          <cell r="D2247" t="str">
            <v>30</v>
          </cell>
          <cell r="E2247" t="str">
            <v>Perote</v>
          </cell>
          <cell r="F2247">
            <v>68982</v>
          </cell>
        </row>
        <row r="2248">
          <cell r="A2248" t="str">
            <v>30129</v>
          </cell>
          <cell r="B2248" t="str">
            <v>129</v>
          </cell>
          <cell r="C2248" t="str">
            <v>PLATÓN SÁNCHEZ</v>
          </cell>
          <cell r="D2248" t="str">
            <v>30</v>
          </cell>
          <cell r="E2248" t="str">
            <v>Platón Sánchez</v>
          </cell>
          <cell r="F2248">
            <v>17888</v>
          </cell>
        </row>
        <row r="2249">
          <cell r="A2249" t="str">
            <v>30130</v>
          </cell>
          <cell r="B2249" t="str">
            <v>130</v>
          </cell>
          <cell r="C2249" t="str">
            <v>PLAYA VICENTE</v>
          </cell>
          <cell r="D2249" t="str">
            <v>30</v>
          </cell>
          <cell r="E2249" t="str">
            <v>Playa Vicente</v>
          </cell>
          <cell r="F2249">
            <v>40984</v>
          </cell>
        </row>
        <row r="2250">
          <cell r="A2250" t="str">
            <v>30131</v>
          </cell>
          <cell r="B2250" t="str">
            <v>131</v>
          </cell>
          <cell r="C2250" t="str">
            <v>POZA RICA DE HIDALGO</v>
          </cell>
          <cell r="D2250" t="str">
            <v>30</v>
          </cell>
          <cell r="E2250" t="str">
            <v>Poza Rica de Hidalgo</v>
          </cell>
          <cell r="F2250">
            <v>193311</v>
          </cell>
        </row>
        <row r="2251">
          <cell r="A2251" t="str">
            <v>30132</v>
          </cell>
          <cell r="B2251" t="str">
            <v>132</v>
          </cell>
          <cell r="C2251" t="str">
            <v>LAS VIGAS DE RAMÍREZ</v>
          </cell>
          <cell r="D2251" t="str">
            <v>30</v>
          </cell>
          <cell r="E2251" t="str">
            <v>Las Vigas de Ramírez</v>
          </cell>
          <cell r="F2251">
            <v>17958</v>
          </cell>
        </row>
        <row r="2252">
          <cell r="A2252" t="str">
            <v>30133</v>
          </cell>
          <cell r="B2252" t="str">
            <v>133</v>
          </cell>
          <cell r="C2252" t="str">
            <v>PUEBLO VIEJO</v>
          </cell>
          <cell r="D2252" t="str">
            <v>30</v>
          </cell>
          <cell r="E2252" t="str">
            <v>Pueblo Viejo</v>
          </cell>
          <cell r="F2252">
            <v>55358</v>
          </cell>
        </row>
        <row r="2253">
          <cell r="A2253" t="str">
            <v>30134</v>
          </cell>
          <cell r="B2253" t="str">
            <v>134</v>
          </cell>
          <cell r="C2253" t="str">
            <v>PUENTE NACIONAL</v>
          </cell>
          <cell r="D2253" t="str">
            <v>30</v>
          </cell>
          <cell r="E2253" t="str">
            <v>Puente Nacional</v>
          </cell>
          <cell r="F2253">
            <v>21603</v>
          </cell>
        </row>
        <row r="2254">
          <cell r="A2254" t="str">
            <v>30135</v>
          </cell>
          <cell r="B2254" t="str">
            <v>135</v>
          </cell>
          <cell r="C2254" t="str">
            <v>RAFAEL DELGADO</v>
          </cell>
          <cell r="D2254" t="str">
            <v>30</v>
          </cell>
          <cell r="E2254" t="str">
            <v>Rafael Delgado</v>
          </cell>
          <cell r="F2254">
            <v>20245</v>
          </cell>
        </row>
        <row r="2255">
          <cell r="A2255" t="str">
            <v>30136</v>
          </cell>
          <cell r="B2255" t="str">
            <v>136</v>
          </cell>
          <cell r="C2255" t="str">
            <v>RAFAEL LUCIO</v>
          </cell>
          <cell r="D2255" t="str">
            <v>30</v>
          </cell>
          <cell r="E2255" t="str">
            <v>Rafael Lucio</v>
          </cell>
          <cell r="F2255">
            <v>7023</v>
          </cell>
        </row>
        <row r="2256">
          <cell r="A2256" t="str">
            <v>30137</v>
          </cell>
          <cell r="B2256" t="str">
            <v>137</v>
          </cell>
          <cell r="C2256" t="str">
            <v>LOS REYES</v>
          </cell>
          <cell r="D2256" t="str">
            <v>30</v>
          </cell>
          <cell r="E2256" t="str">
            <v>Los Reyes</v>
          </cell>
          <cell r="F2256">
            <v>5484</v>
          </cell>
        </row>
        <row r="2257">
          <cell r="A2257" t="str">
            <v>30138</v>
          </cell>
          <cell r="B2257" t="str">
            <v>138</v>
          </cell>
          <cell r="C2257" t="str">
            <v>RÍO BLANCO</v>
          </cell>
          <cell r="D2257" t="str">
            <v>30</v>
          </cell>
          <cell r="E2257" t="str">
            <v>Río Blanco</v>
          </cell>
          <cell r="F2257">
            <v>40634</v>
          </cell>
        </row>
        <row r="2258">
          <cell r="A2258" t="str">
            <v>30139</v>
          </cell>
          <cell r="B2258" t="str">
            <v>139</v>
          </cell>
          <cell r="C2258" t="str">
            <v>SALTABARRANCA</v>
          </cell>
          <cell r="D2258" t="str">
            <v>30</v>
          </cell>
          <cell r="E2258" t="str">
            <v>Saltabarranca</v>
          </cell>
          <cell r="F2258">
            <v>5908</v>
          </cell>
        </row>
        <row r="2259">
          <cell r="A2259" t="str">
            <v>30140</v>
          </cell>
          <cell r="B2259" t="str">
            <v>140</v>
          </cell>
          <cell r="C2259" t="str">
            <v>SAN ANDRÉS TENEJAPAN</v>
          </cell>
          <cell r="D2259" t="str">
            <v>30</v>
          </cell>
          <cell r="E2259" t="str">
            <v>San Andrés Tenejapan</v>
          </cell>
          <cell r="F2259">
            <v>2715</v>
          </cell>
        </row>
        <row r="2260">
          <cell r="A2260" t="str">
            <v>30141</v>
          </cell>
          <cell r="B2260" t="str">
            <v>141</v>
          </cell>
          <cell r="C2260" t="str">
            <v>SAN ANDRÉS TUXTLA</v>
          </cell>
          <cell r="D2260" t="str">
            <v>30</v>
          </cell>
          <cell r="E2260" t="str">
            <v>San Andrés Tuxtla</v>
          </cell>
          <cell r="F2260">
            <v>157364</v>
          </cell>
        </row>
        <row r="2261">
          <cell r="A2261" t="str">
            <v>30142</v>
          </cell>
          <cell r="B2261" t="str">
            <v>142</v>
          </cell>
          <cell r="C2261" t="str">
            <v>SAN JUAN EVANGELISTA</v>
          </cell>
          <cell r="D2261" t="str">
            <v>30</v>
          </cell>
          <cell r="E2261" t="str">
            <v>San Juan Evangelista</v>
          </cell>
          <cell r="F2261">
            <v>33435</v>
          </cell>
        </row>
        <row r="2262">
          <cell r="A2262" t="str">
            <v>30143</v>
          </cell>
          <cell r="B2262" t="str">
            <v>143</v>
          </cell>
          <cell r="C2262" t="str">
            <v>SANTIAGO TUXTLA</v>
          </cell>
          <cell r="D2262" t="str">
            <v>30</v>
          </cell>
          <cell r="E2262" t="str">
            <v>Santiago Tuxtla</v>
          </cell>
          <cell r="F2262">
            <v>56427</v>
          </cell>
        </row>
        <row r="2263">
          <cell r="A2263" t="str">
            <v>30144</v>
          </cell>
          <cell r="B2263" t="str">
            <v>144</v>
          </cell>
          <cell r="C2263" t="str">
            <v>SAYULA DE ALEMÁN</v>
          </cell>
          <cell r="D2263" t="str">
            <v>30</v>
          </cell>
          <cell r="E2263" t="str">
            <v>Sayula de Alemán</v>
          </cell>
          <cell r="F2263">
            <v>31974</v>
          </cell>
        </row>
        <row r="2264">
          <cell r="A2264" t="str">
            <v>30145</v>
          </cell>
          <cell r="B2264" t="str">
            <v>145</v>
          </cell>
          <cell r="C2264" t="str">
            <v>SOCONUSCO</v>
          </cell>
          <cell r="D2264" t="str">
            <v>30</v>
          </cell>
          <cell r="E2264" t="str">
            <v>Soconusco</v>
          </cell>
          <cell r="F2264">
            <v>14395</v>
          </cell>
        </row>
        <row r="2265">
          <cell r="A2265" t="str">
            <v>30146</v>
          </cell>
          <cell r="B2265" t="str">
            <v>146</v>
          </cell>
          <cell r="C2265" t="str">
            <v>SOCHIAPA</v>
          </cell>
          <cell r="D2265" t="str">
            <v>30</v>
          </cell>
          <cell r="E2265" t="str">
            <v>Sochiapa</v>
          </cell>
          <cell r="F2265">
            <v>3502</v>
          </cell>
        </row>
        <row r="2266">
          <cell r="A2266" t="str">
            <v>30147</v>
          </cell>
          <cell r="B2266" t="str">
            <v>147</v>
          </cell>
          <cell r="C2266" t="str">
            <v>SOLEDAD ATZOMPA</v>
          </cell>
          <cell r="D2266" t="str">
            <v>30</v>
          </cell>
          <cell r="E2266" t="str">
            <v>Soledad Atzompa</v>
          </cell>
          <cell r="F2266">
            <v>21380</v>
          </cell>
        </row>
        <row r="2267">
          <cell r="A2267" t="str">
            <v>30148</v>
          </cell>
          <cell r="B2267" t="str">
            <v>148</v>
          </cell>
          <cell r="C2267" t="str">
            <v>SOLEDAD DE DOBLADO</v>
          </cell>
          <cell r="D2267" t="str">
            <v>30</v>
          </cell>
          <cell r="E2267" t="str">
            <v>Soledad de Doblado</v>
          </cell>
          <cell r="F2267">
            <v>27008</v>
          </cell>
        </row>
        <row r="2268">
          <cell r="A2268" t="str">
            <v>30149</v>
          </cell>
          <cell r="B2268" t="str">
            <v>149</v>
          </cell>
          <cell r="C2268" t="str">
            <v>SOTEAPAN</v>
          </cell>
          <cell r="D2268" t="str">
            <v>30</v>
          </cell>
          <cell r="E2268" t="str">
            <v>Soteapan</v>
          </cell>
          <cell r="F2268">
            <v>32596</v>
          </cell>
        </row>
        <row r="2269">
          <cell r="A2269" t="str">
            <v>30150</v>
          </cell>
          <cell r="B2269" t="str">
            <v>150</v>
          </cell>
          <cell r="C2269" t="str">
            <v>TAMALÍN</v>
          </cell>
          <cell r="D2269" t="str">
            <v>30</v>
          </cell>
          <cell r="E2269" t="str">
            <v>Tamalín</v>
          </cell>
          <cell r="F2269">
            <v>11211</v>
          </cell>
        </row>
        <row r="2270">
          <cell r="A2270" t="str">
            <v>30151</v>
          </cell>
          <cell r="B2270" t="str">
            <v>151</v>
          </cell>
          <cell r="C2270" t="str">
            <v>TAMIAHUA</v>
          </cell>
          <cell r="D2270" t="str">
            <v>30</v>
          </cell>
          <cell r="E2270" t="str">
            <v>Tamiahua</v>
          </cell>
          <cell r="F2270">
            <v>23588</v>
          </cell>
        </row>
        <row r="2271">
          <cell r="A2271" t="str">
            <v>30152</v>
          </cell>
          <cell r="B2271" t="str">
            <v>152</v>
          </cell>
          <cell r="C2271" t="str">
            <v>TAMPICO ALTO</v>
          </cell>
          <cell r="D2271" t="str">
            <v>30</v>
          </cell>
          <cell r="E2271" t="str">
            <v>Tampico Alto</v>
          </cell>
          <cell r="F2271">
            <v>12242</v>
          </cell>
        </row>
        <row r="2272">
          <cell r="A2272" t="str">
            <v>30153</v>
          </cell>
          <cell r="B2272" t="str">
            <v>153</v>
          </cell>
          <cell r="C2272" t="str">
            <v>TANCOCO</v>
          </cell>
          <cell r="D2272" t="str">
            <v>30</v>
          </cell>
          <cell r="E2272" t="str">
            <v>Tancoco</v>
          </cell>
          <cell r="F2272">
            <v>5873</v>
          </cell>
        </row>
        <row r="2273">
          <cell r="A2273" t="str">
            <v>30154</v>
          </cell>
          <cell r="B2273" t="str">
            <v>154</v>
          </cell>
          <cell r="C2273" t="str">
            <v>TANTIMA</v>
          </cell>
          <cell r="D2273" t="str">
            <v>30</v>
          </cell>
          <cell r="E2273" t="str">
            <v>Tantima</v>
          </cell>
          <cell r="F2273">
            <v>12814</v>
          </cell>
        </row>
        <row r="2274">
          <cell r="A2274" t="str">
            <v>30155</v>
          </cell>
          <cell r="B2274" t="str">
            <v>155</v>
          </cell>
          <cell r="C2274" t="str">
            <v>TANTOYUCA</v>
          </cell>
          <cell r="D2274" t="str">
            <v>30</v>
          </cell>
          <cell r="E2274" t="str">
            <v>Tantoyuca</v>
          </cell>
          <cell r="F2274">
            <v>101743</v>
          </cell>
        </row>
        <row r="2275">
          <cell r="A2275" t="str">
            <v>30156</v>
          </cell>
          <cell r="B2275" t="str">
            <v>156</v>
          </cell>
          <cell r="C2275" t="str">
            <v>TATATILA</v>
          </cell>
          <cell r="D2275" t="str">
            <v>30</v>
          </cell>
          <cell r="E2275" t="str">
            <v>Tatatila</v>
          </cell>
          <cell r="F2275">
            <v>5584</v>
          </cell>
        </row>
        <row r="2276">
          <cell r="A2276" t="str">
            <v>30157</v>
          </cell>
          <cell r="B2276" t="str">
            <v>157</v>
          </cell>
          <cell r="C2276" t="str">
            <v>CASTILLO DE TEAYO</v>
          </cell>
          <cell r="D2276" t="str">
            <v>30</v>
          </cell>
          <cell r="E2276" t="str">
            <v>Castillo de Teayo</v>
          </cell>
          <cell r="F2276">
            <v>18663</v>
          </cell>
        </row>
        <row r="2277">
          <cell r="A2277" t="str">
            <v>30158</v>
          </cell>
          <cell r="B2277" t="str">
            <v>158</v>
          </cell>
          <cell r="C2277" t="str">
            <v>TECOLUTLA</v>
          </cell>
          <cell r="D2277" t="str">
            <v>30</v>
          </cell>
          <cell r="E2277" t="str">
            <v>Tecolutla</v>
          </cell>
          <cell r="F2277">
            <v>25126</v>
          </cell>
        </row>
        <row r="2278">
          <cell r="A2278" t="str">
            <v>30159</v>
          </cell>
          <cell r="B2278" t="str">
            <v>159</v>
          </cell>
          <cell r="C2278" t="str">
            <v>TEHUIPANGO</v>
          </cell>
          <cell r="D2278" t="str">
            <v>30</v>
          </cell>
          <cell r="E2278" t="str">
            <v>Tehuipango</v>
          </cell>
          <cell r="F2278">
            <v>23479</v>
          </cell>
        </row>
        <row r="2279">
          <cell r="A2279" t="str">
            <v>30160</v>
          </cell>
          <cell r="B2279" t="str">
            <v>160</v>
          </cell>
          <cell r="C2279" t="str">
            <v>ÁLAMO TEMAPACHE</v>
          </cell>
          <cell r="D2279" t="str">
            <v>30</v>
          </cell>
          <cell r="E2279" t="str">
            <v>Álamo Temapache</v>
          </cell>
          <cell r="F2279">
            <v>104499</v>
          </cell>
        </row>
        <row r="2280">
          <cell r="A2280" t="str">
            <v>30161</v>
          </cell>
          <cell r="B2280" t="str">
            <v>161</v>
          </cell>
          <cell r="C2280" t="str">
            <v>TEMPOAL</v>
          </cell>
          <cell r="D2280" t="str">
            <v>30</v>
          </cell>
          <cell r="E2280" t="str">
            <v>Tempoal</v>
          </cell>
          <cell r="F2280">
            <v>34956</v>
          </cell>
        </row>
        <row r="2281">
          <cell r="A2281" t="str">
            <v>30162</v>
          </cell>
          <cell r="B2281" t="str">
            <v>162</v>
          </cell>
          <cell r="C2281" t="str">
            <v>TENAMPA</v>
          </cell>
          <cell r="D2281" t="str">
            <v>30</v>
          </cell>
          <cell r="E2281" t="str">
            <v>Tenampa</v>
          </cell>
          <cell r="F2281">
            <v>6247</v>
          </cell>
        </row>
        <row r="2282">
          <cell r="A2282" t="str">
            <v>30163</v>
          </cell>
          <cell r="B2282" t="str">
            <v>163</v>
          </cell>
          <cell r="C2282" t="str">
            <v>TENOCHTITLÁN</v>
          </cell>
          <cell r="D2282" t="str">
            <v>30</v>
          </cell>
          <cell r="E2282" t="str">
            <v>Tenochtitlán</v>
          </cell>
          <cell r="F2282">
            <v>5222</v>
          </cell>
        </row>
        <row r="2283">
          <cell r="A2283" t="str">
            <v>30164</v>
          </cell>
          <cell r="B2283" t="str">
            <v>164</v>
          </cell>
          <cell r="C2283" t="str">
            <v>TEOCELO</v>
          </cell>
          <cell r="D2283" t="str">
            <v>30</v>
          </cell>
          <cell r="E2283" t="str">
            <v>Teocelo</v>
          </cell>
          <cell r="F2283">
            <v>16327</v>
          </cell>
        </row>
        <row r="2284">
          <cell r="A2284" t="str">
            <v>30165</v>
          </cell>
          <cell r="B2284" t="str">
            <v>165</v>
          </cell>
          <cell r="C2284" t="str">
            <v>TEPATLAXCO</v>
          </cell>
          <cell r="D2284" t="str">
            <v>30</v>
          </cell>
          <cell r="E2284" t="str">
            <v>Tepatlaxco</v>
          </cell>
          <cell r="F2284">
            <v>8249</v>
          </cell>
        </row>
        <row r="2285">
          <cell r="A2285" t="str">
            <v>30166</v>
          </cell>
          <cell r="B2285" t="str">
            <v>166</v>
          </cell>
          <cell r="C2285" t="str">
            <v>TEPETLÁN</v>
          </cell>
          <cell r="D2285" t="str">
            <v>30</v>
          </cell>
          <cell r="E2285" t="str">
            <v>Tepetlán</v>
          </cell>
          <cell r="F2285">
            <v>9004</v>
          </cell>
        </row>
        <row r="2286">
          <cell r="A2286" t="str">
            <v>30167</v>
          </cell>
          <cell r="B2286" t="str">
            <v>167</v>
          </cell>
          <cell r="C2286" t="str">
            <v>TEPETZINTLA</v>
          </cell>
          <cell r="D2286" t="str">
            <v>30</v>
          </cell>
          <cell r="E2286" t="str">
            <v>Tepetzintla</v>
          </cell>
          <cell r="F2286">
            <v>13949</v>
          </cell>
        </row>
        <row r="2287">
          <cell r="A2287" t="str">
            <v>30168</v>
          </cell>
          <cell r="B2287" t="str">
            <v>168</v>
          </cell>
          <cell r="C2287" t="str">
            <v>TEQUILA</v>
          </cell>
          <cell r="D2287" t="str">
            <v>30</v>
          </cell>
          <cell r="E2287" t="str">
            <v>Tequila</v>
          </cell>
          <cell r="F2287">
            <v>14648</v>
          </cell>
        </row>
        <row r="2288">
          <cell r="A2288" t="str">
            <v>30169</v>
          </cell>
          <cell r="B2288" t="str">
            <v>169</v>
          </cell>
          <cell r="C2288" t="str">
            <v>JOSÉ AZUETA</v>
          </cell>
          <cell r="D2288" t="str">
            <v>30</v>
          </cell>
          <cell r="E2288" t="str">
            <v>José Azueta</v>
          </cell>
          <cell r="F2288">
            <v>23999</v>
          </cell>
        </row>
        <row r="2289">
          <cell r="A2289" t="str">
            <v>30170</v>
          </cell>
          <cell r="B2289" t="str">
            <v>170</v>
          </cell>
          <cell r="C2289" t="str">
            <v>TEXCATEPEC</v>
          </cell>
          <cell r="D2289" t="str">
            <v>30</v>
          </cell>
          <cell r="E2289" t="str">
            <v>Texcatepec</v>
          </cell>
          <cell r="F2289">
            <v>10627</v>
          </cell>
        </row>
        <row r="2290">
          <cell r="A2290" t="str">
            <v>30171</v>
          </cell>
          <cell r="B2290" t="str">
            <v>171</v>
          </cell>
          <cell r="C2290" t="str">
            <v>TEXHUACÁN</v>
          </cell>
          <cell r="D2290" t="str">
            <v>30</v>
          </cell>
          <cell r="E2290" t="str">
            <v>Texhuacán</v>
          </cell>
          <cell r="F2290">
            <v>5292</v>
          </cell>
        </row>
        <row r="2291">
          <cell r="A2291" t="str">
            <v>30172</v>
          </cell>
          <cell r="B2291" t="str">
            <v>172</v>
          </cell>
          <cell r="C2291" t="str">
            <v>TEXISTEPEC</v>
          </cell>
          <cell r="D2291" t="str">
            <v>30</v>
          </cell>
          <cell r="E2291" t="str">
            <v>Texistepec</v>
          </cell>
          <cell r="F2291">
            <v>20199</v>
          </cell>
        </row>
        <row r="2292">
          <cell r="A2292" t="str">
            <v>30173</v>
          </cell>
          <cell r="B2292" t="str">
            <v>173</v>
          </cell>
          <cell r="C2292" t="str">
            <v>TEZONAPA</v>
          </cell>
          <cell r="D2292" t="str">
            <v>30</v>
          </cell>
          <cell r="E2292" t="str">
            <v>Tezonapa</v>
          </cell>
          <cell r="F2292">
            <v>52584</v>
          </cell>
        </row>
        <row r="2293">
          <cell r="A2293" t="str">
            <v>30174</v>
          </cell>
          <cell r="B2293" t="str">
            <v>174</v>
          </cell>
          <cell r="C2293" t="str">
            <v>TIERRA BLANCA</v>
          </cell>
          <cell r="D2293" t="str">
            <v>30</v>
          </cell>
          <cell r="E2293" t="str">
            <v>Tierra Blanca</v>
          </cell>
          <cell r="F2293">
            <v>94087</v>
          </cell>
        </row>
        <row r="2294">
          <cell r="A2294" t="str">
            <v>30175</v>
          </cell>
          <cell r="B2294" t="str">
            <v>175</v>
          </cell>
          <cell r="C2294" t="str">
            <v>TIHUATLÁN</v>
          </cell>
          <cell r="D2294" t="str">
            <v>30</v>
          </cell>
          <cell r="E2294" t="str">
            <v>Tihuatlán</v>
          </cell>
          <cell r="F2294">
            <v>89774</v>
          </cell>
        </row>
        <row r="2295">
          <cell r="A2295" t="str">
            <v>30176</v>
          </cell>
          <cell r="B2295" t="str">
            <v>176</v>
          </cell>
          <cell r="C2295" t="str">
            <v>TLACOJALPAN</v>
          </cell>
          <cell r="D2295" t="str">
            <v>30</v>
          </cell>
          <cell r="E2295" t="str">
            <v>Tlacojalpan</v>
          </cell>
          <cell r="F2295">
            <v>4632</v>
          </cell>
        </row>
        <row r="2296">
          <cell r="A2296" t="str">
            <v>30177</v>
          </cell>
          <cell r="B2296" t="str">
            <v>177</v>
          </cell>
          <cell r="C2296" t="str">
            <v>TLACOLULAN</v>
          </cell>
          <cell r="D2296" t="str">
            <v>30</v>
          </cell>
          <cell r="E2296" t="str">
            <v>Tlacolulan</v>
          </cell>
          <cell r="F2296">
            <v>10299</v>
          </cell>
        </row>
        <row r="2297">
          <cell r="A2297" t="str">
            <v>30178</v>
          </cell>
          <cell r="B2297" t="str">
            <v>178</v>
          </cell>
          <cell r="C2297" t="str">
            <v>TLACOTALPAN</v>
          </cell>
          <cell r="D2297" t="str">
            <v>30</v>
          </cell>
          <cell r="E2297" t="str">
            <v>Tlacotalpan</v>
          </cell>
          <cell r="F2297">
            <v>13284</v>
          </cell>
        </row>
        <row r="2298">
          <cell r="A2298" t="str">
            <v>30179</v>
          </cell>
          <cell r="B2298" t="str">
            <v>179</v>
          </cell>
          <cell r="C2298" t="str">
            <v>TLACOTEPEC DE MEJÍA</v>
          </cell>
          <cell r="D2298" t="str">
            <v>30</v>
          </cell>
          <cell r="E2298" t="str">
            <v>Tlacotepec de Mejía</v>
          </cell>
          <cell r="F2298">
            <v>3965</v>
          </cell>
        </row>
        <row r="2299">
          <cell r="A2299" t="str">
            <v>30180</v>
          </cell>
          <cell r="B2299" t="str">
            <v>180</v>
          </cell>
          <cell r="C2299" t="str">
            <v>TLACHICHILCO</v>
          </cell>
          <cell r="D2299" t="str">
            <v>30</v>
          </cell>
          <cell r="E2299" t="str">
            <v>Tlachichilco</v>
          </cell>
          <cell r="F2299">
            <v>11276</v>
          </cell>
        </row>
        <row r="2300">
          <cell r="A2300" t="str">
            <v>30181</v>
          </cell>
          <cell r="B2300" t="str">
            <v>181</v>
          </cell>
          <cell r="C2300" t="str">
            <v>TLALIXCOYAN</v>
          </cell>
          <cell r="D2300" t="str">
            <v>30</v>
          </cell>
          <cell r="E2300" t="str">
            <v>Tlalixcoyan</v>
          </cell>
          <cell r="F2300">
            <v>37037</v>
          </cell>
        </row>
        <row r="2301">
          <cell r="A2301" t="str">
            <v>30182</v>
          </cell>
          <cell r="B2301" t="str">
            <v>182</v>
          </cell>
          <cell r="C2301" t="str">
            <v>TLALNELHUAYOCAN</v>
          </cell>
          <cell r="D2301" t="str">
            <v>30</v>
          </cell>
          <cell r="E2301" t="str">
            <v>Tlalnelhuayocan</v>
          </cell>
          <cell r="F2301">
            <v>16311</v>
          </cell>
        </row>
        <row r="2302">
          <cell r="A2302" t="str">
            <v>30183</v>
          </cell>
          <cell r="B2302" t="str">
            <v>183</v>
          </cell>
          <cell r="C2302" t="str">
            <v>TLAPACOYAN</v>
          </cell>
          <cell r="D2302" t="str">
            <v>30</v>
          </cell>
          <cell r="E2302" t="str">
            <v>Tlapacoyan</v>
          </cell>
          <cell r="F2302">
            <v>58084</v>
          </cell>
        </row>
        <row r="2303">
          <cell r="A2303" t="str">
            <v>30184</v>
          </cell>
          <cell r="B2303" t="str">
            <v>184</v>
          </cell>
          <cell r="C2303" t="str">
            <v>TLAQUILPA</v>
          </cell>
          <cell r="D2303" t="str">
            <v>30</v>
          </cell>
          <cell r="E2303" t="str">
            <v>Tlaquilpa</v>
          </cell>
          <cell r="F2303">
            <v>7151</v>
          </cell>
        </row>
        <row r="2304">
          <cell r="A2304" t="str">
            <v>30185</v>
          </cell>
          <cell r="B2304" t="str">
            <v>185</v>
          </cell>
          <cell r="C2304" t="str">
            <v>TLILAPAN</v>
          </cell>
          <cell r="D2304" t="str">
            <v>30</v>
          </cell>
          <cell r="E2304" t="str">
            <v>Tlilapan</v>
          </cell>
          <cell r="F2304">
            <v>4879</v>
          </cell>
        </row>
        <row r="2305">
          <cell r="A2305" t="str">
            <v>30186</v>
          </cell>
          <cell r="B2305" t="str">
            <v>186</v>
          </cell>
          <cell r="C2305" t="str">
            <v>TOMATLÁN</v>
          </cell>
          <cell r="D2305" t="str">
            <v>30</v>
          </cell>
          <cell r="E2305" t="str">
            <v>Tomatlán</v>
          </cell>
          <cell r="F2305">
            <v>6763</v>
          </cell>
        </row>
        <row r="2306">
          <cell r="A2306" t="str">
            <v>30187</v>
          </cell>
          <cell r="B2306" t="str">
            <v>187</v>
          </cell>
          <cell r="C2306" t="str">
            <v>TONAYÁN</v>
          </cell>
          <cell r="D2306" t="str">
            <v>30</v>
          </cell>
          <cell r="E2306" t="str">
            <v>Tonayán</v>
          </cell>
          <cell r="F2306">
            <v>5696</v>
          </cell>
        </row>
        <row r="2307">
          <cell r="A2307" t="str">
            <v>30188</v>
          </cell>
          <cell r="B2307" t="str">
            <v>188</v>
          </cell>
          <cell r="C2307" t="str">
            <v>TOTUTLA</v>
          </cell>
          <cell r="D2307" t="str">
            <v>30</v>
          </cell>
          <cell r="E2307" t="str">
            <v>Totutla</v>
          </cell>
          <cell r="F2307">
            <v>16403</v>
          </cell>
        </row>
        <row r="2308">
          <cell r="A2308" t="str">
            <v>30189</v>
          </cell>
          <cell r="B2308" t="str">
            <v>189</v>
          </cell>
          <cell r="C2308" t="str">
            <v>TUXPAN</v>
          </cell>
          <cell r="D2308" t="str">
            <v>30</v>
          </cell>
          <cell r="E2308" t="str">
            <v>Tuxpan</v>
          </cell>
          <cell r="F2308">
            <v>143362</v>
          </cell>
        </row>
        <row r="2309">
          <cell r="A2309" t="str">
            <v>30190</v>
          </cell>
          <cell r="B2309" t="str">
            <v>190</v>
          </cell>
          <cell r="C2309" t="str">
            <v>TUXTILLA</v>
          </cell>
          <cell r="D2309" t="str">
            <v>30</v>
          </cell>
          <cell r="E2309" t="str">
            <v>Tuxtilla</v>
          </cell>
          <cell r="F2309">
            <v>2177</v>
          </cell>
        </row>
        <row r="2310">
          <cell r="A2310" t="str">
            <v>30191</v>
          </cell>
          <cell r="B2310" t="str">
            <v>191</v>
          </cell>
          <cell r="C2310" t="str">
            <v>URSULO GALVÁN</v>
          </cell>
          <cell r="D2310" t="str">
            <v>30</v>
          </cell>
          <cell r="E2310" t="str">
            <v>Ursulo Galván</v>
          </cell>
          <cell r="F2310">
            <v>29005</v>
          </cell>
        </row>
        <row r="2311">
          <cell r="A2311" t="str">
            <v>30192</v>
          </cell>
          <cell r="B2311" t="str">
            <v>192</v>
          </cell>
          <cell r="C2311" t="str">
            <v>VEGA DE ALATORRE</v>
          </cell>
          <cell r="D2311" t="str">
            <v>30</v>
          </cell>
          <cell r="E2311" t="str">
            <v>Vega de Alatorre</v>
          </cell>
          <cell r="F2311">
            <v>19541</v>
          </cell>
        </row>
        <row r="2312">
          <cell r="A2312" t="str">
            <v>30193</v>
          </cell>
          <cell r="B2312" t="str">
            <v>193</v>
          </cell>
          <cell r="C2312" t="str">
            <v>VERACRUZ</v>
          </cell>
          <cell r="D2312" t="str">
            <v>30</v>
          </cell>
          <cell r="E2312" t="str">
            <v>Veracruz</v>
          </cell>
          <cell r="F2312">
            <v>552156</v>
          </cell>
        </row>
        <row r="2313">
          <cell r="A2313" t="str">
            <v>30194</v>
          </cell>
          <cell r="B2313" t="str">
            <v>194</v>
          </cell>
          <cell r="C2313" t="str">
            <v>VILLA ALDAMA</v>
          </cell>
          <cell r="D2313" t="str">
            <v>30</v>
          </cell>
          <cell r="E2313" t="str">
            <v>Villa Aldama</v>
          </cell>
          <cell r="F2313">
            <v>10851</v>
          </cell>
        </row>
        <row r="2314">
          <cell r="A2314" t="str">
            <v>30195</v>
          </cell>
          <cell r="B2314" t="str">
            <v>195</v>
          </cell>
          <cell r="C2314" t="str">
            <v>XOXOCOTLA</v>
          </cell>
          <cell r="D2314" t="str">
            <v>30</v>
          </cell>
          <cell r="E2314" t="str">
            <v>Xoxocotla</v>
          </cell>
          <cell r="F2314">
            <v>5163</v>
          </cell>
        </row>
        <row r="2315">
          <cell r="A2315" t="str">
            <v>30196</v>
          </cell>
          <cell r="B2315" t="str">
            <v>196</v>
          </cell>
          <cell r="C2315" t="str">
            <v>YANGA</v>
          </cell>
          <cell r="D2315" t="str">
            <v>30</v>
          </cell>
          <cell r="E2315" t="str">
            <v>Yanga</v>
          </cell>
          <cell r="F2315">
            <v>17462</v>
          </cell>
        </row>
        <row r="2316">
          <cell r="A2316" t="str">
            <v>30197</v>
          </cell>
          <cell r="B2316" t="str">
            <v>197</v>
          </cell>
          <cell r="C2316" t="str">
            <v>YECUATLA</v>
          </cell>
          <cell r="D2316" t="str">
            <v>30</v>
          </cell>
          <cell r="E2316" t="str">
            <v>Yecuatla</v>
          </cell>
          <cell r="F2316">
            <v>11357</v>
          </cell>
        </row>
        <row r="2317">
          <cell r="A2317" t="str">
            <v>30198</v>
          </cell>
          <cell r="B2317" t="str">
            <v>198</v>
          </cell>
          <cell r="C2317" t="str">
            <v>ZACUALPAN</v>
          </cell>
          <cell r="D2317" t="str">
            <v>30</v>
          </cell>
          <cell r="E2317" t="str">
            <v>Zacualpan</v>
          </cell>
          <cell r="F2317">
            <v>6784</v>
          </cell>
        </row>
        <row r="2318">
          <cell r="A2318" t="str">
            <v>30199</v>
          </cell>
          <cell r="B2318" t="str">
            <v>199</v>
          </cell>
          <cell r="C2318" t="str">
            <v>ZARAGOZA</v>
          </cell>
          <cell r="D2318" t="str">
            <v>30</v>
          </cell>
          <cell r="E2318" t="str">
            <v>Zaragoza</v>
          </cell>
          <cell r="F2318">
            <v>10720</v>
          </cell>
        </row>
        <row r="2319">
          <cell r="A2319" t="str">
            <v>30200</v>
          </cell>
          <cell r="B2319" t="str">
            <v>200</v>
          </cell>
          <cell r="C2319" t="str">
            <v>ZENTLA</v>
          </cell>
          <cell r="D2319" t="str">
            <v>30</v>
          </cell>
          <cell r="E2319" t="str">
            <v>Zentla</v>
          </cell>
          <cell r="F2319">
            <v>12379</v>
          </cell>
        </row>
        <row r="2320">
          <cell r="A2320" t="str">
            <v>30201</v>
          </cell>
          <cell r="B2320" t="str">
            <v>201</v>
          </cell>
          <cell r="C2320" t="str">
            <v>ZONGOLICA</v>
          </cell>
          <cell r="D2320" t="str">
            <v>30</v>
          </cell>
          <cell r="E2320" t="str">
            <v>Zongolica</v>
          </cell>
          <cell r="F2320">
            <v>41923</v>
          </cell>
        </row>
        <row r="2321">
          <cell r="A2321" t="str">
            <v>30202</v>
          </cell>
          <cell r="B2321" t="str">
            <v>202</v>
          </cell>
          <cell r="C2321" t="str">
            <v>ZONTECOMATLÁN DE LÓPEZ Y FUENTES</v>
          </cell>
          <cell r="D2321" t="str">
            <v>30</v>
          </cell>
          <cell r="E2321" t="str">
            <v>Zontecomatlán de López y Fuentes</v>
          </cell>
          <cell r="F2321">
            <v>13866</v>
          </cell>
        </row>
        <row r="2322">
          <cell r="A2322" t="str">
            <v>30203</v>
          </cell>
          <cell r="B2322" t="str">
            <v>203</v>
          </cell>
          <cell r="C2322" t="str">
            <v>ZOZOCOLCO DE HIDALGO</v>
          </cell>
          <cell r="D2322" t="str">
            <v>30</v>
          </cell>
          <cell r="E2322" t="str">
            <v>Zozocolco de Hidalgo</v>
          </cell>
          <cell r="F2322">
            <v>13434</v>
          </cell>
        </row>
        <row r="2323">
          <cell r="A2323" t="str">
            <v>30204</v>
          </cell>
          <cell r="B2323" t="str">
            <v>204</v>
          </cell>
          <cell r="C2323" t="str">
            <v>AGUA DULCE</v>
          </cell>
          <cell r="D2323" t="str">
            <v>30</v>
          </cell>
          <cell r="E2323" t="str">
            <v>Agua Dulce</v>
          </cell>
          <cell r="F2323">
            <v>46010</v>
          </cell>
        </row>
        <row r="2324">
          <cell r="A2324" t="str">
            <v>30205</v>
          </cell>
          <cell r="B2324" t="str">
            <v>205</v>
          </cell>
          <cell r="C2324" t="str">
            <v>EL HIGO</v>
          </cell>
          <cell r="D2324" t="str">
            <v>30</v>
          </cell>
          <cell r="E2324" t="str">
            <v>El Higo</v>
          </cell>
          <cell r="F2324">
            <v>19128</v>
          </cell>
        </row>
        <row r="2325">
          <cell r="A2325" t="str">
            <v>30206</v>
          </cell>
          <cell r="B2325" t="str">
            <v>206</v>
          </cell>
          <cell r="C2325" t="str">
            <v>NANCHITAL DE LÁZARO CÁRDENAS DEL RÍO</v>
          </cell>
          <cell r="D2325" t="str">
            <v>30</v>
          </cell>
          <cell r="E2325" t="str">
            <v>Nanchital de Lázaro Cárdenas del Río</v>
          </cell>
          <cell r="F2325">
            <v>27094</v>
          </cell>
        </row>
        <row r="2326">
          <cell r="A2326" t="str">
            <v>30207</v>
          </cell>
          <cell r="B2326" t="str">
            <v>207</v>
          </cell>
          <cell r="C2326" t="str">
            <v>TRES VALLES</v>
          </cell>
          <cell r="D2326" t="str">
            <v>30</v>
          </cell>
          <cell r="E2326" t="str">
            <v>Tres Valles</v>
          </cell>
          <cell r="F2326">
            <v>45095</v>
          </cell>
        </row>
        <row r="2327">
          <cell r="A2327" t="str">
            <v>30208</v>
          </cell>
          <cell r="B2327" t="str">
            <v>208</v>
          </cell>
          <cell r="C2327" t="str">
            <v>CARLOS A. CARRILLO</v>
          </cell>
          <cell r="D2327" t="str">
            <v>30</v>
          </cell>
          <cell r="E2327" t="str">
            <v>Carlos A. Carrillo</v>
          </cell>
          <cell r="F2327">
            <v>22907</v>
          </cell>
        </row>
        <row r="2328">
          <cell r="A2328" t="str">
            <v>30209</v>
          </cell>
          <cell r="B2328" t="str">
            <v>209</v>
          </cell>
          <cell r="C2328" t="str">
            <v>TATAHUICAPAN DE JUÁREZ</v>
          </cell>
          <cell r="D2328" t="str">
            <v>30</v>
          </cell>
          <cell r="E2328" t="str">
            <v>Tatahuicapan de Juárez</v>
          </cell>
          <cell r="F2328">
            <v>14297</v>
          </cell>
        </row>
        <row r="2329">
          <cell r="A2329" t="str">
            <v>30210</v>
          </cell>
          <cell r="B2329" t="str">
            <v>210</v>
          </cell>
          <cell r="C2329" t="str">
            <v>UXPANAPA</v>
          </cell>
          <cell r="D2329" t="str">
            <v>30</v>
          </cell>
          <cell r="E2329" t="str">
            <v>Uxpanapa</v>
          </cell>
          <cell r="F2329">
            <v>27346</v>
          </cell>
        </row>
        <row r="2330">
          <cell r="A2330" t="str">
            <v>30211</v>
          </cell>
          <cell r="B2330" t="str">
            <v>211</v>
          </cell>
          <cell r="C2330" t="str">
            <v>SAN RAFAEL</v>
          </cell>
          <cell r="D2330" t="str">
            <v>30</v>
          </cell>
          <cell r="E2330" t="str">
            <v>San Rafael</v>
          </cell>
          <cell r="F2330">
            <v>29277</v>
          </cell>
        </row>
        <row r="2331">
          <cell r="A2331" t="str">
            <v>30212</v>
          </cell>
          <cell r="B2331" t="str">
            <v>212</v>
          </cell>
          <cell r="C2331" t="str">
            <v>SANTIAGO SOCHIAPAN</v>
          </cell>
          <cell r="D2331" t="str">
            <v>30</v>
          </cell>
          <cell r="E2331" t="str">
            <v>Santiago Sochiapan</v>
          </cell>
          <cell r="F2331">
            <v>12409</v>
          </cell>
        </row>
        <row r="2332">
          <cell r="A2332" t="str">
            <v>30999</v>
          </cell>
          <cell r="B2332" t="str">
            <v>999</v>
          </cell>
          <cell r="C2332" t="str">
            <v>NO ESPECIFICADO</v>
          </cell>
          <cell r="D2332" t="str">
            <v>30</v>
          </cell>
          <cell r="E2332" t="e">
            <v>#N/A</v>
          </cell>
          <cell r="F2332" t="e">
            <v>#N/A</v>
          </cell>
        </row>
        <row r="2333">
          <cell r="A2333" t="str">
            <v>31001</v>
          </cell>
          <cell r="B2333" t="str">
            <v>001</v>
          </cell>
          <cell r="C2333" t="str">
            <v>ABALÁ</v>
          </cell>
          <cell r="D2333" t="str">
            <v>31</v>
          </cell>
          <cell r="E2333" t="str">
            <v>Abalá</v>
          </cell>
          <cell r="F2333">
            <v>6356</v>
          </cell>
        </row>
        <row r="2334">
          <cell r="A2334" t="str">
            <v>31002</v>
          </cell>
          <cell r="B2334" t="str">
            <v>002</v>
          </cell>
          <cell r="C2334" t="str">
            <v>ACANCEH</v>
          </cell>
          <cell r="D2334" t="str">
            <v>31</v>
          </cell>
          <cell r="E2334" t="str">
            <v>Acanceh</v>
          </cell>
          <cell r="F2334">
            <v>15337</v>
          </cell>
        </row>
        <row r="2335">
          <cell r="A2335" t="str">
            <v>31003</v>
          </cell>
          <cell r="B2335" t="str">
            <v>003</v>
          </cell>
          <cell r="C2335" t="str">
            <v>AKIL</v>
          </cell>
          <cell r="D2335" t="str">
            <v>31</v>
          </cell>
          <cell r="E2335" t="str">
            <v>Akil</v>
          </cell>
          <cell r="F2335">
            <v>10362</v>
          </cell>
        </row>
        <row r="2336">
          <cell r="A2336" t="str">
            <v>31004</v>
          </cell>
          <cell r="B2336" t="str">
            <v>004</v>
          </cell>
          <cell r="C2336" t="str">
            <v>BACA</v>
          </cell>
          <cell r="D2336" t="str">
            <v>31</v>
          </cell>
          <cell r="E2336" t="str">
            <v>Baca</v>
          </cell>
          <cell r="F2336">
            <v>5701</v>
          </cell>
        </row>
        <row r="2337">
          <cell r="A2337" t="str">
            <v>31005</v>
          </cell>
          <cell r="B2337" t="str">
            <v>005</v>
          </cell>
          <cell r="C2337" t="str">
            <v>BOKOBÁ</v>
          </cell>
          <cell r="D2337" t="str">
            <v>31</v>
          </cell>
          <cell r="E2337" t="str">
            <v>Bokobá</v>
          </cell>
          <cell r="F2337">
            <v>2053</v>
          </cell>
        </row>
        <row r="2338">
          <cell r="A2338" t="str">
            <v>31006</v>
          </cell>
          <cell r="B2338" t="str">
            <v>006</v>
          </cell>
          <cell r="C2338" t="str">
            <v>BUCTZOTZ</v>
          </cell>
          <cell r="D2338" t="str">
            <v>31</v>
          </cell>
          <cell r="E2338" t="str">
            <v>Buctzotz</v>
          </cell>
          <cell r="F2338">
            <v>8637</v>
          </cell>
        </row>
        <row r="2339">
          <cell r="A2339" t="str">
            <v>31007</v>
          </cell>
          <cell r="B2339" t="str">
            <v>007</v>
          </cell>
          <cell r="C2339" t="str">
            <v>CACALCHÉN</v>
          </cell>
          <cell r="D2339" t="str">
            <v>31</v>
          </cell>
          <cell r="E2339" t="str">
            <v>Cacalchén</v>
          </cell>
          <cell r="F2339">
            <v>6811</v>
          </cell>
        </row>
        <row r="2340">
          <cell r="A2340" t="str">
            <v>31008</v>
          </cell>
          <cell r="B2340" t="str">
            <v>008</v>
          </cell>
          <cell r="C2340" t="str">
            <v>CALOTMUL</v>
          </cell>
          <cell r="D2340" t="str">
            <v>31</v>
          </cell>
          <cell r="E2340" t="str">
            <v>Calotmul</v>
          </cell>
          <cell r="F2340">
            <v>4095</v>
          </cell>
        </row>
        <row r="2341">
          <cell r="A2341" t="str">
            <v>31009</v>
          </cell>
          <cell r="B2341" t="str">
            <v>009</v>
          </cell>
          <cell r="C2341" t="str">
            <v>CANSAHCAB</v>
          </cell>
          <cell r="D2341" t="str">
            <v>31</v>
          </cell>
          <cell r="E2341" t="str">
            <v>Cansahcab</v>
          </cell>
          <cell r="F2341">
            <v>4696</v>
          </cell>
        </row>
        <row r="2342">
          <cell r="A2342" t="str">
            <v>31010</v>
          </cell>
          <cell r="B2342" t="str">
            <v>010</v>
          </cell>
          <cell r="C2342" t="str">
            <v>CANTAMAYEC</v>
          </cell>
          <cell r="D2342" t="str">
            <v>31</v>
          </cell>
          <cell r="E2342" t="str">
            <v>Cantamayec</v>
          </cell>
          <cell r="F2342">
            <v>2407</v>
          </cell>
        </row>
        <row r="2343">
          <cell r="A2343" t="str">
            <v>31011</v>
          </cell>
          <cell r="B2343" t="str">
            <v>011</v>
          </cell>
          <cell r="C2343" t="str">
            <v>CELESTÚN</v>
          </cell>
          <cell r="D2343" t="str">
            <v>31</v>
          </cell>
          <cell r="E2343" t="str">
            <v>Celestún</v>
          </cell>
          <cell r="F2343">
            <v>6831</v>
          </cell>
        </row>
        <row r="2344">
          <cell r="A2344" t="str">
            <v>31012</v>
          </cell>
          <cell r="B2344" t="str">
            <v>012</v>
          </cell>
          <cell r="C2344" t="str">
            <v>CENOTILLO</v>
          </cell>
          <cell r="D2344" t="str">
            <v>31</v>
          </cell>
          <cell r="E2344" t="str">
            <v>Cenotillo</v>
          </cell>
          <cell r="F2344">
            <v>3701</v>
          </cell>
        </row>
        <row r="2345">
          <cell r="A2345" t="str">
            <v>31013</v>
          </cell>
          <cell r="B2345" t="str">
            <v>013</v>
          </cell>
          <cell r="C2345" t="str">
            <v>CONKAL</v>
          </cell>
          <cell r="D2345" t="str">
            <v>31</v>
          </cell>
          <cell r="E2345" t="str">
            <v>Conkal</v>
          </cell>
          <cell r="F2345">
            <v>9143</v>
          </cell>
        </row>
        <row r="2346">
          <cell r="A2346" t="str">
            <v>31014</v>
          </cell>
          <cell r="B2346" t="str">
            <v>014</v>
          </cell>
          <cell r="C2346" t="str">
            <v>CUNCUNUL</v>
          </cell>
          <cell r="D2346" t="str">
            <v>31</v>
          </cell>
          <cell r="E2346" t="str">
            <v>Cuncunul</v>
          </cell>
          <cell r="F2346">
            <v>1595</v>
          </cell>
        </row>
        <row r="2347">
          <cell r="A2347" t="str">
            <v>31015</v>
          </cell>
          <cell r="B2347" t="str">
            <v>015</v>
          </cell>
          <cell r="C2347" t="str">
            <v>CUZAMÁ</v>
          </cell>
          <cell r="D2347" t="str">
            <v>31</v>
          </cell>
          <cell r="E2347" t="str">
            <v>Cuzamá</v>
          </cell>
          <cell r="F2347">
            <v>4966</v>
          </cell>
        </row>
        <row r="2348">
          <cell r="A2348" t="str">
            <v>31016</v>
          </cell>
          <cell r="B2348" t="str">
            <v>016</v>
          </cell>
          <cell r="C2348" t="str">
            <v>CHACSINKÍN</v>
          </cell>
          <cell r="D2348" t="str">
            <v>31</v>
          </cell>
          <cell r="E2348" t="str">
            <v>Chacsinkín</v>
          </cell>
          <cell r="F2348">
            <v>2818</v>
          </cell>
        </row>
        <row r="2349">
          <cell r="A2349" t="str">
            <v>31017</v>
          </cell>
          <cell r="B2349" t="str">
            <v>017</v>
          </cell>
          <cell r="C2349" t="str">
            <v>CHANKOM</v>
          </cell>
          <cell r="D2349" t="str">
            <v>31</v>
          </cell>
          <cell r="E2349" t="str">
            <v>Chankom</v>
          </cell>
          <cell r="F2349">
            <v>4464</v>
          </cell>
        </row>
        <row r="2350">
          <cell r="A2350" t="str">
            <v>31018</v>
          </cell>
          <cell r="B2350" t="str">
            <v>018</v>
          </cell>
          <cell r="C2350" t="str">
            <v>CHAPAB</v>
          </cell>
          <cell r="D2350" t="str">
            <v>31</v>
          </cell>
          <cell r="E2350" t="str">
            <v>Chapab</v>
          </cell>
          <cell r="F2350">
            <v>3035</v>
          </cell>
        </row>
        <row r="2351">
          <cell r="A2351" t="str">
            <v>31019</v>
          </cell>
          <cell r="B2351" t="str">
            <v>019</v>
          </cell>
          <cell r="C2351" t="str">
            <v>CHEMAX</v>
          </cell>
          <cell r="D2351" t="str">
            <v>31</v>
          </cell>
          <cell r="E2351" t="str">
            <v>Chemax</v>
          </cell>
          <cell r="F2351">
            <v>33490</v>
          </cell>
        </row>
        <row r="2352">
          <cell r="A2352" t="str">
            <v>31020</v>
          </cell>
          <cell r="B2352" t="str">
            <v>020</v>
          </cell>
          <cell r="C2352" t="str">
            <v>CHICXULUB PUEBLO</v>
          </cell>
          <cell r="D2352" t="str">
            <v>31</v>
          </cell>
          <cell r="E2352" t="str">
            <v>Chicxulub Pueblo</v>
          </cell>
          <cell r="F2352">
            <v>4113</v>
          </cell>
        </row>
        <row r="2353">
          <cell r="A2353" t="str">
            <v>31021</v>
          </cell>
          <cell r="B2353" t="str">
            <v>021</v>
          </cell>
          <cell r="C2353" t="str">
            <v>CHICHIMILÁ</v>
          </cell>
          <cell r="D2353" t="str">
            <v>31</v>
          </cell>
          <cell r="E2353" t="str">
            <v>Chichimilá</v>
          </cell>
          <cell r="F2353">
            <v>7952</v>
          </cell>
        </row>
        <row r="2354">
          <cell r="A2354" t="str">
            <v>31022</v>
          </cell>
          <cell r="B2354" t="str">
            <v>022</v>
          </cell>
          <cell r="C2354" t="str">
            <v>CHIKINDZONOT</v>
          </cell>
          <cell r="D2354" t="str">
            <v>31</v>
          </cell>
          <cell r="E2354" t="str">
            <v>Chikindzonot</v>
          </cell>
          <cell r="F2354">
            <v>4162</v>
          </cell>
        </row>
        <row r="2355">
          <cell r="A2355" t="str">
            <v>31023</v>
          </cell>
          <cell r="B2355" t="str">
            <v>023</v>
          </cell>
          <cell r="C2355" t="str">
            <v>CHOCHOLÁ</v>
          </cell>
          <cell r="D2355" t="str">
            <v>31</v>
          </cell>
          <cell r="E2355" t="str">
            <v>Chocholá</v>
          </cell>
          <cell r="F2355">
            <v>4530</v>
          </cell>
        </row>
        <row r="2356">
          <cell r="A2356" t="str">
            <v>31024</v>
          </cell>
          <cell r="B2356" t="str">
            <v>024</v>
          </cell>
          <cell r="C2356" t="str">
            <v>CHUMAYEL</v>
          </cell>
          <cell r="D2356" t="str">
            <v>31</v>
          </cell>
          <cell r="E2356" t="str">
            <v>Chumayel</v>
          </cell>
          <cell r="F2356">
            <v>3148</v>
          </cell>
        </row>
        <row r="2357">
          <cell r="A2357" t="str">
            <v>31025</v>
          </cell>
          <cell r="B2357" t="str">
            <v>025</v>
          </cell>
          <cell r="C2357" t="str">
            <v>DZÁN</v>
          </cell>
          <cell r="D2357" t="str">
            <v>31</v>
          </cell>
          <cell r="E2357" t="str">
            <v>Dzán</v>
          </cell>
          <cell r="F2357">
            <v>4941</v>
          </cell>
        </row>
        <row r="2358">
          <cell r="A2358" t="str">
            <v>31026</v>
          </cell>
          <cell r="B2358" t="str">
            <v>026</v>
          </cell>
          <cell r="C2358" t="str">
            <v>DZEMUL</v>
          </cell>
          <cell r="D2358" t="str">
            <v>31</v>
          </cell>
          <cell r="E2358" t="str">
            <v>Dzemul</v>
          </cell>
          <cell r="F2358">
            <v>3489</v>
          </cell>
        </row>
        <row r="2359">
          <cell r="A2359" t="str">
            <v>31027</v>
          </cell>
          <cell r="B2359" t="str">
            <v>027</v>
          </cell>
          <cell r="C2359" t="str">
            <v>DZIDZANTÚN</v>
          </cell>
          <cell r="D2359" t="str">
            <v>31</v>
          </cell>
          <cell r="E2359" t="str">
            <v>Dzidzantún</v>
          </cell>
          <cell r="F2359">
            <v>8133</v>
          </cell>
        </row>
        <row r="2360">
          <cell r="A2360" t="str">
            <v>31028</v>
          </cell>
          <cell r="B2360" t="str">
            <v>028</v>
          </cell>
          <cell r="C2360" t="str">
            <v>DZILAM DE BRAVO</v>
          </cell>
          <cell r="D2360" t="str">
            <v>31</v>
          </cell>
          <cell r="E2360" t="str">
            <v>Dzilam de Bravo</v>
          </cell>
          <cell r="F2360">
            <v>2463</v>
          </cell>
        </row>
        <row r="2361">
          <cell r="A2361" t="str">
            <v>31029</v>
          </cell>
          <cell r="B2361" t="str">
            <v>029</v>
          </cell>
          <cell r="C2361" t="str">
            <v>DZILAM GONZÁLEZ</v>
          </cell>
          <cell r="D2361" t="str">
            <v>31</v>
          </cell>
          <cell r="E2361" t="str">
            <v>Dzilam González</v>
          </cell>
          <cell r="F2361">
            <v>5905</v>
          </cell>
        </row>
        <row r="2362">
          <cell r="A2362" t="str">
            <v>31030</v>
          </cell>
          <cell r="B2362" t="str">
            <v>030</v>
          </cell>
          <cell r="C2362" t="str">
            <v>DZITÁS</v>
          </cell>
          <cell r="D2362" t="str">
            <v>31</v>
          </cell>
          <cell r="E2362" t="str">
            <v>Dzitás</v>
          </cell>
          <cell r="F2362">
            <v>3540</v>
          </cell>
        </row>
        <row r="2363">
          <cell r="A2363" t="str">
            <v>31031</v>
          </cell>
          <cell r="B2363" t="str">
            <v>031</v>
          </cell>
          <cell r="C2363" t="str">
            <v>DZONCAUICH</v>
          </cell>
          <cell r="D2363" t="str">
            <v>31</v>
          </cell>
          <cell r="E2363" t="str">
            <v>Dzoncauich</v>
          </cell>
          <cell r="F2363">
            <v>2772</v>
          </cell>
        </row>
        <row r="2364">
          <cell r="A2364" t="str">
            <v>31032</v>
          </cell>
          <cell r="B2364" t="str">
            <v>032</v>
          </cell>
          <cell r="C2364" t="str">
            <v>ESPITA</v>
          </cell>
          <cell r="D2364" t="str">
            <v>31</v>
          </cell>
          <cell r="E2364" t="str">
            <v>Espita</v>
          </cell>
          <cell r="F2364">
            <v>15571</v>
          </cell>
        </row>
        <row r="2365">
          <cell r="A2365" t="str">
            <v>31033</v>
          </cell>
          <cell r="B2365" t="str">
            <v>033</v>
          </cell>
          <cell r="C2365" t="str">
            <v>HALACHÓ</v>
          </cell>
          <cell r="D2365" t="str">
            <v>31</v>
          </cell>
          <cell r="E2365" t="str">
            <v>Halachó</v>
          </cell>
          <cell r="F2365">
            <v>19072</v>
          </cell>
        </row>
        <row r="2366">
          <cell r="A2366" t="str">
            <v>31034</v>
          </cell>
          <cell r="B2366" t="str">
            <v>034</v>
          </cell>
          <cell r="C2366" t="str">
            <v>HOCABÁ</v>
          </cell>
          <cell r="D2366" t="str">
            <v>31</v>
          </cell>
          <cell r="E2366" t="str">
            <v>Hocabá</v>
          </cell>
          <cell r="F2366">
            <v>6061</v>
          </cell>
        </row>
        <row r="2367">
          <cell r="A2367" t="str">
            <v>31035</v>
          </cell>
          <cell r="B2367" t="str">
            <v>035</v>
          </cell>
          <cell r="C2367" t="str">
            <v>HOCTÚN</v>
          </cell>
          <cell r="D2367" t="str">
            <v>31</v>
          </cell>
          <cell r="E2367" t="str">
            <v>Hoctún</v>
          </cell>
          <cell r="F2367">
            <v>5697</v>
          </cell>
        </row>
        <row r="2368">
          <cell r="A2368" t="str">
            <v>31036</v>
          </cell>
          <cell r="B2368" t="str">
            <v>036</v>
          </cell>
          <cell r="C2368" t="str">
            <v>HOMÚN</v>
          </cell>
          <cell r="D2368" t="str">
            <v>31</v>
          </cell>
          <cell r="E2368" t="str">
            <v>Homún</v>
          </cell>
          <cell r="F2368">
            <v>7257</v>
          </cell>
        </row>
        <row r="2369">
          <cell r="A2369" t="str">
            <v>31037</v>
          </cell>
          <cell r="B2369" t="str">
            <v>037</v>
          </cell>
          <cell r="C2369" t="str">
            <v>HUHÍ</v>
          </cell>
          <cell r="D2369" t="str">
            <v>31</v>
          </cell>
          <cell r="E2369" t="str">
            <v>Huhí</v>
          </cell>
          <cell r="F2369">
            <v>4841</v>
          </cell>
        </row>
        <row r="2370">
          <cell r="A2370" t="str">
            <v>31038</v>
          </cell>
          <cell r="B2370" t="str">
            <v>038</v>
          </cell>
          <cell r="C2370" t="str">
            <v>HUNUCMÁ</v>
          </cell>
          <cell r="D2370" t="str">
            <v>31</v>
          </cell>
          <cell r="E2370" t="str">
            <v>Hunucmá</v>
          </cell>
          <cell r="F2370">
            <v>30731</v>
          </cell>
        </row>
        <row r="2371">
          <cell r="A2371" t="str">
            <v>31039</v>
          </cell>
          <cell r="B2371" t="str">
            <v>039</v>
          </cell>
          <cell r="C2371" t="str">
            <v>IXIL</v>
          </cell>
          <cell r="D2371" t="str">
            <v>31</v>
          </cell>
          <cell r="E2371" t="str">
            <v>Ixil</v>
          </cell>
          <cell r="F2371">
            <v>3803</v>
          </cell>
        </row>
        <row r="2372">
          <cell r="A2372" t="str">
            <v>31040</v>
          </cell>
          <cell r="B2372" t="str">
            <v>040</v>
          </cell>
          <cell r="C2372" t="str">
            <v>IZAMAL</v>
          </cell>
          <cell r="D2372" t="str">
            <v>31</v>
          </cell>
          <cell r="E2372" t="str">
            <v>Izamal</v>
          </cell>
          <cell r="F2372">
            <v>25980</v>
          </cell>
        </row>
        <row r="2373">
          <cell r="A2373" t="str">
            <v>31041</v>
          </cell>
          <cell r="B2373" t="str">
            <v>041</v>
          </cell>
          <cell r="C2373" t="str">
            <v>KANASÍN</v>
          </cell>
          <cell r="D2373" t="str">
            <v>31</v>
          </cell>
          <cell r="E2373" t="str">
            <v>Kanasín</v>
          </cell>
          <cell r="F2373">
            <v>78709</v>
          </cell>
        </row>
        <row r="2374">
          <cell r="A2374" t="str">
            <v>31042</v>
          </cell>
          <cell r="B2374" t="str">
            <v>042</v>
          </cell>
          <cell r="C2374" t="str">
            <v>KANTUNIL</v>
          </cell>
          <cell r="D2374" t="str">
            <v>31</v>
          </cell>
          <cell r="E2374" t="str">
            <v>Kantunil</v>
          </cell>
          <cell r="F2374">
            <v>5502</v>
          </cell>
        </row>
        <row r="2375">
          <cell r="A2375" t="str">
            <v>31043</v>
          </cell>
          <cell r="B2375" t="str">
            <v>043</v>
          </cell>
          <cell r="C2375" t="str">
            <v>KAUA</v>
          </cell>
          <cell r="D2375" t="str">
            <v>31</v>
          </cell>
          <cell r="E2375" t="str">
            <v>Kaua</v>
          </cell>
          <cell r="F2375">
            <v>2761</v>
          </cell>
        </row>
        <row r="2376">
          <cell r="A2376" t="str">
            <v>31044</v>
          </cell>
          <cell r="B2376" t="str">
            <v>044</v>
          </cell>
          <cell r="C2376" t="str">
            <v>KINCHIL</v>
          </cell>
          <cell r="D2376" t="str">
            <v>31</v>
          </cell>
          <cell r="E2376" t="str">
            <v>Kinchil</v>
          </cell>
          <cell r="F2376">
            <v>6571</v>
          </cell>
        </row>
        <row r="2377">
          <cell r="A2377" t="str">
            <v>31045</v>
          </cell>
          <cell r="B2377" t="str">
            <v>045</v>
          </cell>
          <cell r="C2377" t="str">
            <v>KOPOMÁ</v>
          </cell>
          <cell r="D2377" t="str">
            <v>31</v>
          </cell>
          <cell r="E2377" t="str">
            <v>Kopomá</v>
          </cell>
          <cell r="F2377">
            <v>2449</v>
          </cell>
        </row>
        <row r="2378">
          <cell r="A2378" t="str">
            <v>31046</v>
          </cell>
          <cell r="B2378" t="str">
            <v>046</v>
          </cell>
          <cell r="C2378" t="str">
            <v>MAMA</v>
          </cell>
          <cell r="D2378" t="str">
            <v>31</v>
          </cell>
          <cell r="E2378" t="str">
            <v>Mama</v>
          </cell>
          <cell r="F2378">
            <v>2888</v>
          </cell>
        </row>
        <row r="2379">
          <cell r="A2379" t="str">
            <v>31047</v>
          </cell>
          <cell r="B2379" t="str">
            <v>047</v>
          </cell>
          <cell r="C2379" t="str">
            <v>MANÍ</v>
          </cell>
          <cell r="D2379" t="str">
            <v>31</v>
          </cell>
          <cell r="E2379" t="str">
            <v>Maní</v>
          </cell>
          <cell r="F2379">
            <v>5250</v>
          </cell>
        </row>
        <row r="2380">
          <cell r="A2380" t="str">
            <v>31048</v>
          </cell>
          <cell r="B2380" t="str">
            <v>048</v>
          </cell>
          <cell r="C2380" t="str">
            <v>MAXCANÚ</v>
          </cell>
          <cell r="D2380" t="str">
            <v>31</v>
          </cell>
          <cell r="E2380" t="str">
            <v>Maxcanú</v>
          </cell>
          <cell r="F2380">
            <v>21704</v>
          </cell>
        </row>
        <row r="2381">
          <cell r="A2381" t="str">
            <v>31049</v>
          </cell>
          <cell r="B2381" t="str">
            <v>049</v>
          </cell>
          <cell r="C2381" t="str">
            <v>MAYAPÁN</v>
          </cell>
          <cell r="D2381" t="str">
            <v>31</v>
          </cell>
          <cell r="E2381" t="str">
            <v>Mayapán</v>
          </cell>
          <cell r="F2381">
            <v>3269</v>
          </cell>
        </row>
        <row r="2382">
          <cell r="A2382" t="str">
            <v>31050</v>
          </cell>
          <cell r="B2382" t="str">
            <v>050</v>
          </cell>
          <cell r="C2382" t="str">
            <v>MÉRIDA</v>
          </cell>
          <cell r="D2382" t="str">
            <v>31</v>
          </cell>
          <cell r="E2382" t="str">
            <v>Mérida</v>
          </cell>
          <cell r="F2382">
            <v>830732</v>
          </cell>
        </row>
        <row r="2383">
          <cell r="A2383" t="str">
            <v>31051</v>
          </cell>
          <cell r="B2383" t="str">
            <v>051</v>
          </cell>
          <cell r="C2383" t="str">
            <v>MOCOCHÁ</v>
          </cell>
          <cell r="D2383" t="str">
            <v>31</v>
          </cell>
          <cell r="E2383" t="str">
            <v>Mocochá</v>
          </cell>
          <cell r="F2383">
            <v>3071</v>
          </cell>
        </row>
        <row r="2384">
          <cell r="A2384" t="str">
            <v>31052</v>
          </cell>
          <cell r="B2384" t="str">
            <v>052</v>
          </cell>
          <cell r="C2384" t="str">
            <v>MOTUL</v>
          </cell>
          <cell r="D2384" t="str">
            <v>31</v>
          </cell>
          <cell r="E2384" t="str">
            <v>Motul</v>
          </cell>
          <cell r="F2384">
            <v>33978</v>
          </cell>
        </row>
        <row r="2385">
          <cell r="A2385" t="str">
            <v>31053</v>
          </cell>
          <cell r="B2385" t="str">
            <v>053</v>
          </cell>
          <cell r="C2385" t="str">
            <v>MUNA</v>
          </cell>
          <cell r="D2385" t="str">
            <v>31</v>
          </cell>
          <cell r="E2385" t="str">
            <v>Muna</v>
          </cell>
          <cell r="F2385">
            <v>12336</v>
          </cell>
        </row>
        <row r="2386">
          <cell r="A2386" t="str">
            <v>31054</v>
          </cell>
          <cell r="B2386" t="str">
            <v>054</v>
          </cell>
          <cell r="C2386" t="str">
            <v>MUXUPIP</v>
          </cell>
          <cell r="D2386" t="str">
            <v>31</v>
          </cell>
          <cell r="E2386" t="str">
            <v>Muxupip</v>
          </cell>
          <cell r="F2386">
            <v>2755</v>
          </cell>
        </row>
        <row r="2387">
          <cell r="A2387" t="str">
            <v>31055</v>
          </cell>
          <cell r="B2387" t="str">
            <v>055</v>
          </cell>
          <cell r="C2387" t="str">
            <v>OPICHÉN</v>
          </cell>
          <cell r="D2387" t="str">
            <v>31</v>
          </cell>
          <cell r="E2387" t="str">
            <v>Opichén</v>
          </cell>
          <cell r="F2387">
            <v>6285</v>
          </cell>
        </row>
        <row r="2388">
          <cell r="A2388" t="str">
            <v>31056</v>
          </cell>
          <cell r="B2388" t="str">
            <v>056</v>
          </cell>
          <cell r="C2388" t="str">
            <v>OXKUTZCAB</v>
          </cell>
          <cell r="D2388" t="str">
            <v>31</v>
          </cell>
          <cell r="E2388" t="str">
            <v>Oxkutzcab</v>
          </cell>
          <cell r="F2388">
            <v>29325</v>
          </cell>
        </row>
        <row r="2389">
          <cell r="A2389" t="str">
            <v>31057</v>
          </cell>
          <cell r="B2389" t="str">
            <v>057</v>
          </cell>
          <cell r="C2389" t="str">
            <v>PANABÁ</v>
          </cell>
          <cell r="D2389" t="str">
            <v>31</v>
          </cell>
          <cell r="E2389" t="str">
            <v>Panabá</v>
          </cell>
          <cell r="F2389">
            <v>7461</v>
          </cell>
        </row>
        <row r="2390">
          <cell r="A2390" t="str">
            <v>31058</v>
          </cell>
          <cell r="B2390" t="str">
            <v>058</v>
          </cell>
          <cell r="C2390" t="str">
            <v>PETO</v>
          </cell>
          <cell r="D2390" t="str">
            <v>31</v>
          </cell>
          <cell r="E2390" t="str">
            <v>Peto</v>
          </cell>
          <cell r="F2390">
            <v>24159</v>
          </cell>
        </row>
        <row r="2391">
          <cell r="A2391" t="str">
            <v>31059</v>
          </cell>
          <cell r="B2391" t="str">
            <v>059</v>
          </cell>
          <cell r="C2391" t="str">
            <v>PROGRESO</v>
          </cell>
          <cell r="D2391" t="str">
            <v>31</v>
          </cell>
          <cell r="E2391" t="str">
            <v>Progreso</v>
          </cell>
          <cell r="F2391">
            <v>53958</v>
          </cell>
        </row>
        <row r="2392">
          <cell r="A2392" t="str">
            <v>31060</v>
          </cell>
          <cell r="B2392" t="str">
            <v>060</v>
          </cell>
          <cell r="C2392" t="str">
            <v>QUINTANA ROO</v>
          </cell>
          <cell r="D2392" t="str">
            <v>31</v>
          </cell>
          <cell r="E2392" t="str">
            <v>Quintana Roo</v>
          </cell>
          <cell r="F2392">
            <v>942</v>
          </cell>
        </row>
        <row r="2393">
          <cell r="A2393" t="str">
            <v>31061</v>
          </cell>
          <cell r="B2393" t="str">
            <v>061</v>
          </cell>
          <cell r="C2393" t="str">
            <v>RÍO LAGARTOS</v>
          </cell>
          <cell r="D2393" t="str">
            <v>31</v>
          </cell>
          <cell r="E2393" t="str">
            <v>Río Lagartos</v>
          </cell>
          <cell r="F2393">
            <v>3438</v>
          </cell>
        </row>
        <row r="2394">
          <cell r="A2394" t="str">
            <v>31062</v>
          </cell>
          <cell r="B2394" t="str">
            <v>062</v>
          </cell>
          <cell r="C2394" t="str">
            <v>SACALUM</v>
          </cell>
          <cell r="D2394" t="str">
            <v>31</v>
          </cell>
          <cell r="E2394" t="str">
            <v>Sacalum</v>
          </cell>
          <cell r="F2394">
            <v>4589</v>
          </cell>
        </row>
        <row r="2395">
          <cell r="A2395" t="str">
            <v>31063</v>
          </cell>
          <cell r="B2395" t="str">
            <v>063</v>
          </cell>
          <cell r="C2395" t="str">
            <v>SAMAHIL</v>
          </cell>
          <cell r="D2395" t="str">
            <v>31</v>
          </cell>
          <cell r="E2395" t="str">
            <v>Samahil</v>
          </cell>
          <cell r="F2395">
            <v>5008</v>
          </cell>
        </row>
        <row r="2396">
          <cell r="A2396" t="str">
            <v>31064</v>
          </cell>
          <cell r="B2396" t="str">
            <v>064</v>
          </cell>
          <cell r="C2396" t="str">
            <v>SANAHCAT</v>
          </cell>
          <cell r="D2396" t="str">
            <v>31</v>
          </cell>
          <cell r="E2396" t="str">
            <v>Sanahcat</v>
          </cell>
          <cell r="F2396">
            <v>1619</v>
          </cell>
        </row>
        <row r="2397">
          <cell r="A2397" t="str">
            <v>31065</v>
          </cell>
          <cell r="B2397" t="str">
            <v>065</v>
          </cell>
          <cell r="C2397" t="str">
            <v>SAN FELIPE</v>
          </cell>
          <cell r="D2397" t="str">
            <v>31</v>
          </cell>
          <cell r="E2397" t="str">
            <v>San Felipe</v>
          </cell>
          <cell r="F2397">
            <v>1839</v>
          </cell>
        </row>
        <row r="2398">
          <cell r="A2398" t="str">
            <v>31066</v>
          </cell>
          <cell r="B2398" t="str">
            <v>066</v>
          </cell>
          <cell r="C2398" t="str">
            <v>SANTA ELENA</v>
          </cell>
          <cell r="D2398" t="str">
            <v>31</v>
          </cell>
          <cell r="E2398" t="str">
            <v>Santa Elena</v>
          </cell>
          <cell r="F2398">
            <v>3833</v>
          </cell>
        </row>
        <row r="2399">
          <cell r="A2399" t="str">
            <v>31067</v>
          </cell>
          <cell r="B2399" t="str">
            <v>067</v>
          </cell>
          <cell r="C2399" t="str">
            <v>SEYÉ</v>
          </cell>
          <cell r="D2399" t="str">
            <v>31</v>
          </cell>
          <cell r="E2399" t="str">
            <v>Seyé</v>
          </cell>
          <cell r="F2399">
            <v>9276</v>
          </cell>
        </row>
        <row r="2400">
          <cell r="A2400" t="str">
            <v>31068</v>
          </cell>
          <cell r="B2400" t="str">
            <v>068</v>
          </cell>
          <cell r="C2400" t="str">
            <v>SINANCHÉ</v>
          </cell>
          <cell r="D2400" t="str">
            <v>31</v>
          </cell>
          <cell r="E2400" t="str">
            <v>Sinanché</v>
          </cell>
          <cell r="F2400">
            <v>3126</v>
          </cell>
        </row>
        <row r="2401">
          <cell r="A2401" t="str">
            <v>31069</v>
          </cell>
          <cell r="B2401" t="str">
            <v>069</v>
          </cell>
          <cell r="C2401" t="str">
            <v>SOTUTA</v>
          </cell>
          <cell r="D2401" t="str">
            <v>31</v>
          </cell>
          <cell r="E2401" t="str">
            <v>Sotuta</v>
          </cell>
          <cell r="F2401">
            <v>8449</v>
          </cell>
        </row>
        <row r="2402">
          <cell r="A2402" t="str">
            <v>31070</v>
          </cell>
          <cell r="B2402" t="str">
            <v>070</v>
          </cell>
          <cell r="C2402" t="str">
            <v>SUCILÁ</v>
          </cell>
          <cell r="D2402" t="str">
            <v>31</v>
          </cell>
          <cell r="E2402" t="str">
            <v>Sucilá</v>
          </cell>
          <cell r="F2402">
            <v>3930</v>
          </cell>
        </row>
        <row r="2403">
          <cell r="A2403" t="str">
            <v>31071</v>
          </cell>
          <cell r="B2403" t="str">
            <v>071</v>
          </cell>
          <cell r="C2403" t="str">
            <v>SUDZAL</v>
          </cell>
          <cell r="D2403" t="str">
            <v>31</v>
          </cell>
          <cell r="E2403" t="str">
            <v>Sudzal</v>
          </cell>
          <cell r="F2403">
            <v>1689</v>
          </cell>
        </row>
        <row r="2404">
          <cell r="A2404" t="str">
            <v>31072</v>
          </cell>
          <cell r="B2404" t="str">
            <v>072</v>
          </cell>
          <cell r="C2404" t="str">
            <v>SUMA</v>
          </cell>
          <cell r="D2404" t="str">
            <v>31</v>
          </cell>
          <cell r="E2404" t="str">
            <v>Suma</v>
          </cell>
          <cell r="F2404">
            <v>1876</v>
          </cell>
        </row>
        <row r="2405">
          <cell r="A2405" t="str">
            <v>31073</v>
          </cell>
          <cell r="B2405" t="str">
            <v>073</v>
          </cell>
          <cell r="C2405" t="str">
            <v>TAHDZIÚ</v>
          </cell>
          <cell r="D2405" t="str">
            <v>31</v>
          </cell>
          <cell r="E2405" t="str">
            <v>Tahdziú</v>
          </cell>
          <cell r="F2405">
            <v>4447</v>
          </cell>
        </row>
        <row r="2406">
          <cell r="A2406" t="str">
            <v>31074</v>
          </cell>
          <cell r="B2406" t="str">
            <v>074</v>
          </cell>
          <cell r="C2406" t="str">
            <v>TAHMEK</v>
          </cell>
          <cell r="D2406" t="str">
            <v>31</v>
          </cell>
          <cell r="E2406" t="str">
            <v>Tahmek</v>
          </cell>
          <cell r="F2406">
            <v>3609</v>
          </cell>
        </row>
        <row r="2407">
          <cell r="A2407" t="str">
            <v>31075</v>
          </cell>
          <cell r="B2407" t="str">
            <v>075</v>
          </cell>
          <cell r="C2407" t="str">
            <v>TEABO</v>
          </cell>
          <cell r="D2407" t="str">
            <v>31</v>
          </cell>
          <cell r="E2407" t="str">
            <v>Teabo</v>
          </cell>
          <cell r="F2407">
            <v>6205</v>
          </cell>
        </row>
        <row r="2408">
          <cell r="A2408" t="str">
            <v>31076</v>
          </cell>
          <cell r="B2408" t="str">
            <v>076</v>
          </cell>
          <cell r="C2408" t="str">
            <v>TECOH</v>
          </cell>
          <cell r="D2408" t="str">
            <v>31</v>
          </cell>
          <cell r="E2408" t="str">
            <v>Tecoh</v>
          </cell>
          <cell r="F2408">
            <v>16200</v>
          </cell>
        </row>
        <row r="2409">
          <cell r="A2409" t="str">
            <v>31077</v>
          </cell>
          <cell r="B2409" t="str">
            <v>077</v>
          </cell>
          <cell r="C2409" t="str">
            <v>TEKAL DE VENEGAS</v>
          </cell>
          <cell r="D2409" t="str">
            <v>31</v>
          </cell>
          <cell r="E2409" t="str">
            <v>Tekal de Venegas</v>
          </cell>
          <cell r="F2409">
            <v>2606</v>
          </cell>
        </row>
        <row r="2410">
          <cell r="A2410" t="str">
            <v>31078</v>
          </cell>
          <cell r="B2410" t="str">
            <v>078</v>
          </cell>
          <cell r="C2410" t="str">
            <v>TEKANTÓ</v>
          </cell>
          <cell r="D2410" t="str">
            <v>31</v>
          </cell>
          <cell r="E2410" t="str">
            <v>Tekantó</v>
          </cell>
          <cell r="F2410">
            <v>3683</v>
          </cell>
        </row>
        <row r="2411">
          <cell r="A2411" t="str">
            <v>31079</v>
          </cell>
          <cell r="B2411" t="str">
            <v>079</v>
          </cell>
          <cell r="C2411" t="str">
            <v>TEKAX</v>
          </cell>
          <cell r="D2411" t="str">
            <v>31</v>
          </cell>
          <cell r="E2411" t="str">
            <v>Tekax</v>
          </cell>
          <cell r="F2411">
            <v>40547</v>
          </cell>
        </row>
        <row r="2412">
          <cell r="A2412" t="str">
            <v>31080</v>
          </cell>
          <cell r="B2412" t="str">
            <v>080</v>
          </cell>
          <cell r="C2412" t="str">
            <v>TEKIT</v>
          </cell>
          <cell r="D2412" t="str">
            <v>31</v>
          </cell>
          <cell r="E2412" t="str">
            <v>Tekit</v>
          </cell>
          <cell r="F2412">
            <v>9884</v>
          </cell>
        </row>
        <row r="2413">
          <cell r="A2413" t="str">
            <v>31081</v>
          </cell>
          <cell r="B2413" t="str">
            <v>081</v>
          </cell>
          <cell r="C2413" t="str">
            <v>TEKOM</v>
          </cell>
          <cell r="D2413" t="str">
            <v>31</v>
          </cell>
          <cell r="E2413" t="str">
            <v>Tekom</v>
          </cell>
          <cell r="F2413">
            <v>3100</v>
          </cell>
        </row>
        <row r="2414">
          <cell r="A2414" t="str">
            <v>31082</v>
          </cell>
          <cell r="B2414" t="str">
            <v>082</v>
          </cell>
          <cell r="C2414" t="str">
            <v>TELCHAC PUEBLO</v>
          </cell>
          <cell r="D2414" t="str">
            <v>31</v>
          </cell>
          <cell r="E2414" t="str">
            <v>Telchac Pueblo</v>
          </cell>
          <cell r="F2414">
            <v>3557</v>
          </cell>
        </row>
        <row r="2415">
          <cell r="A2415" t="str">
            <v>31083</v>
          </cell>
          <cell r="B2415" t="str">
            <v>083</v>
          </cell>
          <cell r="C2415" t="str">
            <v>TELCHAC PUERTO</v>
          </cell>
          <cell r="D2415" t="str">
            <v>31</v>
          </cell>
          <cell r="E2415" t="str">
            <v>Telchac Puerto</v>
          </cell>
          <cell r="F2415">
            <v>1726</v>
          </cell>
        </row>
        <row r="2416">
          <cell r="A2416" t="str">
            <v>31084</v>
          </cell>
          <cell r="B2416" t="str">
            <v>084</v>
          </cell>
          <cell r="C2416" t="str">
            <v>TEMAX</v>
          </cell>
          <cell r="D2416" t="str">
            <v>31</v>
          </cell>
          <cell r="E2416" t="str">
            <v>Temax</v>
          </cell>
          <cell r="F2416">
            <v>6817</v>
          </cell>
        </row>
        <row r="2417">
          <cell r="A2417" t="str">
            <v>31085</v>
          </cell>
          <cell r="B2417" t="str">
            <v>085</v>
          </cell>
          <cell r="C2417" t="str">
            <v>TEMOZÓN</v>
          </cell>
          <cell r="D2417" t="str">
            <v>31</v>
          </cell>
          <cell r="E2417" t="str">
            <v>Temozón</v>
          </cell>
          <cell r="F2417">
            <v>14801</v>
          </cell>
        </row>
        <row r="2418">
          <cell r="A2418" t="str">
            <v>31086</v>
          </cell>
          <cell r="B2418" t="str">
            <v>086</v>
          </cell>
          <cell r="C2418" t="str">
            <v>TEPAKÁN</v>
          </cell>
          <cell r="D2418" t="str">
            <v>31</v>
          </cell>
          <cell r="E2418" t="str">
            <v>Tepakán</v>
          </cell>
          <cell r="F2418">
            <v>2226</v>
          </cell>
        </row>
        <row r="2419">
          <cell r="A2419" t="str">
            <v>31087</v>
          </cell>
          <cell r="B2419" t="str">
            <v>087</v>
          </cell>
          <cell r="C2419" t="str">
            <v>TETIZ</v>
          </cell>
          <cell r="D2419" t="str">
            <v>31</v>
          </cell>
          <cell r="E2419" t="str">
            <v>Tetiz</v>
          </cell>
          <cell r="F2419">
            <v>4725</v>
          </cell>
        </row>
        <row r="2420">
          <cell r="A2420" t="str">
            <v>31088</v>
          </cell>
          <cell r="B2420" t="str">
            <v>088</v>
          </cell>
          <cell r="C2420" t="str">
            <v>TEYA</v>
          </cell>
          <cell r="D2420" t="str">
            <v>31</v>
          </cell>
          <cell r="E2420" t="str">
            <v>Teya</v>
          </cell>
          <cell r="F2420">
            <v>1977</v>
          </cell>
        </row>
        <row r="2421">
          <cell r="A2421" t="str">
            <v>31089</v>
          </cell>
          <cell r="B2421" t="str">
            <v>089</v>
          </cell>
          <cell r="C2421" t="str">
            <v>TICUL</v>
          </cell>
          <cell r="D2421" t="str">
            <v>31</v>
          </cell>
          <cell r="E2421" t="str">
            <v>Ticul</v>
          </cell>
          <cell r="F2421">
            <v>37685</v>
          </cell>
        </row>
        <row r="2422">
          <cell r="A2422" t="str">
            <v>31090</v>
          </cell>
          <cell r="B2422" t="str">
            <v>090</v>
          </cell>
          <cell r="C2422" t="str">
            <v>TIMUCUY</v>
          </cell>
          <cell r="D2422" t="str">
            <v>31</v>
          </cell>
          <cell r="E2422" t="str">
            <v>Timucuy</v>
          </cell>
          <cell r="F2422">
            <v>6833</v>
          </cell>
        </row>
        <row r="2423">
          <cell r="A2423" t="str">
            <v>31091</v>
          </cell>
          <cell r="B2423" t="str">
            <v>091</v>
          </cell>
          <cell r="C2423" t="str">
            <v>TINUM</v>
          </cell>
          <cell r="D2423" t="str">
            <v>31</v>
          </cell>
          <cell r="E2423" t="str">
            <v>Tinum</v>
          </cell>
          <cell r="F2423">
            <v>11421</v>
          </cell>
        </row>
        <row r="2424">
          <cell r="A2424" t="str">
            <v>31092</v>
          </cell>
          <cell r="B2424" t="str">
            <v>092</v>
          </cell>
          <cell r="C2424" t="str">
            <v>TIXCACALCUPUL</v>
          </cell>
          <cell r="D2424" t="str">
            <v>31</v>
          </cell>
          <cell r="E2424" t="str">
            <v>Tixcacalcupul</v>
          </cell>
          <cell r="F2424">
            <v>6665</v>
          </cell>
        </row>
        <row r="2425">
          <cell r="A2425" t="str">
            <v>31093</v>
          </cell>
          <cell r="B2425" t="str">
            <v>093</v>
          </cell>
          <cell r="C2425" t="str">
            <v>TIXKOKOB</v>
          </cell>
          <cell r="D2425" t="str">
            <v>31</v>
          </cell>
          <cell r="E2425" t="str">
            <v>Tixkokob</v>
          </cell>
          <cell r="F2425">
            <v>17176</v>
          </cell>
        </row>
        <row r="2426">
          <cell r="A2426" t="str">
            <v>31094</v>
          </cell>
          <cell r="B2426" t="str">
            <v>094</v>
          </cell>
          <cell r="C2426" t="str">
            <v>TIXMEHUAC</v>
          </cell>
          <cell r="D2426" t="str">
            <v>31</v>
          </cell>
          <cell r="E2426" t="str">
            <v>Tixmehuac</v>
          </cell>
          <cell r="F2426">
            <v>4746</v>
          </cell>
        </row>
        <row r="2427">
          <cell r="A2427" t="str">
            <v>31095</v>
          </cell>
          <cell r="B2427" t="str">
            <v>095</v>
          </cell>
          <cell r="C2427" t="str">
            <v>TIXPÉHUAL</v>
          </cell>
          <cell r="D2427" t="str">
            <v>31</v>
          </cell>
          <cell r="E2427" t="str">
            <v>Tixpéhual</v>
          </cell>
          <cell r="F2427">
            <v>5388</v>
          </cell>
        </row>
        <row r="2428">
          <cell r="A2428" t="str">
            <v>31096</v>
          </cell>
          <cell r="B2428" t="str">
            <v>096</v>
          </cell>
          <cell r="C2428" t="str">
            <v>TIZIMÍN</v>
          </cell>
          <cell r="D2428" t="str">
            <v>31</v>
          </cell>
          <cell r="E2428" t="str">
            <v>Tizimín</v>
          </cell>
          <cell r="F2428">
            <v>73138</v>
          </cell>
        </row>
        <row r="2429">
          <cell r="A2429" t="str">
            <v>31097</v>
          </cell>
          <cell r="B2429" t="str">
            <v>097</v>
          </cell>
          <cell r="C2429" t="str">
            <v>TUNKÁS</v>
          </cell>
          <cell r="D2429" t="str">
            <v>31</v>
          </cell>
          <cell r="E2429" t="str">
            <v>Tunkás</v>
          </cell>
          <cell r="F2429">
            <v>3464</v>
          </cell>
        </row>
        <row r="2430">
          <cell r="A2430" t="str">
            <v>31098</v>
          </cell>
          <cell r="B2430" t="str">
            <v>098</v>
          </cell>
          <cell r="C2430" t="str">
            <v>TZUCACAB</v>
          </cell>
          <cell r="D2430" t="str">
            <v>31</v>
          </cell>
          <cell r="E2430" t="str">
            <v>Tzucacab</v>
          </cell>
          <cell r="F2430">
            <v>14011</v>
          </cell>
        </row>
        <row r="2431">
          <cell r="A2431" t="str">
            <v>31099</v>
          </cell>
          <cell r="B2431" t="str">
            <v>099</v>
          </cell>
          <cell r="C2431" t="str">
            <v>UAYMA</v>
          </cell>
          <cell r="D2431" t="str">
            <v>31</v>
          </cell>
          <cell r="E2431" t="str">
            <v>Uayma</v>
          </cell>
          <cell r="F2431">
            <v>3782</v>
          </cell>
        </row>
        <row r="2432">
          <cell r="A2432" t="str">
            <v>31100</v>
          </cell>
          <cell r="B2432" t="str">
            <v>100</v>
          </cell>
          <cell r="C2432" t="str">
            <v>UCÚ</v>
          </cell>
          <cell r="D2432" t="str">
            <v>31</v>
          </cell>
          <cell r="E2432" t="str">
            <v>Ucú</v>
          </cell>
          <cell r="F2432">
            <v>3469</v>
          </cell>
        </row>
        <row r="2433">
          <cell r="A2433" t="str">
            <v>31101</v>
          </cell>
          <cell r="B2433" t="str">
            <v>101</v>
          </cell>
          <cell r="C2433" t="str">
            <v>UMÁN</v>
          </cell>
          <cell r="D2433" t="str">
            <v>31</v>
          </cell>
          <cell r="E2433" t="str">
            <v>Umán</v>
          </cell>
          <cell r="F2433">
            <v>50993</v>
          </cell>
        </row>
        <row r="2434">
          <cell r="A2434" t="str">
            <v>31102</v>
          </cell>
          <cell r="B2434" t="str">
            <v>102</v>
          </cell>
          <cell r="C2434" t="str">
            <v>VALLADOLID</v>
          </cell>
          <cell r="D2434" t="str">
            <v>31</v>
          </cell>
          <cell r="E2434" t="str">
            <v>Valladolid</v>
          </cell>
          <cell r="F2434">
            <v>74217</v>
          </cell>
        </row>
        <row r="2435">
          <cell r="A2435" t="str">
            <v>31103</v>
          </cell>
          <cell r="B2435" t="str">
            <v>103</v>
          </cell>
          <cell r="C2435" t="str">
            <v>XOCCHEL</v>
          </cell>
          <cell r="D2435" t="str">
            <v>31</v>
          </cell>
          <cell r="E2435" t="str">
            <v>Xocchel</v>
          </cell>
          <cell r="F2435">
            <v>3236</v>
          </cell>
        </row>
        <row r="2436">
          <cell r="A2436" t="str">
            <v>31104</v>
          </cell>
          <cell r="B2436" t="str">
            <v>104</v>
          </cell>
          <cell r="C2436" t="str">
            <v>YAXCABÁ</v>
          </cell>
          <cell r="D2436" t="str">
            <v>31</v>
          </cell>
          <cell r="E2436" t="str">
            <v>Yaxcabá</v>
          </cell>
          <cell r="F2436">
            <v>14802</v>
          </cell>
        </row>
        <row r="2437">
          <cell r="A2437" t="str">
            <v>31105</v>
          </cell>
          <cell r="B2437" t="str">
            <v>105</v>
          </cell>
          <cell r="C2437" t="str">
            <v>YAXKUKUL</v>
          </cell>
          <cell r="D2437" t="str">
            <v>31</v>
          </cell>
          <cell r="E2437" t="str">
            <v>Yaxkukul</v>
          </cell>
          <cell r="F2437">
            <v>2868</v>
          </cell>
        </row>
        <row r="2438">
          <cell r="A2438" t="str">
            <v>31106</v>
          </cell>
          <cell r="B2438" t="str">
            <v>106</v>
          </cell>
          <cell r="C2438" t="str">
            <v>YOBAÍN</v>
          </cell>
          <cell r="D2438" t="str">
            <v>31</v>
          </cell>
          <cell r="E2438" t="str">
            <v>Yobaín</v>
          </cell>
          <cell r="F2438">
            <v>2137</v>
          </cell>
        </row>
        <row r="2439">
          <cell r="A2439" t="str">
            <v>31999</v>
          </cell>
          <cell r="B2439" t="str">
            <v>999</v>
          </cell>
          <cell r="C2439" t="str">
            <v>NO ESPECIFICADO</v>
          </cell>
          <cell r="D2439" t="str">
            <v>31</v>
          </cell>
          <cell r="E2439" t="e">
            <v>#N/A</v>
          </cell>
          <cell r="F2439" t="e">
            <v>#N/A</v>
          </cell>
        </row>
        <row r="2440">
          <cell r="A2440" t="str">
            <v>32001</v>
          </cell>
          <cell r="B2440" t="str">
            <v>001</v>
          </cell>
          <cell r="C2440" t="str">
            <v>APOZOL</v>
          </cell>
          <cell r="D2440" t="str">
            <v>32</v>
          </cell>
          <cell r="E2440" t="str">
            <v>Apozol</v>
          </cell>
          <cell r="F2440">
            <v>6314</v>
          </cell>
        </row>
        <row r="2441">
          <cell r="A2441" t="str">
            <v>32002</v>
          </cell>
          <cell r="B2441" t="str">
            <v>002</v>
          </cell>
          <cell r="C2441" t="str">
            <v>APULCO</v>
          </cell>
          <cell r="D2441" t="str">
            <v>32</v>
          </cell>
          <cell r="E2441" t="str">
            <v>Apulco</v>
          </cell>
          <cell r="F2441">
            <v>5005</v>
          </cell>
        </row>
        <row r="2442">
          <cell r="A2442" t="str">
            <v>32003</v>
          </cell>
          <cell r="B2442" t="str">
            <v>003</v>
          </cell>
          <cell r="C2442" t="str">
            <v>ATOLINGA</v>
          </cell>
          <cell r="D2442" t="str">
            <v>32</v>
          </cell>
          <cell r="E2442" t="str">
            <v>Atolinga</v>
          </cell>
          <cell r="F2442">
            <v>2692</v>
          </cell>
        </row>
        <row r="2443">
          <cell r="A2443" t="str">
            <v>32004</v>
          </cell>
          <cell r="B2443" t="str">
            <v>004</v>
          </cell>
          <cell r="C2443" t="str">
            <v>BENITO JUÁREZ</v>
          </cell>
          <cell r="D2443" t="str">
            <v>32</v>
          </cell>
          <cell r="E2443" t="str">
            <v>Benito Juárez</v>
          </cell>
          <cell r="F2443">
            <v>4372</v>
          </cell>
        </row>
        <row r="2444">
          <cell r="A2444" t="str">
            <v>32005</v>
          </cell>
          <cell r="B2444" t="str">
            <v>005</v>
          </cell>
          <cell r="C2444" t="str">
            <v>CALERA</v>
          </cell>
          <cell r="D2444" t="str">
            <v>32</v>
          </cell>
          <cell r="E2444" t="str">
            <v>Calera</v>
          </cell>
          <cell r="F2444">
            <v>39917</v>
          </cell>
        </row>
        <row r="2445">
          <cell r="A2445" t="str">
            <v>32006</v>
          </cell>
          <cell r="B2445" t="str">
            <v>006</v>
          </cell>
          <cell r="C2445" t="str">
            <v>CAÑITAS DE FELIPE PESCADOR</v>
          </cell>
          <cell r="D2445" t="str">
            <v>32</v>
          </cell>
          <cell r="E2445" t="str">
            <v>Cañitas de Felipe Pescador</v>
          </cell>
          <cell r="F2445">
            <v>8239</v>
          </cell>
        </row>
        <row r="2446">
          <cell r="A2446" t="str">
            <v>32007</v>
          </cell>
          <cell r="B2446" t="str">
            <v>007</v>
          </cell>
          <cell r="C2446" t="str">
            <v>CONCEPCIÓN DEL ORO</v>
          </cell>
          <cell r="D2446" t="str">
            <v>32</v>
          </cell>
          <cell r="E2446" t="str">
            <v>Concepción del Oro</v>
          </cell>
          <cell r="F2446">
            <v>12803</v>
          </cell>
        </row>
        <row r="2447">
          <cell r="A2447" t="str">
            <v>32008</v>
          </cell>
          <cell r="B2447" t="str">
            <v>008</v>
          </cell>
          <cell r="C2447" t="str">
            <v>CUAUHTÉMOC</v>
          </cell>
          <cell r="D2447" t="str">
            <v>32</v>
          </cell>
          <cell r="E2447" t="str">
            <v>Cuauhtémoc</v>
          </cell>
          <cell r="F2447">
            <v>11915</v>
          </cell>
        </row>
        <row r="2448">
          <cell r="A2448" t="str">
            <v>32009</v>
          </cell>
          <cell r="B2448" t="str">
            <v>009</v>
          </cell>
          <cell r="C2448" t="str">
            <v>CHALCHIHUITES</v>
          </cell>
          <cell r="D2448" t="str">
            <v>32</v>
          </cell>
          <cell r="E2448" t="str">
            <v>Chalchihuites</v>
          </cell>
          <cell r="F2448">
            <v>10565</v>
          </cell>
        </row>
        <row r="2449">
          <cell r="A2449" t="str">
            <v>32010</v>
          </cell>
          <cell r="B2449" t="str">
            <v>010</v>
          </cell>
          <cell r="C2449" t="str">
            <v>FRESNILLO</v>
          </cell>
          <cell r="D2449" t="str">
            <v>32</v>
          </cell>
          <cell r="E2449" t="str">
            <v>Fresnillo</v>
          </cell>
          <cell r="F2449">
            <v>213139</v>
          </cell>
        </row>
        <row r="2450">
          <cell r="A2450" t="str">
            <v>32011</v>
          </cell>
          <cell r="B2450" t="str">
            <v>011</v>
          </cell>
          <cell r="C2450" t="str">
            <v>TRINIDAD GARCÍA DE LA CADENA</v>
          </cell>
          <cell r="D2450" t="str">
            <v>32</v>
          </cell>
          <cell r="E2450" t="str">
            <v>Trinidad García de la Cadena</v>
          </cell>
          <cell r="F2450">
            <v>3013</v>
          </cell>
        </row>
        <row r="2451">
          <cell r="A2451" t="str">
            <v>32012</v>
          </cell>
          <cell r="B2451" t="str">
            <v>012</v>
          </cell>
          <cell r="C2451" t="str">
            <v>GENARO CODINA</v>
          </cell>
          <cell r="D2451" t="str">
            <v>32</v>
          </cell>
          <cell r="E2451" t="str">
            <v>Genaro Codina</v>
          </cell>
          <cell r="F2451">
            <v>8104</v>
          </cell>
        </row>
        <row r="2452">
          <cell r="A2452" t="str">
            <v>32013</v>
          </cell>
          <cell r="B2452" t="str">
            <v>013</v>
          </cell>
          <cell r="C2452" t="str">
            <v>GENERAL ENRIQUE ESTRADA</v>
          </cell>
          <cell r="D2452" t="str">
            <v>32</v>
          </cell>
          <cell r="E2452" t="str">
            <v>General Enrique Estrada</v>
          </cell>
          <cell r="F2452">
            <v>5894</v>
          </cell>
        </row>
        <row r="2453">
          <cell r="A2453" t="str">
            <v>32014</v>
          </cell>
          <cell r="B2453" t="str">
            <v>014</v>
          </cell>
          <cell r="C2453" t="str">
            <v>GENERAL FRANCISCO R. MURGUÍA</v>
          </cell>
          <cell r="D2453" t="str">
            <v>32</v>
          </cell>
          <cell r="E2453" t="str">
            <v>General Francisco R. Murguía</v>
          </cell>
          <cell r="F2453">
            <v>21974</v>
          </cell>
        </row>
        <row r="2454">
          <cell r="A2454" t="str">
            <v>32015</v>
          </cell>
          <cell r="B2454" t="str">
            <v>015</v>
          </cell>
          <cell r="C2454" t="str">
            <v>EL PLATEADO DE JOAQUÍN AMARO</v>
          </cell>
          <cell r="D2454" t="str">
            <v>32</v>
          </cell>
          <cell r="E2454" t="str">
            <v>El Plateado de Joaquín Amaro</v>
          </cell>
          <cell r="F2454">
            <v>1609</v>
          </cell>
        </row>
        <row r="2455">
          <cell r="A2455" t="str">
            <v>32016</v>
          </cell>
          <cell r="B2455" t="str">
            <v>016</v>
          </cell>
          <cell r="C2455" t="str">
            <v>GENERAL PÁNFILO NATERA</v>
          </cell>
          <cell r="D2455" t="str">
            <v>32</v>
          </cell>
          <cell r="E2455" t="str">
            <v>General Pánfilo Natera</v>
          </cell>
          <cell r="F2455">
            <v>22346</v>
          </cell>
        </row>
        <row r="2456">
          <cell r="A2456" t="str">
            <v>32017</v>
          </cell>
          <cell r="B2456" t="str">
            <v>017</v>
          </cell>
          <cell r="C2456" t="str">
            <v>GUADALUPE</v>
          </cell>
          <cell r="D2456" t="str">
            <v>32</v>
          </cell>
          <cell r="E2456" t="str">
            <v>Guadalupe</v>
          </cell>
          <cell r="F2456">
            <v>159991</v>
          </cell>
        </row>
        <row r="2457">
          <cell r="A2457" t="str">
            <v>32018</v>
          </cell>
          <cell r="B2457" t="str">
            <v>018</v>
          </cell>
          <cell r="C2457" t="str">
            <v>HUANUSCO</v>
          </cell>
          <cell r="D2457" t="str">
            <v>32</v>
          </cell>
          <cell r="E2457" t="str">
            <v>Huanusco</v>
          </cell>
          <cell r="F2457">
            <v>4306</v>
          </cell>
        </row>
        <row r="2458">
          <cell r="A2458" t="str">
            <v>32019</v>
          </cell>
          <cell r="B2458" t="str">
            <v>019</v>
          </cell>
          <cell r="C2458" t="str">
            <v>JALPA</v>
          </cell>
          <cell r="D2458" t="str">
            <v>32</v>
          </cell>
          <cell r="E2458" t="str">
            <v>Jalpa</v>
          </cell>
          <cell r="F2458">
            <v>23557</v>
          </cell>
        </row>
        <row r="2459">
          <cell r="A2459" t="str">
            <v>32020</v>
          </cell>
          <cell r="B2459" t="str">
            <v>020</v>
          </cell>
          <cell r="C2459" t="str">
            <v>JEREZ</v>
          </cell>
          <cell r="D2459" t="str">
            <v>32</v>
          </cell>
          <cell r="E2459" t="str">
            <v>Jerez</v>
          </cell>
          <cell r="F2459">
            <v>57610</v>
          </cell>
        </row>
        <row r="2460">
          <cell r="A2460" t="str">
            <v>32021</v>
          </cell>
          <cell r="B2460" t="str">
            <v>021</v>
          </cell>
          <cell r="C2460" t="str">
            <v>JIMÉNEZ DEL TEUL</v>
          </cell>
          <cell r="D2460" t="str">
            <v>32</v>
          </cell>
          <cell r="E2460" t="str">
            <v>Jiménez del Teul</v>
          </cell>
          <cell r="F2460">
            <v>4584</v>
          </cell>
        </row>
        <row r="2461">
          <cell r="A2461" t="str">
            <v>32022</v>
          </cell>
          <cell r="B2461" t="str">
            <v>022</v>
          </cell>
          <cell r="C2461" t="str">
            <v>JUAN ALDAMA</v>
          </cell>
          <cell r="D2461" t="str">
            <v>32</v>
          </cell>
          <cell r="E2461" t="str">
            <v>Juan Aldama</v>
          </cell>
          <cell r="F2461">
            <v>20543</v>
          </cell>
        </row>
        <row r="2462">
          <cell r="A2462" t="str">
            <v>32023</v>
          </cell>
          <cell r="B2462" t="str">
            <v>023</v>
          </cell>
          <cell r="C2462" t="str">
            <v>JUCHIPILA</v>
          </cell>
          <cell r="D2462" t="str">
            <v>32</v>
          </cell>
          <cell r="E2462" t="str">
            <v>Juchipila</v>
          </cell>
          <cell r="F2462">
            <v>12284</v>
          </cell>
        </row>
        <row r="2463">
          <cell r="A2463" t="str">
            <v>32024</v>
          </cell>
          <cell r="B2463" t="str">
            <v>024</v>
          </cell>
          <cell r="C2463" t="str">
            <v>LORETO</v>
          </cell>
          <cell r="D2463" t="str">
            <v>32</v>
          </cell>
          <cell r="E2463" t="str">
            <v>Loreto</v>
          </cell>
          <cell r="F2463">
            <v>48365</v>
          </cell>
        </row>
        <row r="2464">
          <cell r="A2464" t="str">
            <v>32025</v>
          </cell>
          <cell r="B2464" t="str">
            <v>025</v>
          </cell>
          <cell r="C2464" t="str">
            <v>LUIS MOYA</v>
          </cell>
          <cell r="D2464" t="str">
            <v>32</v>
          </cell>
          <cell r="E2464" t="str">
            <v>Luis Moya</v>
          </cell>
          <cell r="F2464">
            <v>12234</v>
          </cell>
        </row>
        <row r="2465">
          <cell r="A2465" t="str">
            <v>32026</v>
          </cell>
          <cell r="B2465" t="str">
            <v>026</v>
          </cell>
          <cell r="C2465" t="str">
            <v>MAZAPIL</v>
          </cell>
          <cell r="D2465" t="str">
            <v>32</v>
          </cell>
          <cell r="E2465" t="str">
            <v>Mazapil</v>
          </cell>
          <cell r="F2465">
            <v>17813</v>
          </cell>
        </row>
        <row r="2466">
          <cell r="A2466" t="str">
            <v>32027</v>
          </cell>
          <cell r="B2466" t="str">
            <v>027</v>
          </cell>
          <cell r="C2466" t="str">
            <v>MELCHOR OCAMPO</v>
          </cell>
          <cell r="D2466" t="str">
            <v>32</v>
          </cell>
          <cell r="E2466" t="str">
            <v>Melchor Ocampo</v>
          </cell>
          <cell r="F2466">
            <v>2662</v>
          </cell>
        </row>
        <row r="2467">
          <cell r="A2467" t="str">
            <v>32028</v>
          </cell>
          <cell r="B2467" t="str">
            <v>028</v>
          </cell>
          <cell r="C2467" t="str">
            <v>MEZQUITAL DEL ORO</v>
          </cell>
          <cell r="D2467" t="str">
            <v>32</v>
          </cell>
          <cell r="E2467" t="str">
            <v>Mezquital del Oro</v>
          </cell>
          <cell r="F2467">
            <v>2584</v>
          </cell>
        </row>
        <row r="2468">
          <cell r="A2468" t="str">
            <v>32029</v>
          </cell>
          <cell r="B2468" t="str">
            <v>029</v>
          </cell>
          <cell r="C2468" t="str">
            <v>MIGUEL AUZA</v>
          </cell>
          <cell r="D2468" t="str">
            <v>32</v>
          </cell>
          <cell r="E2468" t="str">
            <v>Miguel Auza</v>
          </cell>
          <cell r="F2468">
            <v>22296</v>
          </cell>
        </row>
        <row r="2469">
          <cell r="A2469" t="str">
            <v>32030</v>
          </cell>
          <cell r="B2469" t="str">
            <v>030</v>
          </cell>
          <cell r="C2469" t="str">
            <v>MOMAX</v>
          </cell>
          <cell r="D2469" t="str">
            <v>32</v>
          </cell>
          <cell r="E2469" t="str">
            <v>Momax</v>
          </cell>
          <cell r="F2469">
            <v>2529</v>
          </cell>
        </row>
        <row r="2470">
          <cell r="A2470" t="str">
            <v>32031</v>
          </cell>
          <cell r="B2470" t="str">
            <v>031</v>
          </cell>
          <cell r="C2470" t="str">
            <v>MONTE ESCOBEDO</v>
          </cell>
          <cell r="D2470" t="str">
            <v>32</v>
          </cell>
          <cell r="E2470" t="str">
            <v>Monte Escobedo</v>
          </cell>
          <cell r="F2470">
            <v>8929</v>
          </cell>
        </row>
        <row r="2471">
          <cell r="A2471" t="str">
            <v>32032</v>
          </cell>
          <cell r="B2471" t="str">
            <v>032</v>
          </cell>
          <cell r="C2471" t="str">
            <v>MORELOS</v>
          </cell>
          <cell r="D2471" t="str">
            <v>32</v>
          </cell>
          <cell r="E2471" t="str">
            <v>Morelos</v>
          </cell>
          <cell r="F2471">
            <v>11493</v>
          </cell>
        </row>
        <row r="2472">
          <cell r="A2472" t="str">
            <v>32033</v>
          </cell>
          <cell r="B2472" t="str">
            <v>033</v>
          </cell>
          <cell r="C2472" t="str">
            <v>MOYAHUA DE ESTRADA</v>
          </cell>
          <cell r="D2472" t="str">
            <v>32</v>
          </cell>
          <cell r="E2472" t="str">
            <v>Moyahua de Estrada</v>
          </cell>
          <cell r="F2472">
            <v>4563</v>
          </cell>
        </row>
        <row r="2473">
          <cell r="A2473" t="str">
            <v>32034</v>
          </cell>
          <cell r="B2473" t="str">
            <v>034</v>
          </cell>
          <cell r="C2473" t="str">
            <v>NOCHISTLÁN DE MEJÍA</v>
          </cell>
          <cell r="D2473" t="str">
            <v>32</v>
          </cell>
          <cell r="E2473" t="str">
            <v>Nochistlán de Mejía</v>
          </cell>
          <cell r="F2473">
            <v>27932</v>
          </cell>
        </row>
        <row r="2474">
          <cell r="A2474" t="str">
            <v>32035</v>
          </cell>
          <cell r="B2474" t="str">
            <v>035</v>
          </cell>
          <cell r="C2474" t="str">
            <v>NORIA DE ÁNGELES</v>
          </cell>
          <cell r="D2474" t="str">
            <v>32</v>
          </cell>
          <cell r="E2474" t="str">
            <v>Noria de Ángeles</v>
          </cell>
          <cell r="F2474">
            <v>15607</v>
          </cell>
        </row>
        <row r="2475">
          <cell r="A2475" t="str">
            <v>32036</v>
          </cell>
          <cell r="B2475" t="str">
            <v>036</v>
          </cell>
          <cell r="C2475" t="str">
            <v>OJOCALIENTE</v>
          </cell>
          <cell r="D2475" t="str">
            <v>32</v>
          </cell>
          <cell r="E2475" t="str">
            <v>Ojocaliente</v>
          </cell>
          <cell r="F2475">
            <v>40740</v>
          </cell>
        </row>
        <row r="2476">
          <cell r="A2476" t="str">
            <v>32037</v>
          </cell>
          <cell r="B2476" t="str">
            <v>037</v>
          </cell>
          <cell r="C2476" t="str">
            <v>PÁNUCO</v>
          </cell>
          <cell r="D2476" t="str">
            <v>32</v>
          </cell>
          <cell r="E2476" t="str">
            <v>Pánuco</v>
          </cell>
          <cell r="F2476">
            <v>16875</v>
          </cell>
        </row>
        <row r="2477">
          <cell r="A2477" t="str">
            <v>32038</v>
          </cell>
          <cell r="B2477" t="str">
            <v>038</v>
          </cell>
          <cell r="C2477" t="str">
            <v>PINOS</v>
          </cell>
          <cell r="D2477" t="str">
            <v>32</v>
          </cell>
          <cell r="E2477" t="str">
            <v>Pinos</v>
          </cell>
          <cell r="F2477">
            <v>69844</v>
          </cell>
        </row>
        <row r="2478">
          <cell r="A2478" t="str">
            <v>32039</v>
          </cell>
          <cell r="B2478" t="str">
            <v>039</v>
          </cell>
          <cell r="C2478" t="str">
            <v>RÍO GRANDE</v>
          </cell>
          <cell r="D2478" t="str">
            <v>32</v>
          </cell>
          <cell r="E2478" t="str">
            <v>Río Grande</v>
          </cell>
          <cell r="F2478">
            <v>62693</v>
          </cell>
        </row>
        <row r="2479">
          <cell r="A2479" t="str">
            <v>32040</v>
          </cell>
          <cell r="B2479" t="str">
            <v>040</v>
          </cell>
          <cell r="C2479" t="str">
            <v>SAIN ALTO</v>
          </cell>
          <cell r="D2479" t="str">
            <v>32</v>
          </cell>
          <cell r="E2479" t="str">
            <v>Sain Alto</v>
          </cell>
          <cell r="F2479">
            <v>21533</v>
          </cell>
        </row>
        <row r="2480">
          <cell r="A2480" t="str">
            <v>32041</v>
          </cell>
          <cell r="B2480" t="str">
            <v>041</v>
          </cell>
          <cell r="C2480" t="str">
            <v>EL SALVADOR</v>
          </cell>
          <cell r="D2480" t="str">
            <v>32</v>
          </cell>
          <cell r="E2480" t="str">
            <v>El Salvador</v>
          </cell>
          <cell r="F2480">
            <v>2710</v>
          </cell>
        </row>
        <row r="2481">
          <cell r="A2481" t="str">
            <v>32042</v>
          </cell>
          <cell r="B2481" t="str">
            <v>042</v>
          </cell>
          <cell r="C2481" t="str">
            <v>SOMBRERETE</v>
          </cell>
          <cell r="D2481" t="str">
            <v>32</v>
          </cell>
          <cell r="E2481" t="str">
            <v>Sombrerete</v>
          </cell>
          <cell r="F2481">
            <v>61188</v>
          </cell>
        </row>
        <row r="2482">
          <cell r="A2482" t="str">
            <v>32043</v>
          </cell>
          <cell r="B2482" t="str">
            <v>043</v>
          </cell>
          <cell r="C2482" t="str">
            <v>SUSTICACÁN</v>
          </cell>
          <cell r="D2482" t="str">
            <v>32</v>
          </cell>
          <cell r="E2482" t="str">
            <v>Susticacán</v>
          </cell>
          <cell r="F2482">
            <v>1360</v>
          </cell>
        </row>
        <row r="2483">
          <cell r="A2483" t="str">
            <v>32044</v>
          </cell>
          <cell r="B2483" t="str">
            <v>044</v>
          </cell>
          <cell r="C2483" t="str">
            <v>TABASCO</v>
          </cell>
          <cell r="D2483" t="str">
            <v>32</v>
          </cell>
          <cell r="E2483" t="str">
            <v>Tabasco</v>
          </cell>
          <cell r="F2483">
            <v>15656</v>
          </cell>
        </row>
        <row r="2484">
          <cell r="A2484" t="str">
            <v>32045</v>
          </cell>
          <cell r="B2484" t="str">
            <v>045</v>
          </cell>
          <cell r="C2484" t="str">
            <v>TEPECHITLÁN</v>
          </cell>
          <cell r="D2484" t="str">
            <v>32</v>
          </cell>
          <cell r="E2484" t="str">
            <v>Tepechitlán</v>
          </cell>
          <cell r="F2484">
            <v>8215</v>
          </cell>
        </row>
        <row r="2485">
          <cell r="A2485" t="str">
            <v>32046</v>
          </cell>
          <cell r="B2485" t="str">
            <v>046</v>
          </cell>
          <cell r="C2485" t="str">
            <v>TEPETONGO</v>
          </cell>
          <cell r="D2485" t="str">
            <v>32</v>
          </cell>
          <cell r="E2485" t="str">
            <v>Tepetongo</v>
          </cell>
          <cell r="F2485">
            <v>7090</v>
          </cell>
        </row>
        <row r="2486">
          <cell r="A2486" t="str">
            <v>32047</v>
          </cell>
          <cell r="B2486" t="str">
            <v>047</v>
          </cell>
          <cell r="C2486" t="str">
            <v>TEÚL DE GONZÁLEZ ORTEGA</v>
          </cell>
          <cell r="D2486" t="str">
            <v>32</v>
          </cell>
          <cell r="E2486" t="str">
            <v>Teúl de González Ortega</v>
          </cell>
          <cell r="F2486">
            <v>5506</v>
          </cell>
        </row>
        <row r="2487">
          <cell r="A2487" t="str">
            <v>32048</v>
          </cell>
          <cell r="B2487" t="str">
            <v>048</v>
          </cell>
          <cell r="C2487" t="str">
            <v>TLALTENANGO DE SÁNCHEZ ROMÁN</v>
          </cell>
          <cell r="D2487" t="str">
            <v>32</v>
          </cell>
          <cell r="E2487" t="str">
            <v>Tlaltenango de Sánchez Román</v>
          </cell>
          <cell r="F2487">
            <v>25493</v>
          </cell>
        </row>
        <row r="2488">
          <cell r="A2488" t="str">
            <v>32049</v>
          </cell>
          <cell r="B2488" t="str">
            <v>049</v>
          </cell>
          <cell r="C2488" t="str">
            <v>VALPARAÍSO</v>
          </cell>
          <cell r="D2488" t="str">
            <v>32</v>
          </cell>
          <cell r="E2488" t="str">
            <v>Valparaíso</v>
          </cell>
          <cell r="F2488">
            <v>33323</v>
          </cell>
        </row>
        <row r="2489">
          <cell r="A2489" t="str">
            <v>32050</v>
          </cell>
          <cell r="B2489" t="str">
            <v>050</v>
          </cell>
          <cell r="C2489" t="str">
            <v>VETAGRANDE</v>
          </cell>
          <cell r="D2489" t="str">
            <v>32</v>
          </cell>
          <cell r="E2489" t="str">
            <v>Vetagrande</v>
          </cell>
          <cell r="F2489">
            <v>9353</v>
          </cell>
        </row>
        <row r="2490">
          <cell r="A2490" t="str">
            <v>32051</v>
          </cell>
          <cell r="B2490" t="str">
            <v>051</v>
          </cell>
          <cell r="C2490" t="str">
            <v>VILLA DE COS</v>
          </cell>
          <cell r="D2490" t="str">
            <v>32</v>
          </cell>
          <cell r="E2490" t="str">
            <v>Villa de Cos</v>
          </cell>
          <cell r="F2490">
            <v>34328</v>
          </cell>
        </row>
        <row r="2491">
          <cell r="A2491" t="str">
            <v>32052</v>
          </cell>
          <cell r="B2491" t="str">
            <v>052</v>
          </cell>
          <cell r="C2491" t="str">
            <v>VILLA GARCÍA</v>
          </cell>
          <cell r="D2491" t="str">
            <v>32</v>
          </cell>
          <cell r="E2491" t="str">
            <v>Villa García</v>
          </cell>
          <cell r="F2491">
            <v>18269</v>
          </cell>
        </row>
        <row r="2492">
          <cell r="A2492" t="str">
            <v>32053</v>
          </cell>
          <cell r="B2492" t="str">
            <v>053</v>
          </cell>
          <cell r="C2492" t="str">
            <v>VILLA GONZÁLEZ ORTEGA</v>
          </cell>
          <cell r="D2492" t="str">
            <v>32</v>
          </cell>
          <cell r="E2492" t="str">
            <v>Villa González Ortega</v>
          </cell>
          <cell r="F2492">
            <v>12893</v>
          </cell>
        </row>
        <row r="2493">
          <cell r="A2493" t="str">
            <v>32054</v>
          </cell>
          <cell r="B2493" t="str">
            <v>054</v>
          </cell>
          <cell r="C2493" t="str">
            <v>VILLA HIDALGO</v>
          </cell>
          <cell r="D2493" t="str">
            <v>32</v>
          </cell>
          <cell r="E2493" t="str">
            <v>Villa Hidalgo</v>
          </cell>
          <cell r="F2493">
            <v>18490</v>
          </cell>
        </row>
        <row r="2494">
          <cell r="A2494" t="str">
            <v>32055</v>
          </cell>
          <cell r="B2494" t="str">
            <v>055</v>
          </cell>
          <cell r="C2494" t="str">
            <v>VILLANUEVA</v>
          </cell>
          <cell r="D2494" t="str">
            <v>32</v>
          </cell>
          <cell r="E2494" t="str">
            <v>Villanueva</v>
          </cell>
          <cell r="F2494">
            <v>29395</v>
          </cell>
        </row>
        <row r="2495">
          <cell r="A2495" t="str">
            <v>32056</v>
          </cell>
          <cell r="B2495" t="str">
            <v>056</v>
          </cell>
          <cell r="C2495" t="str">
            <v>ZACATECAS</v>
          </cell>
          <cell r="D2495" t="str">
            <v>32</v>
          </cell>
          <cell r="E2495" t="str">
            <v>Zacatecas</v>
          </cell>
          <cell r="F2495">
            <v>138176</v>
          </cell>
        </row>
        <row r="2496">
          <cell r="A2496" t="str">
            <v>32057</v>
          </cell>
          <cell r="B2496" t="str">
            <v>057</v>
          </cell>
          <cell r="C2496" t="str">
            <v>TRANCOSO</v>
          </cell>
          <cell r="D2496" t="str">
            <v>32</v>
          </cell>
          <cell r="E2496" t="str">
            <v>Trancoso</v>
          </cell>
          <cell r="F2496">
            <v>16934</v>
          </cell>
        </row>
        <row r="2497">
          <cell r="A2497" t="str">
            <v>32058</v>
          </cell>
          <cell r="B2497" t="str">
            <v>058</v>
          </cell>
          <cell r="C2497" t="str">
            <v>SANTA MARÍA DE LA PAZ</v>
          </cell>
          <cell r="D2497" t="str">
            <v>32</v>
          </cell>
          <cell r="E2497" t="str">
            <v>Santa María de la Paz</v>
          </cell>
          <cell r="F2497">
            <v>2821</v>
          </cell>
        </row>
        <row r="2498">
          <cell r="A2498" t="str">
            <v>32999</v>
          </cell>
          <cell r="B2498" t="str">
            <v>999</v>
          </cell>
          <cell r="C2498" t="str">
            <v>NO ESPECIFICADO</v>
          </cell>
          <cell r="D2498" t="str">
            <v>32</v>
          </cell>
          <cell r="E2498" t="e">
            <v>#N/A</v>
          </cell>
          <cell r="F2498" t="e">
            <v>#N/A</v>
          </cell>
        </row>
        <row r="2499">
          <cell r="A2499" t="str">
            <v>36999</v>
          </cell>
          <cell r="B2499" t="str">
            <v>999</v>
          </cell>
          <cell r="C2499" t="str">
            <v>NO ESPECIFICADO</v>
          </cell>
          <cell r="D2499" t="str">
            <v>36</v>
          </cell>
          <cell r="E2499" t="e">
            <v>#N/A</v>
          </cell>
          <cell r="F2499" t="e">
            <v>#N/A</v>
          </cell>
        </row>
        <row r="2500">
          <cell r="A2500" t="str">
            <v>97997</v>
          </cell>
          <cell r="B2500" t="str">
            <v>997</v>
          </cell>
          <cell r="C2500" t="str">
            <v>NO APLICA</v>
          </cell>
          <cell r="D2500" t="str">
            <v>97</v>
          </cell>
          <cell r="E2500" t="e">
            <v>#N/A</v>
          </cell>
          <cell r="F2500" t="e">
            <v>#N/A</v>
          </cell>
        </row>
        <row r="2501">
          <cell r="A2501" t="str">
            <v>98998</v>
          </cell>
          <cell r="B2501" t="str">
            <v>998</v>
          </cell>
          <cell r="C2501" t="str">
            <v>SE IGNORA</v>
          </cell>
          <cell r="D2501" t="str">
            <v>98</v>
          </cell>
          <cell r="E2501" t="e">
            <v>#N/A</v>
          </cell>
          <cell r="F2501" t="e">
            <v>#N/A</v>
          </cell>
        </row>
        <row r="2502">
          <cell r="A2502" t="str">
            <v>99999</v>
          </cell>
          <cell r="B2502" t="str">
            <v>999</v>
          </cell>
          <cell r="C2502" t="str">
            <v>NO ESPECIFICADO</v>
          </cell>
          <cell r="D2502" t="str">
            <v>99</v>
          </cell>
          <cell r="E2502" t="e">
            <v>#N/A</v>
          </cell>
          <cell r="F2502" t="e">
            <v>#N/A</v>
          </cell>
        </row>
      </sheetData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  <sheetName val="PROY_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CLAVE_ENT_MUN</v>
          </cell>
          <cell r="B1" t="str">
            <v>CLAVE_MUNICIPIO</v>
          </cell>
          <cell r="C1" t="str">
            <v>MUNICIPIO</v>
          </cell>
          <cell r="D1" t="str">
            <v>CLAVE_ENTIDAD</v>
          </cell>
          <cell r="E1" t="str">
            <v>desc_municipio</v>
          </cell>
          <cell r="F1" t="str">
            <v>pob2010</v>
          </cell>
          <cell r="G1" t="str">
            <v>POB2020</v>
          </cell>
        </row>
        <row r="2">
          <cell r="A2" t="str">
            <v>01001</v>
          </cell>
          <cell r="B2" t="str">
            <v>001</v>
          </cell>
          <cell r="C2" t="str">
            <v>AGUASCALIENTES</v>
          </cell>
          <cell r="D2" t="str">
            <v>01</v>
          </cell>
          <cell r="E2" t="str">
            <v>Aguascalientes</v>
          </cell>
          <cell r="F2">
            <v>797010</v>
          </cell>
          <cell r="G2">
            <v>961977</v>
          </cell>
        </row>
        <row r="3">
          <cell r="A3" t="str">
            <v>01002</v>
          </cell>
          <cell r="B3" t="str">
            <v>002</v>
          </cell>
          <cell r="C3" t="str">
            <v>ASIENTOS</v>
          </cell>
          <cell r="D3" t="str">
            <v>01</v>
          </cell>
          <cell r="E3" t="str">
            <v>Asientos</v>
          </cell>
          <cell r="F3">
            <v>45492</v>
          </cell>
          <cell r="G3">
            <v>50864</v>
          </cell>
        </row>
        <row r="4">
          <cell r="A4" t="str">
            <v>01003</v>
          </cell>
          <cell r="B4" t="str">
            <v>003</v>
          </cell>
          <cell r="C4" t="str">
            <v>CALVILLO</v>
          </cell>
          <cell r="D4" t="str">
            <v>01</v>
          </cell>
          <cell r="E4" t="str">
            <v>Calvillo</v>
          </cell>
          <cell r="F4">
            <v>54136</v>
          </cell>
          <cell r="G4">
            <v>60760</v>
          </cell>
        </row>
        <row r="5">
          <cell r="A5" t="str">
            <v>01004</v>
          </cell>
          <cell r="B5" t="str">
            <v>004</v>
          </cell>
          <cell r="C5" t="str">
            <v>COSÍO</v>
          </cell>
          <cell r="D5" t="str">
            <v>01</v>
          </cell>
          <cell r="E5" t="str">
            <v>Cosío</v>
          </cell>
          <cell r="F5">
            <v>15042</v>
          </cell>
          <cell r="G5">
            <v>16918</v>
          </cell>
        </row>
        <row r="6">
          <cell r="A6" t="str">
            <v>01005</v>
          </cell>
          <cell r="B6" t="str">
            <v>005</v>
          </cell>
          <cell r="C6" t="str">
            <v>JESÚS MARÍA</v>
          </cell>
          <cell r="D6" t="str">
            <v>01</v>
          </cell>
          <cell r="E6" t="str">
            <v>Jesús María</v>
          </cell>
          <cell r="F6">
            <v>99590</v>
          </cell>
          <cell r="G6">
            <v>130184</v>
          </cell>
        </row>
        <row r="7">
          <cell r="A7" t="str">
            <v>01006</v>
          </cell>
          <cell r="B7" t="str">
            <v>006</v>
          </cell>
          <cell r="C7" t="str">
            <v>PABELLÓN DE ARTEAGA</v>
          </cell>
          <cell r="D7" t="str">
            <v>01</v>
          </cell>
          <cell r="E7" t="str">
            <v>Pabellón de Arteaga</v>
          </cell>
          <cell r="F7">
            <v>41862</v>
          </cell>
          <cell r="G7">
            <v>50032</v>
          </cell>
        </row>
        <row r="8">
          <cell r="A8" t="str">
            <v>01007</v>
          </cell>
          <cell r="B8" t="str">
            <v>007</v>
          </cell>
          <cell r="C8" t="str">
            <v>RINCÓN DE ROMOS</v>
          </cell>
          <cell r="D8" t="str">
            <v>01</v>
          </cell>
          <cell r="E8" t="str">
            <v>Rincón de Romos</v>
          </cell>
          <cell r="F8">
            <v>49156</v>
          </cell>
          <cell r="G8">
            <v>57981</v>
          </cell>
        </row>
        <row r="9">
          <cell r="A9" t="str">
            <v>01008</v>
          </cell>
          <cell r="B9" t="str">
            <v>008</v>
          </cell>
          <cell r="C9" t="str">
            <v>SAN JOSÉ DE GRACIA</v>
          </cell>
          <cell r="D9" t="str">
            <v>01</v>
          </cell>
          <cell r="E9" t="str">
            <v>San José de Gracia</v>
          </cell>
          <cell r="F9">
            <v>8443</v>
          </cell>
          <cell r="G9">
            <v>9661</v>
          </cell>
        </row>
        <row r="10">
          <cell r="A10" t="str">
            <v>01009</v>
          </cell>
          <cell r="B10" t="str">
            <v>009</v>
          </cell>
          <cell r="C10" t="str">
            <v>TEPEZALÁ</v>
          </cell>
          <cell r="D10" t="str">
            <v>01</v>
          </cell>
          <cell r="E10" t="str">
            <v>Tepezalá</v>
          </cell>
          <cell r="F10">
            <v>19668</v>
          </cell>
          <cell r="G10">
            <v>22743</v>
          </cell>
        </row>
        <row r="11">
          <cell r="A11" t="str">
            <v>01010</v>
          </cell>
          <cell r="B11" t="str">
            <v>010</v>
          </cell>
          <cell r="C11" t="str">
            <v>EL LLANO</v>
          </cell>
          <cell r="D11" t="str">
            <v>01</v>
          </cell>
          <cell r="E11" t="str">
            <v>El Llano</v>
          </cell>
          <cell r="F11">
            <v>18828</v>
          </cell>
          <cell r="G11">
            <v>21947</v>
          </cell>
        </row>
        <row r="12">
          <cell r="A12" t="str">
            <v>01011</v>
          </cell>
          <cell r="B12" t="str">
            <v>011</v>
          </cell>
          <cell r="C12" t="str">
            <v>SAN FRANCISCO DE LOS ROMO</v>
          </cell>
          <cell r="D12" t="str">
            <v>01</v>
          </cell>
          <cell r="E12" t="str">
            <v>San Francisco de los Romo</v>
          </cell>
          <cell r="F12">
            <v>35769</v>
          </cell>
          <cell r="G12">
            <v>51568</v>
          </cell>
        </row>
        <row r="13">
          <cell r="A13" t="str">
            <v>01999</v>
          </cell>
          <cell r="B13" t="str">
            <v>999</v>
          </cell>
          <cell r="C13" t="str">
            <v>NO ESPECIFICADO</v>
          </cell>
          <cell r="D13" t="str">
            <v>01</v>
          </cell>
        </row>
        <row r="14">
          <cell r="A14" t="str">
            <v>02001</v>
          </cell>
          <cell r="B14" t="str">
            <v>001</v>
          </cell>
          <cell r="C14" t="str">
            <v>ENSENADA</v>
          </cell>
          <cell r="D14" t="str">
            <v>02</v>
          </cell>
          <cell r="E14" t="str">
            <v>Ensenada</v>
          </cell>
          <cell r="F14">
            <v>466814</v>
          </cell>
          <cell r="G14">
            <v>536143</v>
          </cell>
        </row>
        <row r="15">
          <cell r="A15" t="str">
            <v>02002</v>
          </cell>
          <cell r="B15" t="str">
            <v>002</v>
          </cell>
          <cell r="C15" t="str">
            <v>MEXICALI</v>
          </cell>
          <cell r="D15" t="str">
            <v>02</v>
          </cell>
          <cell r="E15" t="str">
            <v>Mexicali</v>
          </cell>
          <cell r="F15">
            <v>936826</v>
          </cell>
          <cell r="G15">
            <v>1087478</v>
          </cell>
        </row>
        <row r="16">
          <cell r="A16" t="str">
            <v>02003</v>
          </cell>
          <cell r="B16" t="str">
            <v>003</v>
          </cell>
          <cell r="C16" t="str">
            <v>TECATE</v>
          </cell>
          <cell r="D16" t="str">
            <v>02</v>
          </cell>
          <cell r="E16" t="str">
            <v>Tecate</v>
          </cell>
          <cell r="F16">
            <v>101079</v>
          </cell>
          <cell r="G16">
            <v>113857</v>
          </cell>
        </row>
        <row r="17">
          <cell r="A17" t="str">
            <v>02004</v>
          </cell>
          <cell r="B17" t="str">
            <v>004</v>
          </cell>
          <cell r="C17" t="str">
            <v>TIJUANA</v>
          </cell>
          <cell r="D17" t="str">
            <v>02</v>
          </cell>
          <cell r="E17" t="str">
            <v>Tijuana</v>
          </cell>
          <cell r="F17">
            <v>1559683</v>
          </cell>
          <cell r="G17">
            <v>1789531</v>
          </cell>
        </row>
        <row r="18">
          <cell r="A18" t="str">
            <v>02005</v>
          </cell>
          <cell r="B18" t="str">
            <v>005</v>
          </cell>
          <cell r="C18" t="str">
            <v>PLAYAS DE ROSARITO</v>
          </cell>
          <cell r="D18" t="str">
            <v>02</v>
          </cell>
          <cell r="E18" t="str">
            <v>Playas de Rosarito</v>
          </cell>
          <cell r="F18">
            <v>90668</v>
          </cell>
          <cell r="G18">
            <v>107859</v>
          </cell>
        </row>
        <row r="19">
          <cell r="A19" t="str">
            <v>02999</v>
          </cell>
          <cell r="B19" t="str">
            <v>999</v>
          </cell>
          <cell r="C19" t="str">
            <v>NO ESPECIFICADO</v>
          </cell>
          <cell r="D19" t="str">
            <v>02</v>
          </cell>
        </row>
        <row r="20">
          <cell r="A20" t="str">
            <v>03001</v>
          </cell>
          <cell r="B20" t="str">
            <v>001</v>
          </cell>
          <cell r="C20" t="str">
            <v>COMONDÚ</v>
          </cell>
          <cell r="D20" t="str">
            <v>03</v>
          </cell>
          <cell r="E20" t="str">
            <v>Comondú</v>
          </cell>
          <cell r="F20">
            <v>70816</v>
          </cell>
          <cell r="G20">
            <v>83051</v>
          </cell>
        </row>
        <row r="21">
          <cell r="A21" t="str">
            <v>03002</v>
          </cell>
          <cell r="B21" t="str">
            <v>002</v>
          </cell>
          <cell r="C21" t="str">
            <v>MULEGÉ</v>
          </cell>
          <cell r="D21" t="str">
            <v>03</v>
          </cell>
          <cell r="E21" t="str">
            <v>Mulegé</v>
          </cell>
          <cell r="F21">
            <v>59114</v>
          </cell>
          <cell r="G21">
            <v>67727</v>
          </cell>
        </row>
        <row r="22">
          <cell r="A22" t="str">
            <v>03003</v>
          </cell>
          <cell r="B22" t="str">
            <v>003</v>
          </cell>
          <cell r="C22" t="str">
            <v>LA PAZ</v>
          </cell>
          <cell r="D22" t="str">
            <v>03</v>
          </cell>
          <cell r="E22" t="str">
            <v>La Paz</v>
          </cell>
          <cell r="F22">
            <v>251871</v>
          </cell>
          <cell r="G22">
            <v>301961</v>
          </cell>
        </row>
        <row r="23">
          <cell r="A23" t="str">
            <v>03008</v>
          </cell>
          <cell r="B23" t="str">
            <v>008</v>
          </cell>
          <cell r="C23" t="str">
            <v>LOS CABOS</v>
          </cell>
          <cell r="D23" t="str">
            <v>03</v>
          </cell>
          <cell r="E23" t="str">
            <v>Los Cabos</v>
          </cell>
          <cell r="F23">
            <v>238487</v>
          </cell>
          <cell r="G23">
            <v>330312</v>
          </cell>
        </row>
        <row r="24">
          <cell r="A24" t="str">
            <v>03009</v>
          </cell>
          <cell r="B24" t="str">
            <v>009</v>
          </cell>
          <cell r="C24" t="str">
            <v>LORETO</v>
          </cell>
          <cell r="D24" t="str">
            <v>03</v>
          </cell>
          <cell r="E24" t="str">
            <v>Loreto</v>
          </cell>
          <cell r="F24">
            <v>16738</v>
          </cell>
          <cell r="G24">
            <v>21657</v>
          </cell>
        </row>
        <row r="25">
          <cell r="A25" t="str">
            <v>03999</v>
          </cell>
          <cell r="B25" t="str">
            <v>999</v>
          </cell>
          <cell r="C25" t="str">
            <v>NO ESPECIFICADO</v>
          </cell>
          <cell r="D25" t="str">
            <v>03</v>
          </cell>
        </row>
        <row r="26">
          <cell r="A26" t="str">
            <v>04001</v>
          </cell>
          <cell r="B26" t="str">
            <v>001</v>
          </cell>
          <cell r="C26" t="str">
            <v>CALKINÍ</v>
          </cell>
          <cell r="D26" t="str">
            <v>04</v>
          </cell>
          <cell r="E26" t="str">
            <v>Calkiní</v>
          </cell>
          <cell r="F26">
            <v>52890</v>
          </cell>
          <cell r="G26">
            <v>63298</v>
          </cell>
        </row>
        <row r="27">
          <cell r="A27" t="str">
            <v>04002</v>
          </cell>
          <cell r="B27" t="str">
            <v>002</v>
          </cell>
          <cell r="C27" t="str">
            <v>CAMPECHE</v>
          </cell>
          <cell r="D27" t="str">
            <v>04</v>
          </cell>
          <cell r="E27" t="str">
            <v>Campeche</v>
          </cell>
          <cell r="F27">
            <v>259005</v>
          </cell>
          <cell r="G27">
            <v>317424</v>
          </cell>
        </row>
        <row r="28">
          <cell r="A28" t="str">
            <v>04003</v>
          </cell>
          <cell r="B28" t="str">
            <v>003</v>
          </cell>
          <cell r="C28" t="str">
            <v>CARMEN</v>
          </cell>
          <cell r="D28" t="str">
            <v>04</v>
          </cell>
          <cell r="E28" t="str">
            <v>Carmen</v>
          </cell>
          <cell r="F28">
            <v>221094</v>
          </cell>
          <cell r="G28">
            <v>275478</v>
          </cell>
        </row>
        <row r="29">
          <cell r="A29" t="str">
            <v>04004</v>
          </cell>
          <cell r="B29" t="str">
            <v>004</v>
          </cell>
          <cell r="C29" t="str">
            <v>CHAMPOTÓN</v>
          </cell>
          <cell r="D29" t="str">
            <v>04</v>
          </cell>
          <cell r="E29" t="str">
            <v>Champotón</v>
          </cell>
          <cell r="F29">
            <v>83021</v>
          </cell>
          <cell r="G29">
            <v>99945</v>
          </cell>
        </row>
        <row r="30">
          <cell r="A30" t="str">
            <v>04005</v>
          </cell>
          <cell r="B30" t="str">
            <v>005</v>
          </cell>
          <cell r="C30" t="str">
            <v>HECELCHAKÁN</v>
          </cell>
          <cell r="D30" t="str">
            <v>04</v>
          </cell>
          <cell r="E30" t="str">
            <v>Hecelchakán</v>
          </cell>
          <cell r="F30">
            <v>28306</v>
          </cell>
          <cell r="G30">
            <v>34683</v>
          </cell>
        </row>
        <row r="31">
          <cell r="A31" t="str">
            <v>04006</v>
          </cell>
          <cell r="B31" t="str">
            <v>006</v>
          </cell>
          <cell r="C31" t="str">
            <v>HOPELCHÉN</v>
          </cell>
          <cell r="D31" t="str">
            <v>04</v>
          </cell>
          <cell r="E31" t="str">
            <v>Hopelchén</v>
          </cell>
          <cell r="F31">
            <v>37777</v>
          </cell>
          <cell r="G31">
            <v>44051</v>
          </cell>
        </row>
        <row r="32">
          <cell r="A32" t="str">
            <v>04007</v>
          </cell>
          <cell r="B32" t="str">
            <v>007</v>
          </cell>
          <cell r="C32" t="str">
            <v>PALIZADA</v>
          </cell>
          <cell r="D32" t="str">
            <v>04</v>
          </cell>
          <cell r="E32" t="str">
            <v>Palizada</v>
          </cell>
          <cell r="F32">
            <v>8352</v>
          </cell>
          <cell r="G32">
            <v>9868</v>
          </cell>
        </row>
        <row r="33">
          <cell r="A33" t="str">
            <v>04008</v>
          </cell>
          <cell r="B33" t="str">
            <v>008</v>
          </cell>
          <cell r="C33" t="str">
            <v>TENABO</v>
          </cell>
          <cell r="D33" t="str">
            <v>04</v>
          </cell>
          <cell r="E33" t="str">
            <v>Tenabo</v>
          </cell>
          <cell r="F33">
            <v>9736</v>
          </cell>
          <cell r="G33">
            <v>11930</v>
          </cell>
        </row>
        <row r="34">
          <cell r="A34" t="str">
            <v>04009</v>
          </cell>
          <cell r="B34" t="str">
            <v>009</v>
          </cell>
          <cell r="C34" t="str">
            <v>ESCÁRCEGA</v>
          </cell>
          <cell r="D34" t="str">
            <v>04</v>
          </cell>
          <cell r="E34" t="str">
            <v>Escárcega</v>
          </cell>
          <cell r="F34">
            <v>54184</v>
          </cell>
          <cell r="G34">
            <v>63495</v>
          </cell>
        </row>
        <row r="35">
          <cell r="A35" t="str">
            <v>04010</v>
          </cell>
          <cell r="B35" t="str">
            <v>010</v>
          </cell>
          <cell r="C35" t="str">
            <v>CALAKMUL</v>
          </cell>
          <cell r="D35" t="str">
            <v>04</v>
          </cell>
          <cell r="E35" t="str">
            <v>Calakmul</v>
          </cell>
          <cell r="F35">
            <v>26882</v>
          </cell>
          <cell r="G35">
            <v>31723</v>
          </cell>
        </row>
        <row r="36">
          <cell r="A36" t="str">
            <v>04011</v>
          </cell>
          <cell r="B36" t="str">
            <v>011</v>
          </cell>
          <cell r="C36" t="str">
            <v>CANDELARIA</v>
          </cell>
          <cell r="D36" t="str">
            <v>04</v>
          </cell>
          <cell r="E36" t="str">
            <v>Candelaria</v>
          </cell>
          <cell r="F36">
            <v>41194</v>
          </cell>
          <cell r="G36">
            <v>48722</v>
          </cell>
        </row>
        <row r="37">
          <cell r="A37" t="str">
            <v>04999</v>
          </cell>
          <cell r="B37" t="str">
            <v>999</v>
          </cell>
          <cell r="C37" t="str">
            <v>NO ESPECIFICADO</v>
          </cell>
          <cell r="D37" t="str">
            <v>04</v>
          </cell>
        </row>
        <row r="38">
          <cell r="A38" t="str">
            <v>05001</v>
          </cell>
          <cell r="B38" t="str">
            <v>001</v>
          </cell>
          <cell r="C38" t="str">
            <v>ABASOLO</v>
          </cell>
          <cell r="D38" t="str">
            <v>05</v>
          </cell>
          <cell r="E38" t="str">
            <v>Abasolo</v>
          </cell>
          <cell r="F38">
            <v>1070</v>
          </cell>
          <cell r="G38">
            <v>1130</v>
          </cell>
        </row>
        <row r="39">
          <cell r="A39" t="str">
            <v>05002</v>
          </cell>
          <cell r="B39" t="str">
            <v>002</v>
          </cell>
          <cell r="C39" t="str">
            <v>ACUÑA</v>
          </cell>
          <cell r="D39" t="str">
            <v>05</v>
          </cell>
          <cell r="E39" t="str">
            <v>Acuña</v>
          </cell>
          <cell r="F39">
            <v>136755</v>
          </cell>
          <cell r="G39">
            <v>163157</v>
          </cell>
        </row>
        <row r="40">
          <cell r="A40" t="str">
            <v>05003</v>
          </cell>
          <cell r="B40" t="str">
            <v>003</v>
          </cell>
          <cell r="C40" t="str">
            <v>ALLENDE</v>
          </cell>
          <cell r="D40" t="str">
            <v>05</v>
          </cell>
          <cell r="E40" t="str">
            <v>Allende</v>
          </cell>
          <cell r="F40">
            <v>22675</v>
          </cell>
          <cell r="G40">
            <v>24705</v>
          </cell>
        </row>
        <row r="41">
          <cell r="A41" t="str">
            <v>05004</v>
          </cell>
          <cell r="B41" t="str">
            <v>004</v>
          </cell>
          <cell r="C41" t="str">
            <v>ARTEAGA</v>
          </cell>
          <cell r="D41" t="str">
            <v>05</v>
          </cell>
          <cell r="E41" t="str">
            <v>Arteaga</v>
          </cell>
          <cell r="F41">
            <v>22544</v>
          </cell>
          <cell r="G41">
            <v>25477</v>
          </cell>
        </row>
        <row r="42">
          <cell r="A42" t="str">
            <v>05005</v>
          </cell>
          <cell r="B42" t="str">
            <v>005</v>
          </cell>
          <cell r="C42" t="str">
            <v>CANDELA</v>
          </cell>
          <cell r="D42" t="str">
            <v>05</v>
          </cell>
          <cell r="E42" t="str">
            <v>Candela</v>
          </cell>
          <cell r="F42">
            <v>1808</v>
          </cell>
          <cell r="G42">
            <v>1945</v>
          </cell>
        </row>
        <row r="43">
          <cell r="A43" t="str">
            <v>05006</v>
          </cell>
          <cell r="B43" t="str">
            <v>006</v>
          </cell>
          <cell r="C43" t="str">
            <v>CASTAÑOS</v>
          </cell>
          <cell r="D43" t="str">
            <v>05</v>
          </cell>
          <cell r="E43" t="str">
            <v>Castaños</v>
          </cell>
          <cell r="F43">
            <v>25892</v>
          </cell>
          <cell r="G43">
            <v>30568</v>
          </cell>
        </row>
        <row r="44">
          <cell r="A44" t="str">
            <v>05007</v>
          </cell>
          <cell r="B44" t="str">
            <v>007</v>
          </cell>
          <cell r="C44" t="str">
            <v>CUATRO CIÉNEGAS</v>
          </cell>
          <cell r="D44" t="str">
            <v>05</v>
          </cell>
          <cell r="E44" t="str">
            <v>Cuatro Ciénegas</v>
          </cell>
          <cell r="F44">
            <v>13013</v>
          </cell>
          <cell r="G44">
            <v>14623</v>
          </cell>
        </row>
        <row r="45">
          <cell r="A45" t="str">
            <v>05008</v>
          </cell>
          <cell r="B45" t="str">
            <v>008</v>
          </cell>
          <cell r="C45" t="str">
            <v>ESCOBEDO</v>
          </cell>
          <cell r="D45" t="str">
            <v>05</v>
          </cell>
          <cell r="E45" t="str">
            <v>Escobedo</v>
          </cell>
          <cell r="F45">
            <v>2901</v>
          </cell>
          <cell r="G45">
            <v>3353</v>
          </cell>
        </row>
        <row r="46">
          <cell r="A46" t="str">
            <v>05009</v>
          </cell>
          <cell r="B46" t="str">
            <v>009</v>
          </cell>
          <cell r="C46" t="str">
            <v>FRANCISCO I. MADERO</v>
          </cell>
          <cell r="D46" t="str">
            <v>05</v>
          </cell>
          <cell r="E46" t="str">
            <v>Francisco I. Madero</v>
          </cell>
          <cell r="F46">
            <v>55676</v>
          </cell>
          <cell r="G46">
            <v>64483</v>
          </cell>
        </row>
        <row r="47">
          <cell r="A47" t="str">
            <v>05010</v>
          </cell>
          <cell r="B47" t="str">
            <v>010</v>
          </cell>
          <cell r="C47" t="str">
            <v>FRONTERA</v>
          </cell>
          <cell r="D47" t="str">
            <v>05</v>
          </cell>
          <cell r="E47" t="str">
            <v>Frontera</v>
          </cell>
          <cell r="F47">
            <v>75215</v>
          </cell>
          <cell r="G47">
            <v>87942</v>
          </cell>
        </row>
        <row r="48">
          <cell r="A48" t="str">
            <v>05011</v>
          </cell>
          <cell r="B48" t="str">
            <v>011</v>
          </cell>
          <cell r="C48" t="str">
            <v>GENERAL CEPEDA</v>
          </cell>
          <cell r="D48" t="str">
            <v>05</v>
          </cell>
          <cell r="E48" t="str">
            <v>General Cepeda</v>
          </cell>
          <cell r="F48">
            <v>11682</v>
          </cell>
          <cell r="G48">
            <v>13501</v>
          </cell>
        </row>
        <row r="49">
          <cell r="A49" t="str">
            <v>05012</v>
          </cell>
          <cell r="B49" t="str">
            <v>012</v>
          </cell>
          <cell r="C49" t="str">
            <v>GUERRERO</v>
          </cell>
          <cell r="D49" t="str">
            <v>05</v>
          </cell>
          <cell r="E49" t="str">
            <v>Guerrero</v>
          </cell>
          <cell r="F49">
            <v>2091</v>
          </cell>
          <cell r="G49">
            <v>1964</v>
          </cell>
        </row>
        <row r="50">
          <cell r="A50" t="str">
            <v>05013</v>
          </cell>
          <cell r="B50" t="str">
            <v>013</v>
          </cell>
          <cell r="C50" t="str">
            <v>HIDALGO</v>
          </cell>
          <cell r="D50" t="str">
            <v>05</v>
          </cell>
          <cell r="E50" t="str">
            <v>Hidalgo</v>
          </cell>
          <cell r="F50">
            <v>1852</v>
          </cell>
          <cell r="G50">
            <v>1888</v>
          </cell>
        </row>
        <row r="51">
          <cell r="A51" t="str">
            <v>05014</v>
          </cell>
          <cell r="B51" t="str">
            <v>014</v>
          </cell>
          <cell r="C51" t="str">
            <v>JIMÉNEZ</v>
          </cell>
          <cell r="D51" t="str">
            <v>05</v>
          </cell>
          <cell r="E51" t="str">
            <v>Jiménez</v>
          </cell>
          <cell r="F51">
            <v>9935</v>
          </cell>
          <cell r="G51">
            <v>10994</v>
          </cell>
        </row>
        <row r="52">
          <cell r="A52" t="str">
            <v>05015</v>
          </cell>
          <cell r="B52" t="str">
            <v>015</v>
          </cell>
          <cell r="C52" t="str">
            <v>JUÁREZ</v>
          </cell>
          <cell r="D52" t="str">
            <v>05</v>
          </cell>
          <cell r="E52" t="str">
            <v>Juárez</v>
          </cell>
          <cell r="F52">
            <v>1599</v>
          </cell>
          <cell r="G52">
            <v>1722</v>
          </cell>
        </row>
        <row r="53">
          <cell r="A53" t="str">
            <v>05016</v>
          </cell>
          <cell r="B53" t="str">
            <v>016</v>
          </cell>
          <cell r="C53" t="str">
            <v>LAMADRID</v>
          </cell>
          <cell r="D53" t="str">
            <v>05</v>
          </cell>
          <cell r="E53" t="str">
            <v>Lamadrid</v>
          </cell>
          <cell r="F53">
            <v>1835</v>
          </cell>
          <cell r="G53">
            <v>1984</v>
          </cell>
        </row>
        <row r="54">
          <cell r="A54" t="str">
            <v>05017</v>
          </cell>
          <cell r="B54" t="str">
            <v>017</v>
          </cell>
          <cell r="C54" t="str">
            <v>MATAMOROS</v>
          </cell>
          <cell r="D54" t="str">
            <v>05</v>
          </cell>
          <cell r="E54" t="str">
            <v>Matamoros</v>
          </cell>
          <cell r="F54">
            <v>107160</v>
          </cell>
          <cell r="G54">
            <v>119492</v>
          </cell>
        </row>
        <row r="55">
          <cell r="A55" t="str">
            <v>05018</v>
          </cell>
          <cell r="B55" t="str">
            <v>018</v>
          </cell>
          <cell r="C55" t="str">
            <v>MONCLOVA</v>
          </cell>
          <cell r="D55" t="str">
            <v>05</v>
          </cell>
          <cell r="E55" t="str">
            <v>Monclova</v>
          </cell>
          <cell r="F55">
            <v>216206</v>
          </cell>
          <cell r="G55">
            <v>251346</v>
          </cell>
        </row>
        <row r="56">
          <cell r="A56" t="str">
            <v>05019</v>
          </cell>
          <cell r="B56" t="str">
            <v>019</v>
          </cell>
          <cell r="C56" t="str">
            <v>MORELOS</v>
          </cell>
          <cell r="D56" t="str">
            <v>05</v>
          </cell>
          <cell r="E56" t="str">
            <v>Morelos</v>
          </cell>
          <cell r="F56">
            <v>8207</v>
          </cell>
          <cell r="G56">
            <v>9430</v>
          </cell>
        </row>
        <row r="57">
          <cell r="A57" t="str">
            <v>05020</v>
          </cell>
          <cell r="B57" t="str">
            <v>020</v>
          </cell>
          <cell r="C57" t="str">
            <v>MÚZQUIZ</v>
          </cell>
          <cell r="D57" t="str">
            <v>05</v>
          </cell>
          <cell r="E57" t="str">
            <v>Múzquiz</v>
          </cell>
          <cell r="F57">
            <v>66834</v>
          </cell>
          <cell r="G57">
            <v>75647</v>
          </cell>
        </row>
        <row r="58">
          <cell r="A58" t="str">
            <v>05021</v>
          </cell>
          <cell r="B58" t="str">
            <v>021</v>
          </cell>
          <cell r="C58" t="str">
            <v>NADADORES</v>
          </cell>
          <cell r="D58" t="str">
            <v>05</v>
          </cell>
          <cell r="E58" t="str">
            <v>Nadadores</v>
          </cell>
          <cell r="F58">
            <v>6335</v>
          </cell>
          <cell r="G58">
            <v>7152</v>
          </cell>
        </row>
        <row r="59">
          <cell r="A59" t="str">
            <v>05022</v>
          </cell>
          <cell r="B59" t="str">
            <v>022</v>
          </cell>
          <cell r="C59" t="str">
            <v>NAVA</v>
          </cell>
          <cell r="D59" t="str">
            <v>05</v>
          </cell>
          <cell r="E59" t="str">
            <v>Nava</v>
          </cell>
          <cell r="F59">
            <v>27928</v>
          </cell>
          <cell r="G59">
            <v>33101</v>
          </cell>
        </row>
        <row r="60">
          <cell r="A60" t="str">
            <v>05023</v>
          </cell>
          <cell r="B60" t="str">
            <v>023</v>
          </cell>
          <cell r="C60" t="str">
            <v>OCAMPO</v>
          </cell>
          <cell r="D60" t="str">
            <v>05</v>
          </cell>
          <cell r="E60" t="str">
            <v>Ocampo</v>
          </cell>
          <cell r="F60">
            <v>10991</v>
          </cell>
          <cell r="G60">
            <v>11628</v>
          </cell>
        </row>
        <row r="61">
          <cell r="A61" t="str">
            <v>05024</v>
          </cell>
          <cell r="B61" t="str">
            <v>024</v>
          </cell>
          <cell r="C61" t="str">
            <v>PARRAS</v>
          </cell>
          <cell r="D61" t="str">
            <v>05</v>
          </cell>
          <cell r="E61" t="str">
            <v>Parras</v>
          </cell>
          <cell r="F61">
            <v>45401</v>
          </cell>
          <cell r="G61">
            <v>48694</v>
          </cell>
        </row>
        <row r="62">
          <cell r="A62" t="str">
            <v>05025</v>
          </cell>
          <cell r="B62" t="str">
            <v>025</v>
          </cell>
          <cell r="C62" t="str">
            <v>PIEDRAS NEGRAS</v>
          </cell>
          <cell r="D62" t="str">
            <v>05</v>
          </cell>
          <cell r="E62" t="str">
            <v>Piedras Negras</v>
          </cell>
          <cell r="F62">
            <v>152806</v>
          </cell>
          <cell r="G62">
            <v>177255</v>
          </cell>
        </row>
        <row r="63">
          <cell r="A63" t="str">
            <v>05026</v>
          </cell>
          <cell r="B63" t="str">
            <v>026</v>
          </cell>
          <cell r="C63" t="str">
            <v>PROGRESO</v>
          </cell>
          <cell r="D63" t="str">
            <v>05</v>
          </cell>
          <cell r="E63" t="str">
            <v>Progreso</v>
          </cell>
          <cell r="F63">
            <v>3473</v>
          </cell>
          <cell r="G63">
            <v>3654</v>
          </cell>
        </row>
        <row r="64">
          <cell r="A64" t="str">
            <v>05027</v>
          </cell>
          <cell r="B64" t="str">
            <v>027</v>
          </cell>
          <cell r="C64" t="str">
            <v>RAMOS ARIZPE</v>
          </cell>
          <cell r="D64" t="str">
            <v>05</v>
          </cell>
          <cell r="E64" t="str">
            <v>Ramos Arizpe</v>
          </cell>
          <cell r="F64">
            <v>75461</v>
          </cell>
          <cell r="G64">
            <v>103252</v>
          </cell>
        </row>
        <row r="65">
          <cell r="A65" t="str">
            <v>05028</v>
          </cell>
          <cell r="B65" t="str">
            <v>028</v>
          </cell>
          <cell r="C65" t="str">
            <v>SABINAS</v>
          </cell>
          <cell r="D65" t="str">
            <v>05</v>
          </cell>
          <cell r="E65" t="str">
            <v>Sabinas</v>
          </cell>
          <cell r="F65">
            <v>60847</v>
          </cell>
          <cell r="G65">
            <v>69500</v>
          </cell>
        </row>
        <row r="66">
          <cell r="A66" t="str">
            <v>05029</v>
          </cell>
          <cell r="B66" t="str">
            <v>029</v>
          </cell>
          <cell r="C66" t="str">
            <v>SACRAMENTO</v>
          </cell>
          <cell r="D66" t="str">
            <v>05</v>
          </cell>
          <cell r="E66" t="str">
            <v>Sacramento</v>
          </cell>
          <cell r="F66">
            <v>2314</v>
          </cell>
          <cell r="G66">
            <v>2614</v>
          </cell>
        </row>
        <row r="67">
          <cell r="A67" t="str">
            <v>05030</v>
          </cell>
          <cell r="B67" t="str">
            <v>030</v>
          </cell>
          <cell r="C67" t="str">
            <v>SALTILLO</v>
          </cell>
          <cell r="D67" t="str">
            <v>05</v>
          </cell>
          <cell r="E67" t="str">
            <v>Saltillo</v>
          </cell>
          <cell r="F67">
            <v>725123</v>
          </cell>
          <cell r="G67">
            <v>869184</v>
          </cell>
        </row>
        <row r="68">
          <cell r="A68" t="str">
            <v>05031</v>
          </cell>
          <cell r="B68" t="str">
            <v>031</v>
          </cell>
          <cell r="C68" t="str">
            <v>SAN BUENAVENTURA</v>
          </cell>
          <cell r="D68" t="str">
            <v>05</v>
          </cell>
          <cell r="E68" t="str">
            <v>San Buenaventura</v>
          </cell>
          <cell r="F68">
            <v>22149</v>
          </cell>
          <cell r="G68">
            <v>25820</v>
          </cell>
        </row>
        <row r="69">
          <cell r="A69" t="str">
            <v>05032</v>
          </cell>
          <cell r="B69" t="str">
            <v>032</v>
          </cell>
          <cell r="C69" t="str">
            <v>SAN JUAN DE SABINAS</v>
          </cell>
          <cell r="D69" t="str">
            <v>05</v>
          </cell>
          <cell r="E69" t="str">
            <v>San Juan de Sabinas</v>
          </cell>
          <cell r="F69">
            <v>41649</v>
          </cell>
          <cell r="G69">
            <v>47315</v>
          </cell>
        </row>
        <row r="70">
          <cell r="A70" t="str">
            <v>05033</v>
          </cell>
          <cell r="B70" t="str">
            <v>033</v>
          </cell>
          <cell r="C70" t="str">
            <v>SAN PEDRO</v>
          </cell>
          <cell r="D70" t="str">
            <v>05</v>
          </cell>
          <cell r="E70" t="str">
            <v>San Pedro</v>
          </cell>
          <cell r="F70">
            <v>102650</v>
          </cell>
          <cell r="G70">
            <v>117370</v>
          </cell>
        </row>
        <row r="71">
          <cell r="A71" t="str">
            <v>05034</v>
          </cell>
          <cell r="B71" t="str">
            <v>034</v>
          </cell>
          <cell r="C71" t="str">
            <v>SIERRA MOJADA</v>
          </cell>
          <cell r="D71" t="str">
            <v>05</v>
          </cell>
          <cell r="E71" t="str">
            <v>Sierra Mojada</v>
          </cell>
          <cell r="F71">
            <v>6375</v>
          </cell>
          <cell r="G71">
            <v>7740</v>
          </cell>
        </row>
        <row r="72">
          <cell r="A72" t="str">
            <v>05035</v>
          </cell>
          <cell r="B72" t="str">
            <v>035</v>
          </cell>
          <cell r="C72" t="str">
            <v>TORREÓN</v>
          </cell>
          <cell r="D72" t="str">
            <v>05</v>
          </cell>
          <cell r="E72" t="str">
            <v>Torreón</v>
          </cell>
          <cell r="F72">
            <v>639629</v>
          </cell>
          <cell r="G72">
            <v>744247</v>
          </cell>
        </row>
        <row r="73">
          <cell r="A73" t="str">
            <v>05036</v>
          </cell>
          <cell r="B73" t="str">
            <v>036</v>
          </cell>
          <cell r="C73" t="str">
            <v>VIESCA</v>
          </cell>
          <cell r="D73" t="str">
            <v>05</v>
          </cell>
          <cell r="E73" t="str">
            <v>Viesca</v>
          </cell>
          <cell r="F73">
            <v>21319</v>
          </cell>
          <cell r="G73">
            <v>23781</v>
          </cell>
        </row>
        <row r="74">
          <cell r="A74" t="str">
            <v>05037</v>
          </cell>
          <cell r="B74" t="str">
            <v>037</v>
          </cell>
          <cell r="C74" t="str">
            <v>VILLA UNIÓN</v>
          </cell>
          <cell r="D74" t="str">
            <v>05</v>
          </cell>
          <cell r="E74" t="str">
            <v>Villa Unión</v>
          </cell>
          <cell r="F74">
            <v>6289</v>
          </cell>
          <cell r="G74">
            <v>6859</v>
          </cell>
        </row>
        <row r="75">
          <cell r="A75" t="str">
            <v>05038</v>
          </cell>
          <cell r="B75" t="str">
            <v>038</v>
          </cell>
          <cell r="C75" t="str">
            <v>ZARAGOZA</v>
          </cell>
          <cell r="D75" t="str">
            <v>05</v>
          </cell>
          <cell r="E75" t="str">
            <v>Zaragoza</v>
          </cell>
          <cell r="F75">
            <v>12702</v>
          </cell>
          <cell r="G75">
            <v>14203</v>
          </cell>
        </row>
        <row r="76">
          <cell r="A76" t="str">
            <v>05999</v>
          </cell>
          <cell r="B76" t="str">
            <v>999</v>
          </cell>
          <cell r="C76" t="str">
            <v>NO ESPECIFICADO</v>
          </cell>
          <cell r="D76" t="str">
            <v>05</v>
          </cell>
        </row>
        <row r="77">
          <cell r="A77" t="str">
            <v>06001</v>
          </cell>
          <cell r="B77" t="str">
            <v>001</v>
          </cell>
          <cell r="C77" t="str">
            <v>ARMERÍA</v>
          </cell>
          <cell r="D77" t="str">
            <v>06</v>
          </cell>
          <cell r="E77" t="str">
            <v>Armería</v>
          </cell>
          <cell r="F77">
            <v>28695</v>
          </cell>
          <cell r="G77">
            <v>32363</v>
          </cell>
        </row>
        <row r="78">
          <cell r="A78" t="str">
            <v>06002</v>
          </cell>
          <cell r="B78" t="str">
            <v>002</v>
          </cell>
          <cell r="C78" t="str">
            <v>COLIMA</v>
          </cell>
          <cell r="D78" t="str">
            <v>06</v>
          </cell>
          <cell r="E78" t="str">
            <v>Colima</v>
          </cell>
          <cell r="F78">
            <v>146904</v>
          </cell>
          <cell r="G78">
            <v>169188</v>
          </cell>
        </row>
        <row r="79">
          <cell r="A79" t="str">
            <v>06003</v>
          </cell>
          <cell r="B79" t="str">
            <v>003</v>
          </cell>
          <cell r="C79" t="str">
            <v>COMALA</v>
          </cell>
          <cell r="D79" t="str">
            <v>06</v>
          </cell>
          <cell r="E79" t="str">
            <v>Comala</v>
          </cell>
          <cell r="F79">
            <v>20888</v>
          </cell>
          <cell r="G79">
            <v>23902</v>
          </cell>
        </row>
        <row r="80">
          <cell r="A80" t="str">
            <v>06004</v>
          </cell>
          <cell r="B80" t="str">
            <v>004</v>
          </cell>
          <cell r="C80" t="str">
            <v>COQUIMATLÁN</v>
          </cell>
          <cell r="D80" t="str">
            <v>06</v>
          </cell>
          <cell r="E80" t="str">
            <v>Coquimatlán</v>
          </cell>
          <cell r="F80">
            <v>19385</v>
          </cell>
          <cell r="G80">
            <v>22167</v>
          </cell>
        </row>
        <row r="81">
          <cell r="A81" t="str">
            <v>06005</v>
          </cell>
          <cell r="B81" t="str">
            <v>005</v>
          </cell>
          <cell r="C81" t="str">
            <v>CUAUHTÉMOC</v>
          </cell>
          <cell r="D81" t="str">
            <v>06</v>
          </cell>
          <cell r="E81" t="str">
            <v>Cuauhtémoc</v>
          </cell>
          <cell r="F81">
            <v>27107</v>
          </cell>
          <cell r="G81">
            <v>32829</v>
          </cell>
        </row>
        <row r="82">
          <cell r="A82" t="str">
            <v>06006</v>
          </cell>
          <cell r="B82" t="str">
            <v>006</v>
          </cell>
          <cell r="C82" t="str">
            <v>IXTLAHUACÁN</v>
          </cell>
          <cell r="D82" t="str">
            <v>06</v>
          </cell>
          <cell r="E82" t="str">
            <v>Ixtlahuacán</v>
          </cell>
          <cell r="F82">
            <v>5300</v>
          </cell>
          <cell r="G82">
            <v>6078</v>
          </cell>
        </row>
        <row r="83">
          <cell r="A83" t="str">
            <v>06007</v>
          </cell>
          <cell r="B83" t="str">
            <v>007</v>
          </cell>
          <cell r="C83" t="str">
            <v>MANZANILLO</v>
          </cell>
          <cell r="D83" t="str">
            <v>06</v>
          </cell>
          <cell r="E83" t="str">
            <v>Manzanillo</v>
          </cell>
          <cell r="F83">
            <v>161420</v>
          </cell>
          <cell r="G83">
            <v>203306</v>
          </cell>
        </row>
        <row r="84">
          <cell r="A84" t="str">
            <v>06008</v>
          </cell>
          <cell r="B84" t="str">
            <v>008</v>
          </cell>
          <cell r="C84" t="str">
            <v>MINATITLÁN</v>
          </cell>
          <cell r="D84" t="str">
            <v>06</v>
          </cell>
          <cell r="E84" t="str">
            <v>Minatitlán</v>
          </cell>
          <cell r="F84">
            <v>8174</v>
          </cell>
          <cell r="G84">
            <v>9670</v>
          </cell>
        </row>
        <row r="85">
          <cell r="A85" t="str">
            <v>06009</v>
          </cell>
          <cell r="B85" t="str">
            <v>009</v>
          </cell>
          <cell r="C85" t="str">
            <v>TECOMÁN</v>
          </cell>
          <cell r="D85" t="str">
            <v>06</v>
          </cell>
          <cell r="E85" t="str">
            <v>Tecomán</v>
          </cell>
          <cell r="F85">
            <v>112726</v>
          </cell>
          <cell r="G85">
            <v>134631</v>
          </cell>
        </row>
        <row r="86">
          <cell r="A86" t="str">
            <v>06010</v>
          </cell>
          <cell r="B86" t="str">
            <v>010</v>
          </cell>
          <cell r="C86" t="str">
            <v>VILLA DE ÁLVAREZ</v>
          </cell>
          <cell r="D86" t="str">
            <v>06</v>
          </cell>
          <cell r="E86" t="str">
            <v>Villa de Álvarez</v>
          </cell>
          <cell r="F86">
            <v>119956</v>
          </cell>
          <cell r="G86">
            <v>151019</v>
          </cell>
        </row>
        <row r="87">
          <cell r="A87" t="str">
            <v>06999</v>
          </cell>
          <cell r="B87" t="str">
            <v>999</v>
          </cell>
          <cell r="C87" t="str">
            <v>NO ESPECIFICADO</v>
          </cell>
          <cell r="D87" t="str">
            <v>06</v>
          </cell>
        </row>
        <row r="88">
          <cell r="A88" t="str">
            <v>07001</v>
          </cell>
          <cell r="B88" t="str">
            <v>001</v>
          </cell>
          <cell r="C88" t="str">
            <v>ACACOYAGUA</v>
          </cell>
          <cell r="D88" t="str">
            <v>07</v>
          </cell>
          <cell r="E88" t="str">
            <v>Acacoyagua</v>
          </cell>
          <cell r="F88">
            <v>16814</v>
          </cell>
          <cell r="G88">
            <v>19856</v>
          </cell>
        </row>
        <row r="89">
          <cell r="A89" t="str">
            <v>07002</v>
          </cell>
          <cell r="B89" t="str">
            <v>002</v>
          </cell>
          <cell r="C89" t="str">
            <v>ACALA</v>
          </cell>
          <cell r="D89" t="str">
            <v>07</v>
          </cell>
          <cell r="E89" t="str">
            <v>Acala</v>
          </cell>
          <cell r="F89">
            <v>28947</v>
          </cell>
          <cell r="G89">
            <v>34494</v>
          </cell>
        </row>
        <row r="90">
          <cell r="A90" t="str">
            <v>07003</v>
          </cell>
          <cell r="B90" t="str">
            <v>003</v>
          </cell>
          <cell r="C90" t="str">
            <v>ACAPETAHUA</v>
          </cell>
          <cell r="D90" t="str">
            <v>07</v>
          </cell>
          <cell r="E90" t="str">
            <v>Acapetahua</v>
          </cell>
          <cell r="F90">
            <v>27580</v>
          </cell>
          <cell r="G90">
            <v>31069</v>
          </cell>
        </row>
        <row r="91">
          <cell r="A91" t="str">
            <v>07004</v>
          </cell>
          <cell r="B91" t="str">
            <v>004</v>
          </cell>
          <cell r="C91" t="str">
            <v>ALTAMIRANO</v>
          </cell>
          <cell r="D91" t="str">
            <v>07</v>
          </cell>
          <cell r="E91" t="str">
            <v>Altamirano</v>
          </cell>
          <cell r="F91">
            <v>29865</v>
          </cell>
          <cell r="G91">
            <v>35982</v>
          </cell>
        </row>
        <row r="92">
          <cell r="A92" t="str">
            <v>07005</v>
          </cell>
          <cell r="B92" t="str">
            <v>005</v>
          </cell>
          <cell r="C92" t="str">
            <v>AMATÁN</v>
          </cell>
          <cell r="D92" t="str">
            <v>07</v>
          </cell>
          <cell r="E92" t="str">
            <v>Amatán</v>
          </cell>
          <cell r="F92">
            <v>21275</v>
          </cell>
          <cell r="G92">
            <v>21836</v>
          </cell>
        </row>
        <row r="93">
          <cell r="A93" t="str">
            <v>07006</v>
          </cell>
          <cell r="B93" t="str">
            <v>006</v>
          </cell>
          <cell r="C93" t="str">
            <v>AMATENANGO DE LA FRONTERA</v>
          </cell>
          <cell r="D93" t="str">
            <v>07</v>
          </cell>
          <cell r="E93" t="str">
            <v>Amatenango de la Frontera</v>
          </cell>
          <cell r="F93">
            <v>29547</v>
          </cell>
          <cell r="G93">
            <v>33860</v>
          </cell>
        </row>
        <row r="94">
          <cell r="A94" t="str">
            <v>07007</v>
          </cell>
          <cell r="B94" t="str">
            <v>007</v>
          </cell>
          <cell r="C94" t="str">
            <v>AMATENANGO DEL VALLE</v>
          </cell>
          <cell r="D94" t="str">
            <v>07</v>
          </cell>
          <cell r="E94" t="str">
            <v>Amatenango del Valle</v>
          </cell>
          <cell r="F94">
            <v>8728</v>
          </cell>
          <cell r="G94">
            <v>10779</v>
          </cell>
        </row>
        <row r="95">
          <cell r="A95" t="str">
            <v>07008</v>
          </cell>
          <cell r="B95" t="str">
            <v>008</v>
          </cell>
          <cell r="C95" t="str">
            <v>ANGEL ALBINO CORZO</v>
          </cell>
          <cell r="D95" t="str">
            <v>07</v>
          </cell>
          <cell r="E95" t="str">
            <v>Angel Albino Corzo</v>
          </cell>
          <cell r="F95">
            <v>26628</v>
          </cell>
          <cell r="G95">
            <v>30925</v>
          </cell>
        </row>
        <row r="96">
          <cell r="A96" t="str">
            <v>07009</v>
          </cell>
          <cell r="B96" t="str">
            <v>009</v>
          </cell>
          <cell r="C96" t="str">
            <v>ARRIAGA</v>
          </cell>
          <cell r="D96" t="str">
            <v>07</v>
          </cell>
          <cell r="E96" t="str">
            <v>Arriaga</v>
          </cell>
          <cell r="F96">
            <v>40042</v>
          </cell>
          <cell r="G96">
            <v>44264</v>
          </cell>
        </row>
        <row r="97">
          <cell r="A97" t="str">
            <v>07010</v>
          </cell>
          <cell r="B97" t="str">
            <v>010</v>
          </cell>
          <cell r="C97" t="str">
            <v>BEJUCAL DE OCAMPO</v>
          </cell>
          <cell r="D97" t="str">
            <v>07</v>
          </cell>
          <cell r="E97" t="str">
            <v>Bejucal de Ocampo</v>
          </cell>
          <cell r="F97">
            <v>7623</v>
          </cell>
          <cell r="G97">
            <v>8324</v>
          </cell>
        </row>
        <row r="98">
          <cell r="A98" t="str">
            <v>07011</v>
          </cell>
          <cell r="B98" t="str">
            <v>011</v>
          </cell>
          <cell r="C98" t="str">
            <v>BELLA VISTA</v>
          </cell>
          <cell r="D98" t="str">
            <v>07</v>
          </cell>
          <cell r="E98" t="str">
            <v>Bella Vista</v>
          </cell>
          <cell r="F98">
            <v>19281</v>
          </cell>
          <cell r="G98">
            <v>22028</v>
          </cell>
        </row>
        <row r="99">
          <cell r="A99" t="str">
            <v>07012</v>
          </cell>
          <cell r="B99" t="str">
            <v>012</v>
          </cell>
          <cell r="C99" t="str">
            <v>BERRIOZÁBAL</v>
          </cell>
          <cell r="D99" t="str">
            <v>07</v>
          </cell>
          <cell r="E99" t="str">
            <v>Berriozábal</v>
          </cell>
          <cell r="F99">
            <v>43179</v>
          </cell>
          <cell r="G99">
            <v>56971</v>
          </cell>
        </row>
        <row r="100">
          <cell r="A100" t="str">
            <v>07013</v>
          </cell>
          <cell r="B100" t="str">
            <v>013</v>
          </cell>
          <cell r="C100" t="str">
            <v>BOCHIL</v>
          </cell>
          <cell r="D100" t="str">
            <v>07</v>
          </cell>
          <cell r="E100" t="str">
            <v>Bochil</v>
          </cell>
          <cell r="F100">
            <v>30642</v>
          </cell>
          <cell r="G100">
            <v>38101</v>
          </cell>
        </row>
        <row r="101">
          <cell r="A101" t="str">
            <v>07014</v>
          </cell>
          <cell r="B101" t="str">
            <v>014</v>
          </cell>
          <cell r="C101" t="str">
            <v>EL BOSQUE</v>
          </cell>
          <cell r="D101" t="str">
            <v>07</v>
          </cell>
          <cell r="E101" t="str">
            <v>El Bosque</v>
          </cell>
          <cell r="F101">
            <v>18559</v>
          </cell>
          <cell r="G101">
            <v>24374</v>
          </cell>
        </row>
        <row r="102">
          <cell r="A102" t="str">
            <v>07015</v>
          </cell>
          <cell r="B102" t="str">
            <v>015</v>
          </cell>
          <cell r="C102" t="str">
            <v>CACAHOATÁN</v>
          </cell>
          <cell r="D102" t="str">
            <v>07</v>
          </cell>
          <cell r="E102" t="str">
            <v>Cacahoatán</v>
          </cell>
          <cell r="F102">
            <v>43811</v>
          </cell>
          <cell r="G102">
            <v>50439</v>
          </cell>
        </row>
        <row r="103">
          <cell r="A103" t="str">
            <v>07016</v>
          </cell>
          <cell r="B103" t="str">
            <v>016</v>
          </cell>
          <cell r="C103" t="str">
            <v>CATAZAJÁ</v>
          </cell>
          <cell r="D103" t="str">
            <v>07</v>
          </cell>
          <cell r="E103" t="str">
            <v>Catazajá</v>
          </cell>
          <cell r="F103">
            <v>17140</v>
          </cell>
          <cell r="G103">
            <v>19006</v>
          </cell>
        </row>
        <row r="104">
          <cell r="A104" t="str">
            <v>07017</v>
          </cell>
          <cell r="B104" t="str">
            <v>017</v>
          </cell>
          <cell r="C104" t="str">
            <v>CINTALAPA</v>
          </cell>
          <cell r="D104" t="str">
            <v>07</v>
          </cell>
          <cell r="E104" t="str">
            <v>Cintalapa</v>
          </cell>
          <cell r="F104">
            <v>78114</v>
          </cell>
          <cell r="G104">
            <v>93518</v>
          </cell>
        </row>
        <row r="105">
          <cell r="A105" t="str">
            <v>07018</v>
          </cell>
          <cell r="B105" t="str">
            <v>018</v>
          </cell>
          <cell r="C105" t="str">
            <v>COAPILLA</v>
          </cell>
          <cell r="D105" t="str">
            <v>07</v>
          </cell>
          <cell r="E105" t="str">
            <v>Coapilla</v>
          </cell>
          <cell r="F105">
            <v>8444</v>
          </cell>
          <cell r="G105">
            <v>10035</v>
          </cell>
        </row>
        <row r="106">
          <cell r="A106" t="str">
            <v>07019</v>
          </cell>
          <cell r="B106" t="str">
            <v>019</v>
          </cell>
          <cell r="C106" t="str">
            <v>COMITÁN DE DOMÍNGUEZ</v>
          </cell>
          <cell r="D106" t="str">
            <v>07</v>
          </cell>
          <cell r="E106" t="str">
            <v>Comitán de Domínguez</v>
          </cell>
          <cell r="F106">
            <v>141013</v>
          </cell>
          <cell r="G106">
            <v>170498</v>
          </cell>
        </row>
        <row r="107">
          <cell r="A107" t="str">
            <v>07020</v>
          </cell>
          <cell r="B107" t="str">
            <v>020</v>
          </cell>
          <cell r="C107" t="str">
            <v>LA CONCORDIA</v>
          </cell>
          <cell r="D107" t="str">
            <v>07</v>
          </cell>
          <cell r="E107" t="str">
            <v>La Concordia</v>
          </cell>
          <cell r="F107">
            <v>44082</v>
          </cell>
          <cell r="G107">
            <v>50535</v>
          </cell>
        </row>
        <row r="108">
          <cell r="A108" t="str">
            <v>07021</v>
          </cell>
          <cell r="B108" t="str">
            <v>021</v>
          </cell>
          <cell r="C108" t="str">
            <v>COPAINALÁ</v>
          </cell>
          <cell r="D108" t="str">
            <v>07</v>
          </cell>
          <cell r="E108" t="str">
            <v>Copainalá</v>
          </cell>
          <cell r="F108">
            <v>21050</v>
          </cell>
          <cell r="G108">
            <v>24030</v>
          </cell>
        </row>
        <row r="109">
          <cell r="A109" t="str">
            <v>07022</v>
          </cell>
          <cell r="B109" t="str">
            <v>022</v>
          </cell>
          <cell r="C109" t="str">
            <v>CHALCHIHUITÁN</v>
          </cell>
          <cell r="D109" t="str">
            <v>07</v>
          </cell>
          <cell r="E109" t="str">
            <v>Chalchihuitán</v>
          </cell>
          <cell r="F109">
            <v>14027</v>
          </cell>
          <cell r="G109">
            <v>18016</v>
          </cell>
        </row>
        <row r="110">
          <cell r="A110" t="str">
            <v>07023</v>
          </cell>
          <cell r="B110" t="str">
            <v>023</v>
          </cell>
          <cell r="C110" t="str">
            <v>CHAMULA</v>
          </cell>
          <cell r="D110" t="str">
            <v>07</v>
          </cell>
          <cell r="E110" t="str">
            <v>Chamula</v>
          </cell>
          <cell r="F110">
            <v>76941</v>
          </cell>
          <cell r="G110">
            <v>95357</v>
          </cell>
        </row>
        <row r="111">
          <cell r="A111" t="str">
            <v>07024</v>
          </cell>
          <cell r="B111" t="str">
            <v>024</v>
          </cell>
          <cell r="C111" t="str">
            <v>CHANAL</v>
          </cell>
          <cell r="D111" t="str">
            <v>07</v>
          </cell>
          <cell r="E111" t="str">
            <v>Chanal</v>
          </cell>
          <cell r="F111">
            <v>10817</v>
          </cell>
          <cell r="G111">
            <v>13332</v>
          </cell>
        </row>
        <row r="112">
          <cell r="A112" t="str">
            <v>07025</v>
          </cell>
          <cell r="B112" t="str">
            <v>025</v>
          </cell>
          <cell r="C112" t="str">
            <v>CHAPULTENANGO</v>
          </cell>
          <cell r="D112" t="str">
            <v>07</v>
          </cell>
          <cell r="E112" t="str">
            <v>Chapultenango</v>
          </cell>
          <cell r="F112">
            <v>7332</v>
          </cell>
          <cell r="G112">
            <v>8248</v>
          </cell>
        </row>
        <row r="113">
          <cell r="A113" t="str">
            <v>07026</v>
          </cell>
          <cell r="B113" t="str">
            <v>026</v>
          </cell>
          <cell r="C113" t="str">
            <v>CHENALHÓ</v>
          </cell>
          <cell r="D113" t="str">
            <v>07</v>
          </cell>
          <cell r="E113" t="str">
            <v>Chenalhó</v>
          </cell>
          <cell r="F113">
            <v>36111</v>
          </cell>
          <cell r="G113">
            <v>43453</v>
          </cell>
        </row>
        <row r="114">
          <cell r="A114" t="str">
            <v>07027</v>
          </cell>
          <cell r="B114" t="str">
            <v>027</v>
          </cell>
          <cell r="C114" t="str">
            <v>CHIAPA DE CORZO</v>
          </cell>
          <cell r="D114" t="str">
            <v>07</v>
          </cell>
          <cell r="E114" t="str">
            <v>Chiapa de Corzo</v>
          </cell>
          <cell r="F114">
            <v>87603</v>
          </cell>
          <cell r="G114">
            <v>111223</v>
          </cell>
        </row>
        <row r="115">
          <cell r="A115" t="str">
            <v>07028</v>
          </cell>
          <cell r="B115" t="str">
            <v>028</v>
          </cell>
          <cell r="C115" t="str">
            <v>CHIAPILLA</v>
          </cell>
          <cell r="D115" t="str">
            <v>07</v>
          </cell>
          <cell r="E115" t="str">
            <v>Chiapilla</v>
          </cell>
          <cell r="F115">
            <v>5405</v>
          </cell>
          <cell r="G115">
            <v>6406</v>
          </cell>
        </row>
        <row r="116">
          <cell r="A116" t="str">
            <v>07029</v>
          </cell>
          <cell r="B116" t="str">
            <v>029</v>
          </cell>
          <cell r="C116" t="str">
            <v>CHICOASÉN</v>
          </cell>
          <cell r="D116" t="str">
            <v>07</v>
          </cell>
          <cell r="E116" t="str">
            <v>Chicoasén</v>
          </cell>
          <cell r="F116">
            <v>5018</v>
          </cell>
          <cell r="G116">
            <v>5605</v>
          </cell>
        </row>
        <row r="117">
          <cell r="A117" t="str">
            <v>07030</v>
          </cell>
          <cell r="B117" t="str">
            <v>030</v>
          </cell>
          <cell r="C117" t="str">
            <v>CHICOMUSELO</v>
          </cell>
          <cell r="D117" t="str">
            <v>07</v>
          </cell>
          <cell r="E117" t="str">
            <v>Chicomuselo</v>
          </cell>
          <cell r="F117">
            <v>31515</v>
          </cell>
          <cell r="G117">
            <v>38122</v>
          </cell>
        </row>
        <row r="118">
          <cell r="A118" t="str">
            <v>07031</v>
          </cell>
          <cell r="B118" t="str">
            <v>031</v>
          </cell>
          <cell r="C118" t="str">
            <v>CHILÓN</v>
          </cell>
          <cell r="D118" t="str">
            <v>07</v>
          </cell>
          <cell r="E118" t="str">
            <v>Chilón</v>
          </cell>
          <cell r="F118">
            <v>111554</v>
          </cell>
          <cell r="G118">
            <v>140023</v>
          </cell>
        </row>
        <row r="119">
          <cell r="A119" t="str">
            <v>07032</v>
          </cell>
          <cell r="B119" t="str">
            <v>032</v>
          </cell>
          <cell r="C119" t="str">
            <v>ESCUINTLA</v>
          </cell>
          <cell r="D119" t="str">
            <v>07</v>
          </cell>
          <cell r="E119" t="str">
            <v>Escuintla</v>
          </cell>
          <cell r="F119">
            <v>30068</v>
          </cell>
          <cell r="G119">
            <v>34628</v>
          </cell>
        </row>
        <row r="120">
          <cell r="A120" t="str">
            <v>07033</v>
          </cell>
          <cell r="B120" t="str">
            <v>033</v>
          </cell>
          <cell r="C120" t="str">
            <v>FRANCISCO LEÓN</v>
          </cell>
          <cell r="D120" t="str">
            <v>07</v>
          </cell>
          <cell r="E120" t="str">
            <v>Francisco León</v>
          </cell>
          <cell r="F120">
            <v>7000</v>
          </cell>
          <cell r="G120">
            <v>8278</v>
          </cell>
        </row>
        <row r="121">
          <cell r="A121" t="str">
            <v>07034</v>
          </cell>
          <cell r="B121" t="str">
            <v>034</v>
          </cell>
          <cell r="C121" t="str">
            <v>FRONTERA COMALAPA</v>
          </cell>
          <cell r="D121" t="str">
            <v>07</v>
          </cell>
          <cell r="E121" t="str">
            <v>Frontera Comalapa</v>
          </cell>
          <cell r="F121">
            <v>67012</v>
          </cell>
          <cell r="G121">
            <v>80805</v>
          </cell>
        </row>
        <row r="122">
          <cell r="A122" t="str">
            <v>07035</v>
          </cell>
          <cell r="B122" t="str">
            <v>035</v>
          </cell>
          <cell r="C122" t="str">
            <v>FRONTERA HIDALGO</v>
          </cell>
          <cell r="D122" t="str">
            <v>07</v>
          </cell>
          <cell r="E122" t="str">
            <v>Frontera Hidalgo</v>
          </cell>
          <cell r="F122">
            <v>12665</v>
          </cell>
          <cell r="G122">
            <v>15741</v>
          </cell>
        </row>
        <row r="123">
          <cell r="A123" t="str">
            <v>07036</v>
          </cell>
          <cell r="B123" t="str">
            <v>036</v>
          </cell>
          <cell r="C123" t="str">
            <v>LA GRANDEZA</v>
          </cell>
          <cell r="D123" t="str">
            <v>07</v>
          </cell>
          <cell r="E123" t="str">
            <v>La Grandeza</v>
          </cell>
          <cell r="F123">
            <v>7272</v>
          </cell>
          <cell r="G123">
            <v>7882</v>
          </cell>
        </row>
        <row r="124">
          <cell r="A124" t="str">
            <v>07037</v>
          </cell>
          <cell r="B124" t="str">
            <v>037</v>
          </cell>
          <cell r="C124" t="str">
            <v>HUEHUETÁN</v>
          </cell>
          <cell r="D124" t="str">
            <v>07</v>
          </cell>
          <cell r="E124" t="str">
            <v>Huehuetán</v>
          </cell>
          <cell r="F124">
            <v>33444</v>
          </cell>
          <cell r="G124">
            <v>38185</v>
          </cell>
        </row>
        <row r="125">
          <cell r="A125" t="str">
            <v>07038</v>
          </cell>
          <cell r="B125" t="str">
            <v>038</v>
          </cell>
          <cell r="C125" t="str">
            <v>HUIXTÁN</v>
          </cell>
          <cell r="D125" t="str">
            <v>07</v>
          </cell>
          <cell r="E125" t="str">
            <v>Huixtán</v>
          </cell>
          <cell r="F125">
            <v>21507</v>
          </cell>
          <cell r="G125">
            <v>25616</v>
          </cell>
        </row>
        <row r="126">
          <cell r="A126" t="str">
            <v>07039</v>
          </cell>
          <cell r="B126" t="str">
            <v>039</v>
          </cell>
          <cell r="C126" t="str">
            <v>HUITIUPÁN</v>
          </cell>
          <cell r="D126" t="str">
            <v>07</v>
          </cell>
          <cell r="E126" t="str">
            <v>Huitiupán</v>
          </cell>
          <cell r="F126">
            <v>22536</v>
          </cell>
          <cell r="G126">
            <v>25161</v>
          </cell>
        </row>
        <row r="127">
          <cell r="A127" t="str">
            <v>07040</v>
          </cell>
          <cell r="B127" t="str">
            <v>040</v>
          </cell>
          <cell r="C127" t="str">
            <v>HUIXTLA</v>
          </cell>
          <cell r="D127" t="str">
            <v>07</v>
          </cell>
          <cell r="E127" t="str">
            <v>Huixtla</v>
          </cell>
          <cell r="F127">
            <v>51359</v>
          </cell>
          <cell r="G127">
            <v>59209</v>
          </cell>
        </row>
        <row r="128">
          <cell r="A128" t="str">
            <v>07041</v>
          </cell>
          <cell r="B128" t="str">
            <v>041</v>
          </cell>
          <cell r="C128" t="str">
            <v>LA INDEPENDENCIA</v>
          </cell>
          <cell r="D128" t="str">
            <v>07</v>
          </cell>
          <cell r="E128" t="str">
            <v>La Independencia</v>
          </cell>
          <cell r="F128">
            <v>41266</v>
          </cell>
          <cell r="G128">
            <v>49602</v>
          </cell>
        </row>
        <row r="129">
          <cell r="A129" t="str">
            <v>07042</v>
          </cell>
          <cell r="B129" t="str">
            <v>042</v>
          </cell>
          <cell r="C129" t="str">
            <v>IXHUATÁN</v>
          </cell>
          <cell r="D129" t="str">
            <v>07</v>
          </cell>
          <cell r="E129" t="str">
            <v>Ixhuatán</v>
          </cell>
          <cell r="F129">
            <v>10239</v>
          </cell>
          <cell r="G129">
            <v>12317</v>
          </cell>
        </row>
        <row r="130">
          <cell r="A130" t="str">
            <v>07043</v>
          </cell>
          <cell r="B130" t="str">
            <v>043</v>
          </cell>
          <cell r="C130" t="str">
            <v>IXTACOMITÁN</v>
          </cell>
          <cell r="D130" t="str">
            <v>07</v>
          </cell>
          <cell r="E130" t="str">
            <v>Ixtacomitán</v>
          </cell>
          <cell r="F130">
            <v>10176</v>
          </cell>
          <cell r="G130">
            <v>11777</v>
          </cell>
        </row>
        <row r="131">
          <cell r="A131" t="str">
            <v>07044</v>
          </cell>
          <cell r="B131" t="str">
            <v>044</v>
          </cell>
          <cell r="C131" t="str">
            <v>IXTAPA</v>
          </cell>
          <cell r="D131" t="str">
            <v>07</v>
          </cell>
          <cell r="E131" t="str">
            <v>Ixtapa</v>
          </cell>
          <cell r="F131">
            <v>24517</v>
          </cell>
          <cell r="G131">
            <v>29778</v>
          </cell>
        </row>
        <row r="132">
          <cell r="A132" t="str">
            <v>07045</v>
          </cell>
          <cell r="B132" t="str">
            <v>045</v>
          </cell>
          <cell r="C132" t="str">
            <v>IXTAPANGAJOYA</v>
          </cell>
          <cell r="D132" t="str">
            <v>07</v>
          </cell>
          <cell r="E132" t="str">
            <v>Ixtapangajoya</v>
          </cell>
          <cell r="F132">
            <v>5478</v>
          </cell>
          <cell r="G132">
            <v>5988</v>
          </cell>
        </row>
        <row r="133">
          <cell r="A133" t="str">
            <v>07046</v>
          </cell>
          <cell r="B133" t="str">
            <v>046</v>
          </cell>
          <cell r="C133" t="str">
            <v>JIQUIPILAS</v>
          </cell>
          <cell r="D133" t="str">
            <v>07</v>
          </cell>
          <cell r="E133" t="str">
            <v>Jiquipilas</v>
          </cell>
          <cell r="F133">
            <v>37818</v>
          </cell>
          <cell r="G133">
            <v>43292</v>
          </cell>
        </row>
        <row r="134">
          <cell r="A134" t="str">
            <v>07047</v>
          </cell>
          <cell r="B134" t="str">
            <v>047</v>
          </cell>
          <cell r="C134" t="str">
            <v>JITOTOL</v>
          </cell>
          <cell r="D134" t="str">
            <v>07</v>
          </cell>
          <cell r="E134" t="str">
            <v>Jitotol</v>
          </cell>
          <cell r="F134">
            <v>18683</v>
          </cell>
          <cell r="G134">
            <v>22619</v>
          </cell>
        </row>
        <row r="135">
          <cell r="A135" t="str">
            <v>07048</v>
          </cell>
          <cell r="B135" t="str">
            <v>048</v>
          </cell>
          <cell r="C135" t="str">
            <v>JUÁREZ</v>
          </cell>
          <cell r="D135" t="str">
            <v>07</v>
          </cell>
          <cell r="E135" t="str">
            <v>Juárez</v>
          </cell>
          <cell r="F135">
            <v>21084</v>
          </cell>
          <cell r="G135">
            <v>23527</v>
          </cell>
        </row>
        <row r="136">
          <cell r="A136" t="str">
            <v>07049</v>
          </cell>
          <cell r="B136" t="str">
            <v>049</v>
          </cell>
          <cell r="C136" t="str">
            <v>LARRÁINZAR</v>
          </cell>
          <cell r="D136" t="str">
            <v>07</v>
          </cell>
          <cell r="E136" t="str">
            <v>Larráinzar</v>
          </cell>
          <cell r="F136">
            <v>20349</v>
          </cell>
          <cell r="G136">
            <v>25725</v>
          </cell>
        </row>
        <row r="137">
          <cell r="A137" t="str">
            <v>07050</v>
          </cell>
          <cell r="B137" t="str">
            <v>050</v>
          </cell>
          <cell r="C137" t="str">
            <v>LA LIBERTAD</v>
          </cell>
          <cell r="D137" t="str">
            <v>07</v>
          </cell>
          <cell r="E137" t="str">
            <v>La Libertad</v>
          </cell>
          <cell r="F137">
            <v>4974</v>
          </cell>
          <cell r="G137">
            <v>5424</v>
          </cell>
        </row>
        <row r="138">
          <cell r="A138" t="str">
            <v>07051</v>
          </cell>
          <cell r="B138" t="str">
            <v>051</v>
          </cell>
          <cell r="C138" t="str">
            <v>MAPASTEPEC</v>
          </cell>
          <cell r="D138" t="str">
            <v>07</v>
          </cell>
          <cell r="E138" t="str">
            <v>Mapastepec</v>
          </cell>
          <cell r="F138">
            <v>43913</v>
          </cell>
          <cell r="G138">
            <v>51875</v>
          </cell>
        </row>
        <row r="139">
          <cell r="A139" t="str">
            <v>07052</v>
          </cell>
          <cell r="B139" t="str">
            <v>052</v>
          </cell>
          <cell r="C139" t="str">
            <v>LAS MARGARITAS</v>
          </cell>
          <cell r="D139" t="str">
            <v>07</v>
          </cell>
          <cell r="E139" t="str">
            <v>Las Margaritas</v>
          </cell>
          <cell r="F139">
            <v>111484</v>
          </cell>
          <cell r="G139">
            <v>134759</v>
          </cell>
        </row>
        <row r="140">
          <cell r="A140" t="str">
            <v>07053</v>
          </cell>
          <cell r="B140" t="str">
            <v>053</v>
          </cell>
          <cell r="C140" t="str">
            <v>MAZAPA DE MADERO</v>
          </cell>
          <cell r="D140" t="str">
            <v>07</v>
          </cell>
          <cell r="E140" t="str">
            <v>Mazapa de Madero</v>
          </cell>
          <cell r="F140">
            <v>7793</v>
          </cell>
          <cell r="G140">
            <v>8552</v>
          </cell>
        </row>
        <row r="141">
          <cell r="A141" t="str">
            <v>07054</v>
          </cell>
          <cell r="B141" t="str">
            <v>054</v>
          </cell>
          <cell r="C141" t="str">
            <v>MAZATÁN</v>
          </cell>
          <cell r="D141" t="str">
            <v>07</v>
          </cell>
          <cell r="E141" t="str">
            <v>Mazatán</v>
          </cell>
          <cell r="F141">
            <v>26573</v>
          </cell>
          <cell r="G141">
            <v>31856</v>
          </cell>
        </row>
        <row r="142">
          <cell r="A142" t="str">
            <v>07055</v>
          </cell>
          <cell r="B142" t="str">
            <v>055</v>
          </cell>
          <cell r="C142" t="str">
            <v>METAPA</v>
          </cell>
          <cell r="D142" t="str">
            <v>07</v>
          </cell>
          <cell r="E142" t="str">
            <v>Metapa</v>
          </cell>
          <cell r="F142">
            <v>5033</v>
          </cell>
          <cell r="G142">
            <v>6191</v>
          </cell>
        </row>
        <row r="143">
          <cell r="A143" t="str">
            <v>07056</v>
          </cell>
          <cell r="B143" t="str">
            <v>056</v>
          </cell>
          <cell r="C143" t="str">
            <v>MITONTIC</v>
          </cell>
          <cell r="D143" t="str">
            <v>07</v>
          </cell>
          <cell r="E143" t="str">
            <v>Mitontic</v>
          </cell>
          <cell r="F143">
            <v>11157</v>
          </cell>
          <cell r="G143">
            <v>13286</v>
          </cell>
        </row>
        <row r="144">
          <cell r="A144" t="str">
            <v>07057</v>
          </cell>
          <cell r="B144" t="str">
            <v>057</v>
          </cell>
          <cell r="C144" t="str">
            <v>MOTOZINTLA</v>
          </cell>
          <cell r="D144" t="str">
            <v>07</v>
          </cell>
          <cell r="E144" t="str">
            <v>Motozintla</v>
          </cell>
          <cell r="F144">
            <v>69119</v>
          </cell>
          <cell r="G144">
            <v>79732</v>
          </cell>
        </row>
        <row r="145">
          <cell r="A145" t="str">
            <v>07058</v>
          </cell>
          <cell r="B145" t="str">
            <v>058</v>
          </cell>
          <cell r="C145" t="str">
            <v>NICOLÁS RUÍZ</v>
          </cell>
          <cell r="D145" t="str">
            <v>07</v>
          </cell>
          <cell r="E145" t="str">
            <v>Nicolás Ruíz</v>
          </cell>
          <cell r="F145">
            <v>4317</v>
          </cell>
          <cell r="G145">
            <v>4726</v>
          </cell>
        </row>
        <row r="146">
          <cell r="A146" t="str">
            <v>07059</v>
          </cell>
          <cell r="B146" t="str">
            <v>059</v>
          </cell>
          <cell r="C146" t="str">
            <v>OCOSINGO</v>
          </cell>
          <cell r="D146" t="str">
            <v>07</v>
          </cell>
          <cell r="E146" t="str">
            <v>Ocosingo</v>
          </cell>
          <cell r="F146">
            <v>198877</v>
          </cell>
          <cell r="G146">
            <v>239322</v>
          </cell>
        </row>
        <row r="147">
          <cell r="A147" t="str">
            <v>07060</v>
          </cell>
          <cell r="B147" t="str">
            <v>060</v>
          </cell>
          <cell r="C147" t="str">
            <v>OCOTEPEC</v>
          </cell>
          <cell r="D147" t="str">
            <v>07</v>
          </cell>
          <cell r="E147" t="str">
            <v>Ocotepec</v>
          </cell>
          <cell r="F147">
            <v>11878</v>
          </cell>
          <cell r="G147">
            <v>13773</v>
          </cell>
        </row>
        <row r="148">
          <cell r="A148" t="str">
            <v>07061</v>
          </cell>
          <cell r="B148" t="str">
            <v>061</v>
          </cell>
          <cell r="C148" t="str">
            <v>OCOZOCOAUTLA DE ESPINOSA</v>
          </cell>
          <cell r="D148" t="str">
            <v>07</v>
          </cell>
          <cell r="E148" t="str">
            <v>Ocozocoautla de Espinosa</v>
          </cell>
          <cell r="F148">
            <v>82059</v>
          </cell>
          <cell r="G148">
            <v>100318</v>
          </cell>
        </row>
        <row r="149">
          <cell r="A149" t="str">
            <v>07062</v>
          </cell>
          <cell r="B149" t="str">
            <v>062</v>
          </cell>
          <cell r="C149" t="str">
            <v>OSTUACÁN</v>
          </cell>
          <cell r="D149" t="str">
            <v>07</v>
          </cell>
          <cell r="E149" t="str">
            <v>Ostuacán</v>
          </cell>
          <cell r="F149">
            <v>17067</v>
          </cell>
          <cell r="G149">
            <v>19969</v>
          </cell>
        </row>
        <row r="150">
          <cell r="A150" t="str">
            <v>07063</v>
          </cell>
          <cell r="B150" t="str">
            <v>063</v>
          </cell>
          <cell r="C150" t="str">
            <v>OSUMACINTA</v>
          </cell>
          <cell r="D150" t="str">
            <v>07</v>
          </cell>
          <cell r="E150" t="str">
            <v>Osumacinta</v>
          </cell>
          <cell r="F150">
            <v>3792</v>
          </cell>
          <cell r="G150">
            <v>4110</v>
          </cell>
        </row>
        <row r="151">
          <cell r="A151" t="str">
            <v>07064</v>
          </cell>
          <cell r="B151" t="str">
            <v>064</v>
          </cell>
          <cell r="C151" t="str">
            <v>OXCHUC</v>
          </cell>
          <cell r="D151" t="str">
            <v>07</v>
          </cell>
          <cell r="E151" t="str">
            <v>Oxchuc</v>
          </cell>
          <cell r="F151">
            <v>43350</v>
          </cell>
          <cell r="G151">
            <v>51731</v>
          </cell>
        </row>
        <row r="152">
          <cell r="A152" t="str">
            <v>07065</v>
          </cell>
          <cell r="B152" t="str">
            <v>065</v>
          </cell>
          <cell r="C152" t="str">
            <v>PALENQUE</v>
          </cell>
          <cell r="D152" t="str">
            <v>07</v>
          </cell>
          <cell r="E152" t="str">
            <v>Palenque</v>
          </cell>
          <cell r="F152">
            <v>110918</v>
          </cell>
          <cell r="G152">
            <v>131491</v>
          </cell>
        </row>
        <row r="153">
          <cell r="A153" t="str">
            <v>07066</v>
          </cell>
          <cell r="B153" t="str">
            <v>066</v>
          </cell>
          <cell r="C153" t="str">
            <v>PANTELHÓ</v>
          </cell>
          <cell r="D153" t="str">
            <v>07</v>
          </cell>
          <cell r="E153" t="str">
            <v>Pantelhó</v>
          </cell>
          <cell r="F153">
            <v>20589</v>
          </cell>
          <cell r="G153">
            <v>24107</v>
          </cell>
        </row>
        <row r="154">
          <cell r="A154" t="str">
            <v>07067</v>
          </cell>
          <cell r="B154" t="str">
            <v>067</v>
          </cell>
          <cell r="C154" t="str">
            <v>PANTEPEC</v>
          </cell>
          <cell r="D154" t="str">
            <v>07</v>
          </cell>
          <cell r="E154" t="str">
            <v>Pantepec</v>
          </cell>
          <cell r="F154">
            <v>10870</v>
          </cell>
          <cell r="G154">
            <v>13370</v>
          </cell>
        </row>
        <row r="155">
          <cell r="A155" t="str">
            <v>07068</v>
          </cell>
          <cell r="B155" t="str">
            <v>068</v>
          </cell>
          <cell r="C155" t="str">
            <v>PICHUCALCO</v>
          </cell>
          <cell r="D155" t="str">
            <v>07</v>
          </cell>
          <cell r="E155" t="str">
            <v>Pichucalco</v>
          </cell>
          <cell r="F155">
            <v>29813</v>
          </cell>
          <cell r="G155">
            <v>34340</v>
          </cell>
        </row>
        <row r="156">
          <cell r="A156" t="str">
            <v>07069</v>
          </cell>
          <cell r="B156" t="str">
            <v>069</v>
          </cell>
          <cell r="C156" t="str">
            <v>PIJIJIAPAN</v>
          </cell>
          <cell r="D156" t="str">
            <v>07</v>
          </cell>
          <cell r="E156" t="str">
            <v>Pijijiapan</v>
          </cell>
          <cell r="F156">
            <v>50079</v>
          </cell>
          <cell r="G156">
            <v>58167</v>
          </cell>
        </row>
        <row r="157">
          <cell r="A157" t="str">
            <v>07070</v>
          </cell>
          <cell r="B157" t="str">
            <v>070</v>
          </cell>
          <cell r="C157" t="str">
            <v>EL PORVENIR</v>
          </cell>
          <cell r="D157" t="str">
            <v>07</v>
          </cell>
          <cell r="E157" t="str">
            <v>El Porvenir</v>
          </cell>
          <cell r="F157">
            <v>13201</v>
          </cell>
          <cell r="G157">
            <v>15501</v>
          </cell>
        </row>
        <row r="158">
          <cell r="A158" t="str">
            <v>07071</v>
          </cell>
          <cell r="B158" t="str">
            <v>071</v>
          </cell>
          <cell r="C158" t="str">
            <v>VILLA COMALTITLÁN</v>
          </cell>
          <cell r="D158" t="str">
            <v>07</v>
          </cell>
          <cell r="E158" t="str">
            <v>Villa Comaltitlán</v>
          </cell>
          <cell r="F158">
            <v>27899</v>
          </cell>
          <cell r="G158">
            <v>31522</v>
          </cell>
        </row>
        <row r="159">
          <cell r="A159" t="str">
            <v>07072</v>
          </cell>
          <cell r="B159" t="str">
            <v>072</v>
          </cell>
          <cell r="C159" t="str">
            <v>PUEBLO NUEVO SOLISTAHUACÁN</v>
          </cell>
          <cell r="D159" t="str">
            <v>07</v>
          </cell>
          <cell r="E159" t="str">
            <v>Pueblo Nuevo Solistahuacán</v>
          </cell>
          <cell r="F159">
            <v>31075</v>
          </cell>
          <cell r="G159">
            <v>35144</v>
          </cell>
        </row>
        <row r="160">
          <cell r="A160" t="str">
            <v>07073</v>
          </cell>
          <cell r="B160" t="str">
            <v>073</v>
          </cell>
          <cell r="C160" t="str">
            <v>RAYÓN</v>
          </cell>
          <cell r="D160" t="str">
            <v>07</v>
          </cell>
          <cell r="E160" t="str">
            <v>Rayón</v>
          </cell>
          <cell r="F160">
            <v>9002</v>
          </cell>
          <cell r="G160">
            <v>10564</v>
          </cell>
        </row>
        <row r="161">
          <cell r="A161" t="str">
            <v>07074</v>
          </cell>
          <cell r="B161" t="str">
            <v>074</v>
          </cell>
          <cell r="C161" t="str">
            <v>REFORMA</v>
          </cell>
          <cell r="D161" t="str">
            <v>07</v>
          </cell>
          <cell r="E161" t="str">
            <v>Reforma</v>
          </cell>
          <cell r="F161">
            <v>40711</v>
          </cell>
          <cell r="G161">
            <v>49480</v>
          </cell>
        </row>
        <row r="162">
          <cell r="A162" t="str">
            <v>07075</v>
          </cell>
          <cell r="B162" t="str">
            <v>075</v>
          </cell>
          <cell r="C162" t="str">
            <v>LAS ROSAS</v>
          </cell>
          <cell r="D162" t="str">
            <v>07</v>
          </cell>
          <cell r="E162" t="str">
            <v>Las Rosas</v>
          </cell>
          <cell r="F162">
            <v>25530</v>
          </cell>
          <cell r="G162">
            <v>30874</v>
          </cell>
        </row>
        <row r="163">
          <cell r="A163" t="str">
            <v>07076</v>
          </cell>
          <cell r="B163" t="str">
            <v>076</v>
          </cell>
          <cell r="C163" t="str">
            <v>SABANILLA</v>
          </cell>
          <cell r="D163" t="str">
            <v>07</v>
          </cell>
          <cell r="E163" t="str">
            <v>Sabanilla</v>
          </cell>
          <cell r="F163">
            <v>25187</v>
          </cell>
          <cell r="G163">
            <v>29348</v>
          </cell>
        </row>
        <row r="164">
          <cell r="A164" t="str">
            <v>07077</v>
          </cell>
          <cell r="B164" t="str">
            <v>077</v>
          </cell>
          <cell r="C164" t="str">
            <v>SALTO DE AGUA</v>
          </cell>
          <cell r="D164" t="str">
            <v>07</v>
          </cell>
          <cell r="E164" t="str">
            <v>Salto de Agua</v>
          </cell>
          <cell r="F164">
            <v>57253</v>
          </cell>
          <cell r="G164">
            <v>68779</v>
          </cell>
        </row>
        <row r="165">
          <cell r="A165" t="str">
            <v>07078</v>
          </cell>
          <cell r="B165" t="str">
            <v>078</v>
          </cell>
          <cell r="C165" t="str">
            <v>SAN CRISTÓBAL DE LAS CASAS</v>
          </cell>
          <cell r="D165" t="str">
            <v>07</v>
          </cell>
          <cell r="E165" t="str">
            <v>San Cristóbal de las Casas</v>
          </cell>
          <cell r="F165">
            <v>185917</v>
          </cell>
          <cell r="G165">
            <v>231345</v>
          </cell>
        </row>
        <row r="166">
          <cell r="A166" t="str">
            <v>07079</v>
          </cell>
          <cell r="B166" t="str">
            <v>079</v>
          </cell>
          <cell r="C166" t="str">
            <v>SAN FERNANDO</v>
          </cell>
          <cell r="D166" t="str">
            <v>07</v>
          </cell>
          <cell r="E166" t="str">
            <v>San Fernando</v>
          </cell>
          <cell r="F166">
            <v>33060</v>
          </cell>
          <cell r="G166">
            <v>42939</v>
          </cell>
        </row>
        <row r="167">
          <cell r="A167" t="str">
            <v>07080</v>
          </cell>
          <cell r="B167" t="str">
            <v>080</v>
          </cell>
          <cell r="C167" t="str">
            <v>SILTEPEC</v>
          </cell>
          <cell r="D167" t="str">
            <v>07</v>
          </cell>
          <cell r="E167" t="str">
            <v>Siltepec</v>
          </cell>
          <cell r="F167">
            <v>38143</v>
          </cell>
          <cell r="G167">
            <v>39536</v>
          </cell>
        </row>
        <row r="168">
          <cell r="A168" t="str">
            <v>07081</v>
          </cell>
          <cell r="B168" t="str">
            <v>081</v>
          </cell>
          <cell r="C168" t="str">
            <v>SIMOJOVEL</v>
          </cell>
          <cell r="D168" t="str">
            <v>07</v>
          </cell>
          <cell r="E168" t="str">
            <v>Simojovel</v>
          </cell>
          <cell r="F168">
            <v>40297</v>
          </cell>
          <cell r="G168">
            <v>48046</v>
          </cell>
        </row>
        <row r="169">
          <cell r="A169" t="str">
            <v>07082</v>
          </cell>
          <cell r="B169" t="str">
            <v>082</v>
          </cell>
          <cell r="C169" t="str">
            <v>SITALÁ</v>
          </cell>
          <cell r="D169" t="str">
            <v>07</v>
          </cell>
          <cell r="E169" t="str">
            <v>Sitalá</v>
          </cell>
          <cell r="F169">
            <v>12269</v>
          </cell>
          <cell r="G169">
            <v>15524</v>
          </cell>
        </row>
        <row r="170">
          <cell r="A170" t="str">
            <v>07083</v>
          </cell>
          <cell r="B170" t="str">
            <v>083</v>
          </cell>
          <cell r="C170" t="str">
            <v>SOCOLTENANGO</v>
          </cell>
          <cell r="D170" t="str">
            <v>07</v>
          </cell>
          <cell r="E170" t="str">
            <v>Socoltenango</v>
          </cell>
          <cell r="F170">
            <v>17125</v>
          </cell>
          <cell r="G170">
            <v>20161</v>
          </cell>
        </row>
        <row r="171">
          <cell r="A171" t="str">
            <v>07084</v>
          </cell>
          <cell r="B171" t="str">
            <v>084</v>
          </cell>
          <cell r="C171" t="str">
            <v>SOLOSUCHIAPA</v>
          </cell>
          <cell r="D171" t="str">
            <v>07</v>
          </cell>
          <cell r="E171" t="str">
            <v>Solosuchiapa</v>
          </cell>
          <cell r="F171">
            <v>8065</v>
          </cell>
          <cell r="G171">
            <v>8812</v>
          </cell>
        </row>
        <row r="172">
          <cell r="A172" t="str">
            <v>07085</v>
          </cell>
          <cell r="B172" t="str">
            <v>085</v>
          </cell>
          <cell r="C172" t="str">
            <v>SOYALÓ</v>
          </cell>
          <cell r="D172" t="str">
            <v>07</v>
          </cell>
          <cell r="E172" t="str">
            <v>Soyaló</v>
          </cell>
          <cell r="F172">
            <v>9740</v>
          </cell>
          <cell r="G172">
            <v>11749</v>
          </cell>
        </row>
        <row r="173">
          <cell r="A173" t="str">
            <v>07086</v>
          </cell>
          <cell r="B173" t="str">
            <v>086</v>
          </cell>
          <cell r="C173" t="str">
            <v>SUCHIAPA</v>
          </cell>
          <cell r="D173" t="str">
            <v>07</v>
          </cell>
          <cell r="E173" t="str">
            <v>Suchiapa</v>
          </cell>
          <cell r="F173">
            <v>21045</v>
          </cell>
          <cell r="G173">
            <v>26510</v>
          </cell>
        </row>
        <row r="174">
          <cell r="A174" t="str">
            <v>07087</v>
          </cell>
          <cell r="B174" t="str">
            <v>087</v>
          </cell>
          <cell r="C174" t="str">
            <v>SUCHIATE</v>
          </cell>
          <cell r="D174" t="str">
            <v>07</v>
          </cell>
          <cell r="E174" t="str">
            <v>Suchiate</v>
          </cell>
          <cell r="F174">
            <v>35056</v>
          </cell>
          <cell r="G174">
            <v>42201</v>
          </cell>
        </row>
        <row r="175">
          <cell r="A175" t="str">
            <v>07088</v>
          </cell>
          <cell r="B175" t="str">
            <v>088</v>
          </cell>
          <cell r="C175" t="str">
            <v>SUNUAPA</v>
          </cell>
          <cell r="D175" t="str">
            <v>07</v>
          </cell>
          <cell r="E175" t="str">
            <v>Sunuapa</v>
          </cell>
          <cell r="F175">
            <v>2235</v>
          </cell>
          <cell r="G175">
            <v>2601</v>
          </cell>
        </row>
        <row r="176">
          <cell r="A176" t="str">
            <v>07089</v>
          </cell>
          <cell r="B176" t="str">
            <v>089</v>
          </cell>
          <cell r="C176" t="str">
            <v>TAPACHULA</v>
          </cell>
          <cell r="D176" t="str">
            <v>07</v>
          </cell>
          <cell r="E176" t="str">
            <v>Tapachula</v>
          </cell>
          <cell r="F176">
            <v>320451</v>
          </cell>
          <cell r="G176">
            <v>384312</v>
          </cell>
        </row>
        <row r="177">
          <cell r="A177" t="str">
            <v>07090</v>
          </cell>
          <cell r="B177" t="str">
            <v>090</v>
          </cell>
          <cell r="C177" t="str">
            <v>TAPALAPA</v>
          </cell>
          <cell r="D177" t="str">
            <v>07</v>
          </cell>
          <cell r="E177" t="str">
            <v>Tapalapa</v>
          </cell>
          <cell r="F177">
            <v>4121</v>
          </cell>
          <cell r="G177">
            <v>4346</v>
          </cell>
        </row>
        <row r="178">
          <cell r="A178" t="str">
            <v>07091</v>
          </cell>
          <cell r="B178" t="str">
            <v>091</v>
          </cell>
          <cell r="C178" t="str">
            <v>TAPILULA</v>
          </cell>
          <cell r="D178" t="str">
            <v>07</v>
          </cell>
          <cell r="E178" t="str">
            <v>Tapilula</v>
          </cell>
          <cell r="F178">
            <v>12170</v>
          </cell>
          <cell r="G178">
            <v>14197</v>
          </cell>
        </row>
        <row r="179">
          <cell r="A179" t="str">
            <v>07092</v>
          </cell>
          <cell r="B179" t="str">
            <v>092</v>
          </cell>
          <cell r="C179" t="str">
            <v>TECPATÁN</v>
          </cell>
          <cell r="D179" t="str">
            <v>07</v>
          </cell>
          <cell r="E179" t="str">
            <v>Tecpatán</v>
          </cell>
          <cell r="F179">
            <v>41045</v>
          </cell>
          <cell r="G179">
            <v>45447</v>
          </cell>
        </row>
        <row r="180">
          <cell r="A180" t="str">
            <v>07093</v>
          </cell>
          <cell r="B180" t="str">
            <v>093</v>
          </cell>
          <cell r="C180" t="str">
            <v>TENEJAPA</v>
          </cell>
          <cell r="D180" t="str">
            <v>07</v>
          </cell>
          <cell r="E180" t="str">
            <v>Tenejapa</v>
          </cell>
          <cell r="F180">
            <v>40268</v>
          </cell>
          <cell r="G180">
            <v>47721</v>
          </cell>
        </row>
        <row r="181">
          <cell r="A181" t="str">
            <v>07094</v>
          </cell>
          <cell r="B181" t="str">
            <v>094</v>
          </cell>
          <cell r="C181" t="str">
            <v>TEOPISCA</v>
          </cell>
          <cell r="D181" t="str">
            <v>07</v>
          </cell>
          <cell r="E181" t="str">
            <v>Teopisca</v>
          </cell>
          <cell r="F181">
            <v>37607</v>
          </cell>
          <cell r="G181">
            <v>47217</v>
          </cell>
        </row>
        <row r="182">
          <cell r="A182" t="str">
            <v>07096</v>
          </cell>
          <cell r="B182" t="str">
            <v>096</v>
          </cell>
          <cell r="C182" t="str">
            <v>TILA</v>
          </cell>
          <cell r="D182" t="str">
            <v>07</v>
          </cell>
          <cell r="E182" t="str">
            <v>Tila</v>
          </cell>
          <cell r="F182">
            <v>71432</v>
          </cell>
          <cell r="G182">
            <v>85507</v>
          </cell>
        </row>
        <row r="183">
          <cell r="A183" t="str">
            <v>07097</v>
          </cell>
          <cell r="B183" t="str">
            <v>097</v>
          </cell>
          <cell r="C183" t="str">
            <v>TONALÁ</v>
          </cell>
          <cell r="D183" t="str">
            <v>07</v>
          </cell>
          <cell r="E183" t="str">
            <v>Tonalá</v>
          </cell>
          <cell r="F183">
            <v>84594</v>
          </cell>
          <cell r="G183">
            <v>97839</v>
          </cell>
        </row>
        <row r="184">
          <cell r="A184" t="str">
            <v>07098</v>
          </cell>
          <cell r="B184" t="str">
            <v>098</v>
          </cell>
          <cell r="C184" t="str">
            <v>TOTOLAPA</v>
          </cell>
          <cell r="D184" t="str">
            <v>07</v>
          </cell>
          <cell r="E184" t="str">
            <v>Totolapa</v>
          </cell>
          <cell r="F184">
            <v>6375</v>
          </cell>
          <cell r="G184">
            <v>7894</v>
          </cell>
        </row>
        <row r="185">
          <cell r="A185" t="str">
            <v>07099</v>
          </cell>
          <cell r="B185" t="str">
            <v>099</v>
          </cell>
          <cell r="C185" t="str">
            <v>LA TRINITARIA</v>
          </cell>
          <cell r="D185" t="str">
            <v>07</v>
          </cell>
          <cell r="E185" t="str">
            <v>La Trinitaria</v>
          </cell>
          <cell r="F185">
            <v>72769</v>
          </cell>
          <cell r="G185">
            <v>85344</v>
          </cell>
        </row>
        <row r="186">
          <cell r="A186" t="str">
            <v>07100</v>
          </cell>
          <cell r="B186" t="str">
            <v>100</v>
          </cell>
          <cell r="C186" t="str">
            <v>TUMBALÁ</v>
          </cell>
          <cell r="D186" t="str">
            <v>07</v>
          </cell>
          <cell r="E186" t="str">
            <v>Tumbalá</v>
          </cell>
          <cell r="F186">
            <v>31723</v>
          </cell>
          <cell r="G186">
            <v>37381</v>
          </cell>
        </row>
        <row r="187">
          <cell r="A187" t="str">
            <v>07101</v>
          </cell>
          <cell r="B187" t="str">
            <v>101</v>
          </cell>
          <cell r="C187" t="str">
            <v>TUXTLA GUTIÉRREZ</v>
          </cell>
          <cell r="D187" t="str">
            <v>07</v>
          </cell>
          <cell r="E187" t="str">
            <v>Tuxtla Gutiérrez</v>
          </cell>
          <cell r="F187">
            <v>553374</v>
          </cell>
          <cell r="G187">
            <v>662591</v>
          </cell>
        </row>
        <row r="188">
          <cell r="A188" t="str">
            <v>07102</v>
          </cell>
          <cell r="B188" t="str">
            <v>102</v>
          </cell>
          <cell r="C188" t="str">
            <v>TUXTLA CHICO</v>
          </cell>
          <cell r="D188" t="str">
            <v>07</v>
          </cell>
          <cell r="E188" t="str">
            <v>Tuxtla Chico</v>
          </cell>
          <cell r="F188">
            <v>37737</v>
          </cell>
          <cell r="G188">
            <v>45900</v>
          </cell>
        </row>
        <row r="189">
          <cell r="A189" t="str">
            <v>07103</v>
          </cell>
          <cell r="B189" t="str">
            <v>103</v>
          </cell>
          <cell r="C189" t="str">
            <v>TUZANTÁN</v>
          </cell>
          <cell r="D189" t="str">
            <v>07</v>
          </cell>
          <cell r="E189" t="str">
            <v>Tuzantán</v>
          </cell>
          <cell r="F189">
            <v>28137</v>
          </cell>
          <cell r="G189">
            <v>34867</v>
          </cell>
        </row>
        <row r="190">
          <cell r="A190" t="str">
            <v>07104</v>
          </cell>
          <cell r="B190" t="str">
            <v>104</v>
          </cell>
          <cell r="C190" t="str">
            <v>TZIMOL</v>
          </cell>
          <cell r="D190" t="str">
            <v>07</v>
          </cell>
          <cell r="E190" t="str">
            <v>Tzimol</v>
          </cell>
          <cell r="F190">
            <v>14009</v>
          </cell>
          <cell r="G190">
            <v>16874</v>
          </cell>
        </row>
        <row r="191">
          <cell r="A191" t="str">
            <v>07105</v>
          </cell>
          <cell r="B191" t="str">
            <v>105</v>
          </cell>
          <cell r="C191" t="str">
            <v>UNIÓN JUÁREZ</v>
          </cell>
          <cell r="D191" t="str">
            <v>07</v>
          </cell>
          <cell r="E191" t="str">
            <v>Unión Juárez</v>
          </cell>
          <cell r="F191">
            <v>14089</v>
          </cell>
          <cell r="G191">
            <v>16780</v>
          </cell>
        </row>
        <row r="192">
          <cell r="A192" t="str">
            <v>07106</v>
          </cell>
          <cell r="B192" t="str">
            <v>106</v>
          </cell>
          <cell r="C192" t="str">
            <v>VENUSTIANO CARRANZA</v>
          </cell>
          <cell r="D192" t="str">
            <v>07</v>
          </cell>
          <cell r="E192" t="str">
            <v>Venustiano Carranza</v>
          </cell>
          <cell r="F192">
            <v>61341</v>
          </cell>
          <cell r="G192">
            <v>70992</v>
          </cell>
        </row>
        <row r="193">
          <cell r="A193" t="str">
            <v>07107</v>
          </cell>
          <cell r="B193" t="str">
            <v>107</v>
          </cell>
          <cell r="C193" t="str">
            <v>VILLA CORZO</v>
          </cell>
          <cell r="D193" t="str">
            <v>07</v>
          </cell>
          <cell r="E193" t="str">
            <v>Villa Corzo</v>
          </cell>
          <cell r="F193">
            <v>74477</v>
          </cell>
          <cell r="G193">
            <v>85784</v>
          </cell>
        </row>
        <row r="194">
          <cell r="A194" t="str">
            <v>07108</v>
          </cell>
          <cell r="B194" t="str">
            <v>108</v>
          </cell>
          <cell r="C194" t="str">
            <v>VILLAFLORES</v>
          </cell>
          <cell r="D194" t="str">
            <v>07</v>
          </cell>
          <cell r="E194" t="str">
            <v>Villaflores</v>
          </cell>
          <cell r="F194">
            <v>98618</v>
          </cell>
          <cell r="G194">
            <v>115691</v>
          </cell>
        </row>
        <row r="195">
          <cell r="A195" t="str">
            <v>07109</v>
          </cell>
          <cell r="B195" t="str">
            <v>109</v>
          </cell>
          <cell r="C195" t="str">
            <v>YAJALÓN</v>
          </cell>
          <cell r="D195" t="str">
            <v>07</v>
          </cell>
          <cell r="E195" t="str">
            <v>Yajalón</v>
          </cell>
          <cell r="F195">
            <v>34028</v>
          </cell>
          <cell r="G195">
            <v>41655</v>
          </cell>
        </row>
        <row r="196">
          <cell r="A196" t="str">
            <v>07110</v>
          </cell>
          <cell r="B196" t="str">
            <v>110</v>
          </cell>
          <cell r="C196" t="str">
            <v>SAN LUCAS</v>
          </cell>
          <cell r="D196" t="str">
            <v>07</v>
          </cell>
          <cell r="E196" t="str">
            <v>San Lucas</v>
          </cell>
          <cell r="F196">
            <v>6734</v>
          </cell>
          <cell r="G196">
            <v>7896</v>
          </cell>
        </row>
        <row r="197">
          <cell r="A197" t="str">
            <v>07111</v>
          </cell>
          <cell r="B197" t="str">
            <v>111</v>
          </cell>
          <cell r="C197" t="str">
            <v>ZINACANTÁN</v>
          </cell>
          <cell r="D197" t="str">
            <v>07</v>
          </cell>
          <cell r="E197" t="str">
            <v>Zinacantán</v>
          </cell>
          <cell r="F197">
            <v>36489</v>
          </cell>
          <cell r="G197">
            <v>44824</v>
          </cell>
        </row>
        <row r="198">
          <cell r="A198" t="str">
            <v>07112</v>
          </cell>
          <cell r="B198" t="str">
            <v>112</v>
          </cell>
          <cell r="C198" t="str">
            <v>SAN JUAN CANCUC</v>
          </cell>
          <cell r="D198" t="str">
            <v>07</v>
          </cell>
          <cell r="E198" t="str">
            <v>San Juan Cancuc</v>
          </cell>
          <cell r="F198">
            <v>29016</v>
          </cell>
          <cell r="G198">
            <v>37811</v>
          </cell>
        </row>
        <row r="199">
          <cell r="A199" t="str">
            <v>07113</v>
          </cell>
          <cell r="B199" t="str">
            <v>113</v>
          </cell>
          <cell r="C199" t="str">
            <v>ALDAMA</v>
          </cell>
          <cell r="D199" t="str">
            <v>07</v>
          </cell>
          <cell r="E199" t="str">
            <v>Aldama</v>
          </cell>
          <cell r="F199">
            <v>5072</v>
          </cell>
          <cell r="G199">
            <v>7152</v>
          </cell>
        </row>
        <row r="200">
          <cell r="A200" t="str">
            <v>07114</v>
          </cell>
          <cell r="B200" t="str">
            <v>114</v>
          </cell>
          <cell r="C200" t="str">
            <v>BENEMÉRITO DE LAS AMÉRICAS</v>
          </cell>
          <cell r="D200" t="str">
            <v>07</v>
          </cell>
          <cell r="E200" t="str">
            <v>Benemérito de las Américas</v>
          </cell>
          <cell r="F200">
            <v>17282</v>
          </cell>
          <cell r="G200">
            <v>21603</v>
          </cell>
        </row>
        <row r="201">
          <cell r="A201" t="str">
            <v>07115</v>
          </cell>
          <cell r="B201" t="str">
            <v>115</v>
          </cell>
          <cell r="C201" t="str">
            <v>MARAVILLA TENEJAPA</v>
          </cell>
          <cell r="D201" t="str">
            <v>07</v>
          </cell>
          <cell r="E201" t="str">
            <v>Maravilla Tenejapa</v>
          </cell>
          <cell r="F201">
            <v>11451</v>
          </cell>
          <cell r="G201">
            <v>13755</v>
          </cell>
        </row>
        <row r="202">
          <cell r="A202" t="str">
            <v>07116</v>
          </cell>
          <cell r="B202" t="str">
            <v>116</v>
          </cell>
          <cell r="C202" t="str">
            <v>MARQUÉS DE COMILLAS</v>
          </cell>
          <cell r="D202" t="str">
            <v>07</v>
          </cell>
          <cell r="E202" t="str">
            <v>Marqués de Comillas</v>
          </cell>
          <cell r="F202">
            <v>9856</v>
          </cell>
          <cell r="G202">
            <v>12226</v>
          </cell>
        </row>
        <row r="203">
          <cell r="A203" t="str">
            <v>07117</v>
          </cell>
          <cell r="B203" t="str">
            <v>117</v>
          </cell>
          <cell r="C203" t="str">
            <v>MONTECRISTO DE GUERRERO</v>
          </cell>
          <cell r="D203" t="str">
            <v>07</v>
          </cell>
          <cell r="E203" t="str">
            <v>Montecristo de Guerrero</v>
          </cell>
          <cell r="F203">
            <v>6900</v>
          </cell>
          <cell r="G203">
            <v>8367</v>
          </cell>
        </row>
        <row r="204">
          <cell r="A204" t="str">
            <v>07118</v>
          </cell>
          <cell r="B204" t="str">
            <v>118</v>
          </cell>
          <cell r="C204" t="str">
            <v>SAN ANDRÉS DURAZNAL</v>
          </cell>
          <cell r="D204" t="str">
            <v>07</v>
          </cell>
          <cell r="E204" t="str">
            <v>San Andrés Duraznal</v>
          </cell>
          <cell r="F204">
            <v>4545</v>
          </cell>
          <cell r="G204">
            <v>5845</v>
          </cell>
        </row>
        <row r="205">
          <cell r="A205" t="str">
            <v>07119</v>
          </cell>
          <cell r="B205" t="str">
            <v>119</v>
          </cell>
          <cell r="C205" t="str">
            <v>SANTIAGO EL PINAR</v>
          </cell>
          <cell r="D205" t="str">
            <v>07</v>
          </cell>
          <cell r="E205" t="str">
            <v>Santiago el Pinar</v>
          </cell>
          <cell r="F205">
            <v>3245</v>
          </cell>
          <cell r="G205">
            <v>3975</v>
          </cell>
        </row>
        <row r="206">
          <cell r="A206" t="str">
            <v>07120</v>
          </cell>
          <cell r="B206" t="str">
            <v>120</v>
          </cell>
          <cell r="C206" t="str">
            <v>CAPITÁN LUIS ÁNGEL VIDAL</v>
          </cell>
          <cell r="D206" t="str">
            <v>07</v>
          </cell>
          <cell r="E206" t="str">
            <v>Capitán Luis Ángel Vidal</v>
          </cell>
        </row>
        <row r="207">
          <cell r="A207" t="str">
            <v>07121</v>
          </cell>
          <cell r="B207" t="str">
            <v>121</v>
          </cell>
          <cell r="C207" t="str">
            <v>RINCÓN CHAMULA SAN PEDRO</v>
          </cell>
          <cell r="D207" t="str">
            <v>07</v>
          </cell>
          <cell r="E207" t="str">
            <v>Rincón Chamula San Pedro</v>
          </cell>
        </row>
        <row r="208">
          <cell r="A208" t="str">
            <v>07122</v>
          </cell>
          <cell r="B208" t="str">
            <v>122</v>
          </cell>
          <cell r="C208" t="str">
            <v>EL PARRAL</v>
          </cell>
          <cell r="D208" t="str">
            <v>07</v>
          </cell>
          <cell r="E208" t="str">
            <v>El Parral</v>
          </cell>
        </row>
        <row r="209">
          <cell r="A209" t="str">
            <v>07123</v>
          </cell>
          <cell r="B209" t="str">
            <v>123</v>
          </cell>
          <cell r="C209" t="str">
            <v>EMILIANO ZAPATA</v>
          </cell>
          <cell r="D209" t="str">
            <v>07</v>
          </cell>
          <cell r="E209" t="str">
            <v>Emiliano Zapata</v>
          </cell>
        </row>
        <row r="210">
          <cell r="A210" t="str">
            <v>07124</v>
          </cell>
          <cell r="B210" t="str">
            <v>124</v>
          </cell>
          <cell r="C210" t="str">
            <v>MEZCALAPA</v>
          </cell>
          <cell r="D210" t="str">
            <v>07</v>
          </cell>
          <cell r="E210" t="str">
            <v>Mexcalapa</v>
          </cell>
        </row>
        <row r="211">
          <cell r="A211" t="str">
            <v>07999</v>
          </cell>
          <cell r="B211" t="str">
            <v>999</v>
          </cell>
          <cell r="C211" t="str">
            <v>NO ESPECIFICADO</v>
          </cell>
          <cell r="D211" t="str">
            <v>07</v>
          </cell>
        </row>
        <row r="212">
          <cell r="A212" t="str">
            <v>08001</v>
          </cell>
          <cell r="B212" t="str">
            <v>001</v>
          </cell>
          <cell r="C212" t="str">
            <v>AHUMADA</v>
          </cell>
          <cell r="D212" t="str">
            <v>08</v>
          </cell>
          <cell r="E212" t="str">
            <v>Ahumada</v>
          </cell>
          <cell r="F212">
            <v>11457</v>
          </cell>
          <cell r="G212">
            <v>12953</v>
          </cell>
        </row>
        <row r="213">
          <cell r="A213" t="str">
            <v>08002</v>
          </cell>
          <cell r="B213" t="str">
            <v>002</v>
          </cell>
          <cell r="C213" t="str">
            <v>ALDAMA</v>
          </cell>
          <cell r="D213" t="str">
            <v>08</v>
          </cell>
          <cell r="E213" t="str">
            <v>Aldama</v>
          </cell>
          <cell r="F213">
            <v>22302</v>
          </cell>
          <cell r="G213">
            <v>26197</v>
          </cell>
        </row>
        <row r="214">
          <cell r="A214" t="str">
            <v>08003</v>
          </cell>
          <cell r="B214" t="str">
            <v>003</v>
          </cell>
          <cell r="C214" t="str">
            <v>ALLENDE</v>
          </cell>
          <cell r="D214" t="str">
            <v>08</v>
          </cell>
          <cell r="E214" t="str">
            <v>Allende</v>
          </cell>
          <cell r="F214">
            <v>8409</v>
          </cell>
          <cell r="G214">
            <v>9453</v>
          </cell>
        </row>
        <row r="215">
          <cell r="A215" t="str">
            <v>08004</v>
          </cell>
          <cell r="B215" t="str">
            <v>004</v>
          </cell>
          <cell r="C215" t="str">
            <v>AQUILES SERDÁN</v>
          </cell>
          <cell r="D215" t="str">
            <v>08</v>
          </cell>
          <cell r="E215" t="str">
            <v>Aquiles Serdán</v>
          </cell>
          <cell r="F215">
            <v>10688</v>
          </cell>
          <cell r="G215">
            <v>19050</v>
          </cell>
        </row>
        <row r="216">
          <cell r="A216" t="str">
            <v>08005</v>
          </cell>
          <cell r="B216" t="str">
            <v>005</v>
          </cell>
          <cell r="C216" t="str">
            <v>ASCENSIÓN</v>
          </cell>
          <cell r="D216" t="str">
            <v>08</v>
          </cell>
          <cell r="E216" t="str">
            <v>Ascensión</v>
          </cell>
          <cell r="F216">
            <v>23975</v>
          </cell>
          <cell r="G216">
            <v>26409</v>
          </cell>
        </row>
        <row r="217">
          <cell r="A217" t="str">
            <v>08006</v>
          </cell>
          <cell r="B217" t="str">
            <v>006</v>
          </cell>
          <cell r="C217" t="str">
            <v>BACHÍNIVA</v>
          </cell>
          <cell r="D217" t="str">
            <v>08</v>
          </cell>
          <cell r="E217" t="str">
            <v>Bachíniva</v>
          </cell>
          <cell r="F217">
            <v>6011</v>
          </cell>
          <cell r="G217">
            <v>6729</v>
          </cell>
        </row>
        <row r="218">
          <cell r="A218" t="str">
            <v>08007</v>
          </cell>
          <cell r="B218" t="str">
            <v>007</v>
          </cell>
          <cell r="C218" t="str">
            <v>BALLEZA</v>
          </cell>
          <cell r="D218" t="str">
            <v>08</v>
          </cell>
          <cell r="E218" t="str">
            <v>Balleza</v>
          </cell>
          <cell r="F218">
            <v>17672</v>
          </cell>
          <cell r="G218">
            <v>17825</v>
          </cell>
        </row>
        <row r="219">
          <cell r="A219" t="str">
            <v>08008</v>
          </cell>
          <cell r="B219" t="str">
            <v>008</v>
          </cell>
          <cell r="C219" t="str">
            <v>BATOPILAS DE MANUEL GÓMEZ MORÍN</v>
          </cell>
          <cell r="D219" t="str">
            <v>08</v>
          </cell>
          <cell r="E219" t="str">
            <v>Batopilas</v>
          </cell>
          <cell r="F219">
            <v>14362</v>
          </cell>
          <cell r="G219">
            <v>12939</v>
          </cell>
        </row>
        <row r="220">
          <cell r="A220" t="str">
            <v>08009</v>
          </cell>
          <cell r="B220" t="str">
            <v>009</v>
          </cell>
          <cell r="C220" t="str">
            <v>BOCOYNA</v>
          </cell>
          <cell r="D220" t="str">
            <v>08</v>
          </cell>
          <cell r="E220" t="str">
            <v>Bocoyna</v>
          </cell>
          <cell r="F220">
            <v>28766</v>
          </cell>
          <cell r="G220">
            <v>29835</v>
          </cell>
        </row>
        <row r="221">
          <cell r="A221" t="str">
            <v>08010</v>
          </cell>
          <cell r="B221" t="str">
            <v>010</v>
          </cell>
          <cell r="C221" t="str">
            <v>BUENAVENTURA</v>
          </cell>
          <cell r="D221" t="str">
            <v>08</v>
          </cell>
          <cell r="E221" t="str">
            <v>Buenaventura</v>
          </cell>
          <cell r="F221">
            <v>22378</v>
          </cell>
          <cell r="G221">
            <v>25001</v>
          </cell>
        </row>
        <row r="222">
          <cell r="A222" t="str">
            <v>08011</v>
          </cell>
          <cell r="B222" t="str">
            <v>011</v>
          </cell>
          <cell r="C222" t="str">
            <v>CAMARGO</v>
          </cell>
          <cell r="D222" t="str">
            <v>08</v>
          </cell>
          <cell r="E222" t="str">
            <v>Camargo</v>
          </cell>
          <cell r="F222">
            <v>48748</v>
          </cell>
          <cell r="G222">
            <v>55255</v>
          </cell>
        </row>
        <row r="223">
          <cell r="A223" t="str">
            <v>08012</v>
          </cell>
          <cell r="B223" t="str">
            <v>012</v>
          </cell>
          <cell r="C223" t="str">
            <v>CARICHÍ</v>
          </cell>
          <cell r="D223" t="str">
            <v>08</v>
          </cell>
          <cell r="E223" t="str">
            <v>Carichí</v>
          </cell>
          <cell r="F223">
            <v>8795</v>
          </cell>
          <cell r="G223">
            <v>10083</v>
          </cell>
        </row>
        <row r="224">
          <cell r="A224" t="str">
            <v>08013</v>
          </cell>
          <cell r="B224" t="str">
            <v>013</v>
          </cell>
          <cell r="C224" t="str">
            <v>CASAS GRANDES</v>
          </cell>
          <cell r="D224" t="str">
            <v>08</v>
          </cell>
          <cell r="E224" t="str">
            <v>Casas Grandes</v>
          </cell>
          <cell r="F224">
            <v>10587</v>
          </cell>
          <cell r="G224">
            <v>12143</v>
          </cell>
        </row>
        <row r="225">
          <cell r="A225" t="str">
            <v>08014</v>
          </cell>
          <cell r="B225" t="str">
            <v>014</v>
          </cell>
          <cell r="C225" t="str">
            <v>CORONADO</v>
          </cell>
          <cell r="D225" t="str">
            <v>08</v>
          </cell>
          <cell r="E225" t="str">
            <v>Coronado</v>
          </cell>
          <cell r="F225">
            <v>2284</v>
          </cell>
          <cell r="G225">
            <v>2364</v>
          </cell>
        </row>
        <row r="226">
          <cell r="A226" t="str">
            <v>08015</v>
          </cell>
          <cell r="B226" t="str">
            <v>015</v>
          </cell>
          <cell r="C226" t="str">
            <v>COYAME DEL SOTOL</v>
          </cell>
          <cell r="D226" t="str">
            <v>08</v>
          </cell>
          <cell r="E226" t="str">
            <v>Coyame del Sotol</v>
          </cell>
          <cell r="F226">
            <v>1681</v>
          </cell>
          <cell r="G226">
            <v>1819</v>
          </cell>
        </row>
        <row r="227">
          <cell r="A227" t="str">
            <v>08016</v>
          </cell>
          <cell r="B227" t="str">
            <v>016</v>
          </cell>
          <cell r="C227" t="str">
            <v>LA CRUZ</v>
          </cell>
          <cell r="D227" t="str">
            <v>08</v>
          </cell>
          <cell r="E227" t="str">
            <v>La Cruz</v>
          </cell>
          <cell r="F227">
            <v>3982</v>
          </cell>
          <cell r="G227">
            <v>4226</v>
          </cell>
        </row>
        <row r="228">
          <cell r="A228" t="str">
            <v>08017</v>
          </cell>
          <cell r="B228" t="str">
            <v>017</v>
          </cell>
          <cell r="C228" t="str">
            <v>CUAUHTÉMOC</v>
          </cell>
          <cell r="D228" t="str">
            <v>08</v>
          </cell>
          <cell r="E228" t="str">
            <v>Cuauhtémoc</v>
          </cell>
          <cell r="F228">
            <v>154639</v>
          </cell>
          <cell r="G228">
            <v>181552</v>
          </cell>
        </row>
        <row r="229">
          <cell r="A229" t="str">
            <v>08018</v>
          </cell>
          <cell r="B229" t="str">
            <v>018</v>
          </cell>
          <cell r="C229" t="str">
            <v>CUSIHUIRIACHI</v>
          </cell>
          <cell r="D229" t="str">
            <v>08</v>
          </cell>
          <cell r="E229" t="str">
            <v>Cusihuiriachi</v>
          </cell>
          <cell r="F229">
            <v>5414</v>
          </cell>
          <cell r="G229">
            <v>5098</v>
          </cell>
        </row>
        <row r="230">
          <cell r="A230" t="str">
            <v>08019</v>
          </cell>
          <cell r="B230" t="str">
            <v>019</v>
          </cell>
          <cell r="C230" t="str">
            <v>CHIHUAHUA</v>
          </cell>
          <cell r="D230" t="str">
            <v>08</v>
          </cell>
          <cell r="E230" t="str">
            <v>Chihuahua</v>
          </cell>
          <cell r="F230">
            <v>819543</v>
          </cell>
          <cell r="G230">
            <v>949395</v>
          </cell>
        </row>
        <row r="231">
          <cell r="A231" t="str">
            <v>08020</v>
          </cell>
          <cell r="B231" t="str">
            <v>020</v>
          </cell>
          <cell r="C231" t="str">
            <v>CHÍNIPAS</v>
          </cell>
          <cell r="D231" t="str">
            <v>08</v>
          </cell>
          <cell r="E231" t="str">
            <v>Chínipas</v>
          </cell>
          <cell r="F231">
            <v>8441</v>
          </cell>
          <cell r="G231">
            <v>8541</v>
          </cell>
        </row>
        <row r="232">
          <cell r="A232" t="str">
            <v>08021</v>
          </cell>
          <cell r="B232" t="str">
            <v>021</v>
          </cell>
          <cell r="C232" t="str">
            <v>DELICIAS</v>
          </cell>
          <cell r="D232" t="str">
            <v>08</v>
          </cell>
          <cell r="E232" t="str">
            <v>Delicias</v>
          </cell>
          <cell r="F232">
            <v>137935</v>
          </cell>
          <cell r="G232">
            <v>160245</v>
          </cell>
        </row>
        <row r="233">
          <cell r="A233" t="str">
            <v>08022</v>
          </cell>
          <cell r="B233" t="str">
            <v>022</v>
          </cell>
          <cell r="C233" t="str">
            <v>DR. BELISARIO DOMÍNGUEZ</v>
          </cell>
          <cell r="D233" t="str">
            <v>08</v>
          </cell>
          <cell r="E233" t="str">
            <v>Dr. Belisario Domínguez</v>
          </cell>
          <cell r="F233">
            <v>2911</v>
          </cell>
          <cell r="G233">
            <v>2770</v>
          </cell>
        </row>
        <row r="234">
          <cell r="A234" t="str">
            <v>08023</v>
          </cell>
          <cell r="B234" t="str">
            <v>023</v>
          </cell>
          <cell r="C234" t="str">
            <v>GALEANA</v>
          </cell>
          <cell r="D234" t="str">
            <v>08</v>
          </cell>
          <cell r="E234" t="str">
            <v>Galeana</v>
          </cell>
          <cell r="F234">
            <v>5892</v>
          </cell>
          <cell r="G234">
            <v>7056</v>
          </cell>
        </row>
        <row r="235">
          <cell r="A235" t="str">
            <v>08024</v>
          </cell>
          <cell r="B235" t="str">
            <v>024</v>
          </cell>
          <cell r="C235" t="str">
            <v>SANTA ISABEL</v>
          </cell>
          <cell r="D235" t="str">
            <v>08</v>
          </cell>
          <cell r="E235" t="str">
            <v>Santa Isabel</v>
          </cell>
          <cell r="F235">
            <v>3937</v>
          </cell>
          <cell r="G235">
            <v>4293</v>
          </cell>
        </row>
        <row r="236">
          <cell r="A236" t="str">
            <v>08025</v>
          </cell>
          <cell r="B236" t="str">
            <v>025</v>
          </cell>
          <cell r="C236" t="str">
            <v>GÓMEZ FARÍAS</v>
          </cell>
          <cell r="D236" t="str">
            <v>08</v>
          </cell>
          <cell r="E236" t="str">
            <v>Gómez Farías</v>
          </cell>
          <cell r="F236">
            <v>8624</v>
          </cell>
          <cell r="G236">
            <v>9599</v>
          </cell>
        </row>
        <row r="237">
          <cell r="A237" t="str">
            <v>08026</v>
          </cell>
          <cell r="B237" t="str">
            <v>026</v>
          </cell>
          <cell r="C237" t="str">
            <v>GRAN MORELOS</v>
          </cell>
          <cell r="D237" t="str">
            <v>08</v>
          </cell>
          <cell r="E237" t="str">
            <v>Gran Morelos</v>
          </cell>
          <cell r="F237">
            <v>3209</v>
          </cell>
          <cell r="G237">
            <v>2787</v>
          </cell>
        </row>
        <row r="238">
          <cell r="A238" t="str">
            <v>08027</v>
          </cell>
          <cell r="B238" t="str">
            <v>027</v>
          </cell>
          <cell r="C238" t="str">
            <v>GUACHOCHI</v>
          </cell>
          <cell r="D238" t="str">
            <v>08</v>
          </cell>
          <cell r="E238" t="str">
            <v>Guachochi</v>
          </cell>
          <cell r="F238">
            <v>49689</v>
          </cell>
          <cell r="G238">
            <v>49926</v>
          </cell>
        </row>
        <row r="239">
          <cell r="A239" t="str">
            <v>08028</v>
          </cell>
          <cell r="B239" t="str">
            <v>028</v>
          </cell>
          <cell r="C239" t="str">
            <v>GUADALUPE</v>
          </cell>
          <cell r="D239" t="str">
            <v>08</v>
          </cell>
          <cell r="E239" t="str">
            <v>Guadalupe</v>
          </cell>
          <cell r="F239">
            <v>6458</v>
          </cell>
          <cell r="G239">
            <v>5080</v>
          </cell>
        </row>
        <row r="240">
          <cell r="A240" t="str">
            <v>08029</v>
          </cell>
          <cell r="B240" t="str">
            <v>029</v>
          </cell>
          <cell r="C240" t="str">
            <v>GUADALUPE Y CALVO</v>
          </cell>
          <cell r="D240" t="str">
            <v>08</v>
          </cell>
          <cell r="E240" t="str">
            <v>Guadalupe y Calvo</v>
          </cell>
          <cell r="F240">
            <v>53499</v>
          </cell>
          <cell r="G240">
            <v>58658</v>
          </cell>
        </row>
        <row r="241">
          <cell r="A241" t="str">
            <v>08030</v>
          </cell>
          <cell r="B241" t="str">
            <v>030</v>
          </cell>
          <cell r="C241" t="str">
            <v>GUAZAPARES</v>
          </cell>
          <cell r="D241" t="str">
            <v>08</v>
          </cell>
          <cell r="E241" t="str">
            <v>Guazapares</v>
          </cell>
          <cell r="F241">
            <v>8998</v>
          </cell>
          <cell r="G241">
            <v>8603</v>
          </cell>
        </row>
        <row r="242">
          <cell r="A242" t="str">
            <v>08031</v>
          </cell>
          <cell r="B242" t="str">
            <v>031</v>
          </cell>
          <cell r="C242" t="str">
            <v>GUERRERO</v>
          </cell>
          <cell r="D242" t="str">
            <v>08</v>
          </cell>
          <cell r="E242" t="str">
            <v>Guerrero</v>
          </cell>
          <cell r="F242">
            <v>39626</v>
          </cell>
          <cell r="G242">
            <v>42409</v>
          </cell>
        </row>
        <row r="243">
          <cell r="A243" t="str">
            <v>08032</v>
          </cell>
          <cell r="B243" t="str">
            <v>032</v>
          </cell>
          <cell r="C243" t="str">
            <v>HIDALGO DEL PARRAL</v>
          </cell>
          <cell r="D243" t="str">
            <v>08</v>
          </cell>
          <cell r="E243" t="str">
            <v>Hidalgo del Parral</v>
          </cell>
          <cell r="F243">
            <v>107061</v>
          </cell>
          <cell r="G243">
            <v>117624</v>
          </cell>
        </row>
        <row r="244">
          <cell r="A244" t="str">
            <v>08033</v>
          </cell>
          <cell r="B244" t="str">
            <v>033</v>
          </cell>
          <cell r="C244" t="str">
            <v>HUEJOTITÁN</v>
          </cell>
          <cell r="D244" t="str">
            <v>08</v>
          </cell>
          <cell r="E244" t="str">
            <v>Huejotitán</v>
          </cell>
          <cell r="F244">
            <v>1049</v>
          </cell>
          <cell r="G244">
            <v>1070</v>
          </cell>
        </row>
        <row r="245">
          <cell r="A245" t="str">
            <v>08034</v>
          </cell>
          <cell r="B245" t="str">
            <v>034</v>
          </cell>
          <cell r="C245" t="str">
            <v>IGNACIO ZARAGOZA</v>
          </cell>
          <cell r="D245" t="str">
            <v>08</v>
          </cell>
          <cell r="E245" t="str">
            <v>Ignacio Zaragoza</v>
          </cell>
          <cell r="F245">
            <v>6934</v>
          </cell>
          <cell r="G245">
            <v>7488</v>
          </cell>
        </row>
        <row r="246">
          <cell r="A246" t="str">
            <v>08035</v>
          </cell>
          <cell r="B246" t="str">
            <v>035</v>
          </cell>
          <cell r="C246" t="str">
            <v>JANOS</v>
          </cell>
          <cell r="D246" t="str">
            <v>08</v>
          </cell>
          <cell r="E246" t="str">
            <v>Janos</v>
          </cell>
          <cell r="F246">
            <v>10953</v>
          </cell>
          <cell r="G246">
            <v>11778</v>
          </cell>
        </row>
        <row r="247">
          <cell r="A247" t="str">
            <v>08036</v>
          </cell>
          <cell r="B247" t="str">
            <v>036</v>
          </cell>
          <cell r="C247" t="str">
            <v>JIMÉNEZ</v>
          </cell>
          <cell r="D247" t="str">
            <v>08</v>
          </cell>
          <cell r="E247" t="str">
            <v>Jiménez</v>
          </cell>
          <cell r="F247">
            <v>41265</v>
          </cell>
          <cell r="G247">
            <v>45709</v>
          </cell>
        </row>
        <row r="248">
          <cell r="A248" t="str">
            <v>08037</v>
          </cell>
          <cell r="B248" t="str">
            <v>037</v>
          </cell>
          <cell r="C248" t="str">
            <v>JUÁREZ</v>
          </cell>
          <cell r="D248" t="str">
            <v>08</v>
          </cell>
          <cell r="E248" t="str">
            <v>Juárez</v>
          </cell>
          <cell r="F248">
            <v>1332131</v>
          </cell>
          <cell r="G248">
            <v>1464930</v>
          </cell>
        </row>
        <row r="249">
          <cell r="A249" t="str">
            <v>08038</v>
          </cell>
          <cell r="B249" t="str">
            <v>038</v>
          </cell>
          <cell r="C249" t="str">
            <v>JULIMES</v>
          </cell>
          <cell r="D249" t="str">
            <v>08</v>
          </cell>
          <cell r="E249" t="str">
            <v>Julimes</v>
          </cell>
          <cell r="F249">
            <v>4953</v>
          </cell>
          <cell r="G249">
            <v>4913</v>
          </cell>
        </row>
        <row r="250">
          <cell r="A250" t="str">
            <v>08039</v>
          </cell>
          <cell r="B250" t="str">
            <v>039</v>
          </cell>
          <cell r="C250" t="str">
            <v>LÓPEZ</v>
          </cell>
          <cell r="D250" t="str">
            <v>08</v>
          </cell>
          <cell r="E250" t="str">
            <v>López</v>
          </cell>
          <cell r="F250">
            <v>4025</v>
          </cell>
          <cell r="G250">
            <v>4342</v>
          </cell>
        </row>
        <row r="251">
          <cell r="A251" t="str">
            <v>08040</v>
          </cell>
          <cell r="B251" t="str">
            <v>040</v>
          </cell>
          <cell r="C251" t="str">
            <v>MADERA</v>
          </cell>
          <cell r="D251" t="str">
            <v>08</v>
          </cell>
          <cell r="E251" t="str">
            <v>Madera</v>
          </cell>
          <cell r="F251">
            <v>29611</v>
          </cell>
          <cell r="G251">
            <v>30936</v>
          </cell>
        </row>
        <row r="252">
          <cell r="A252" t="str">
            <v>08041</v>
          </cell>
          <cell r="B252" t="str">
            <v>041</v>
          </cell>
          <cell r="C252" t="str">
            <v>MAGUARICHI</v>
          </cell>
          <cell r="D252" t="str">
            <v>08</v>
          </cell>
          <cell r="E252" t="str">
            <v>Maguarichi</v>
          </cell>
          <cell r="F252">
            <v>1921</v>
          </cell>
          <cell r="G252">
            <v>1731</v>
          </cell>
        </row>
        <row r="253">
          <cell r="A253" t="str">
            <v>08042</v>
          </cell>
          <cell r="B253" t="str">
            <v>042</v>
          </cell>
          <cell r="C253" t="str">
            <v>MANUEL BENAVIDES</v>
          </cell>
          <cell r="D253" t="str">
            <v>08</v>
          </cell>
          <cell r="E253" t="str">
            <v>Manuel Benavides</v>
          </cell>
          <cell r="F253">
            <v>1601</v>
          </cell>
          <cell r="G253">
            <v>1562</v>
          </cell>
        </row>
        <row r="254">
          <cell r="A254" t="str">
            <v>08043</v>
          </cell>
          <cell r="B254" t="str">
            <v>043</v>
          </cell>
          <cell r="C254" t="str">
            <v>MATACHÍ</v>
          </cell>
          <cell r="D254" t="str">
            <v>08</v>
          </cell>
          <cell r="E254" t="str">
            <v>Matachí</v>
          </cell>
          <cell r="F254">
            <v>3104</v>
          </cell>
          <cell r="G254">
            <v>3306</v>
          </cell>
        </row>
        <row r="255">
          <cell r="A255" t="str">
            <v>08044</v>
          </cell>
          <cell r="B255" t="str">
            <v>044</v>
          </cell>
          <cell r="C255" t="str">
            <v>MATAMOROS</v>
          </cell>
          <cell r="D255" t="str">
            <v>08</v>
          </cell>
          <cell r="E255" t="str">
            <v>Matamoros</v>
          </cell>
          <cell r="F255">
            <v>4499</v>
          </cell>
          <cell r="G255">
            <v>4847</v>
          </cell>
        </row>
        <row r="256">
          <cell r="A256" t="str">
            <v>08045</v>
          </cell>
          <cell r="B256" t="str">
            <v>045</v>
          </cell>
          <cell r="C256" t="str">
            <v>MEOQUI</v>
          </cell>
          <cell r="D256" t="str">
            <v>08</v>
          </cell>
          <cell r="E256" t="str">
            <v>Meoqui</v>
          </cell>
          <cell r="F256">
            <v>43833</v>
          </cell>
          <cell r="G256">
            <v>48242</v>
          </cell>
        </row>
        <row r="257">
          <cell r="A257" t="str">
            <v>08046</v>
          </cell>
          <cell r="B257" t="str">
            <v>046</v>
          </cell>
          <cell r="C257" t="str">
            <v>MORELOS</v>
          </cell>
          <cell r="D257" t="str">
            <v>08</v>
          </cell>
          <cell r="E257" t="str">
            <v>Morelos</v>
          </cell>
          <cell r="F257">
            <v>8343</v>
          </cell>
          <cell r="G257">
            <v>8309</v>
          </cell>
        </row>
        <row r="258">
          <cell r="A258" t="str">
            <v>08047</v>
          </cell>
          <cell r="B258" t="str">
            <v>047</v>
          </cell>
          <cell r="C258" t="str">
            <v>MORIS</v>
          </cell>
          <cell r="D258" t="str">
            <v>08</v>
          </cell>
          <cell r="E258" t="str">
            <v>Moris</v>
          </cell>
          <cell r="F258">
            <v>5312</v>
          </cell>
          <cell r="G258">
            <v>5520</v>
          </cell>
        </row>
        <row r="259">
          <cell r="A259" t="str">
            <v>08048</v>
          </cell>
          <cell r="B259" t="str">
            <v>048</v>
          </cell>
          <cell r="C259" t="str">
            <v>NAMIQUIPA</v>
          </cell>
          <cell r="D259" t="str">
            <v>08</v>
          </cell>
          <cell r="E259" t="str">
            <v>Namiquipa</v>
          </cell>
          <cell r="F259">
            <v>22880</v>
          </cell>
          <cell r="G259">
            <v>25596</v>
          </cell>
        </row>
        <row r="260">
          <cell r="A260" t="str">
            <v>08049</v>
          </cell>
          <cell r="B260" t="str">
            <v>049</v>
          </cell>
          <cell r="C260" t="str">
            <v>NONOAVA</v>
          </cell>
          <cell r="D260" t="str">
            <v>08</v>
          </cell>
          <cell r="E260" t="str">
            <v>Nonoava</v>
          </cell>
          <cell r="F260">
            <v>2849</v>
          </cell>
          <cell r="G260">
            <v>2831</v>
          </cell>
        </row>
        <row r="261">
          <cell r="A261" t="str">
            <v>08050</v>
          </cell>
          <cell r="B261" t="str">
            <v>050</v>
          </cell>
          <cell r="C261" t="str">
            <v>NUEVO CASAS GRANDES</v>
          </cell>
          <cell r="D261" t="str">
            <v>08</v>
          </cell>
          <cell r="E261" t="str">
            <v>Nuevo Casas Grandes</v>
          </cell>
          <cell r="F261">
            <v>59337</v>
          </cell>
          <cell r="G261">
            <v>67320</v>
          </cell>
        </row>
        <row r="262">
          <cell r="A262" t="str">
            <v>08051</v>
          </cell>
          <cell r="B262" t="str">
            <v>051</v>
          </cell>
          <cell r="C262" t="str">
            <v>OCAMPO</v>
          </cell>
          <cell r="D262" t="str">
            <v>08</v>
          </cell>
          <cell r="E262" t="str">
            <v>Ocampo</v>
          </cell>
          <cell r="F262">
            <v>7546</v>
          </cell>
          <cell r="G262">
            <v>7989</v>
          </cell>
        </row>
        <row r="263">
          <cell r="A263" t="str">
            <v>08052</v>
          </cell>
          <cell r="B263" t="str">
            <v>052</v>
          </cell>
          <cell r="C263" t="str">
            <v>OJINAGA</v>
          </cell>
          <cell r="D263" t="str">
            <v>08</v>
          </cell>
          <cell r="E263" t="str">
            <v>Ojinaga</v>
          </cell>
          <cell r="F263">
            <v>26304</v>
          </cell>
          <cell r="G263">
            <v>29996</v>
          </cell>
        </row>
        <row r="264">
          <cell r="A264" t="str">
            <v>08053</v>
          </cell>
          <cell r="B264" t="str">
            <v>053</v>
          </cell>
          <cell r="C264" t="str">
            <v>PRAXEDIS G. GUERRERO</v>
          </cell>
          <cell r="D264" t="str">
            <v>08</v>
          </cell>
          <cell r="E264" t="str">
            <v>Praxedis G. Guerrero</v>
          </cell>
          <cell r="F264">
            <v>4799</v>
          </cell>
          <cell r="G264">
            <v>5140</v>
          </cell>
        </row>
        <row r="265">
          <cell r="A265" t="str">
            <v>08054</v>
          </cell>
          <cell r="B265" t="str">
            <v>054</v>
          </cell>
          <cell r="C265" t="str">
            <v>RIVA PALACIO</v>
          </cell>
          <cell r="D265" t="str">
            <v>08</v>
          </cell>
          <cell r="E265" t="str">
            <v>Riva Palacio</v>
          </cell>
          <cell r="F265">
            <v>8012</v>
          </cell>
          <cell r="G265">
            <v>8290</v>
          </cell>
        </row>
        <row r="266">
          <cell r="A266" t="str">
            <v>08055</v>
          </cell>
          <cell r="B266" t="str">
            <v>055</v>
          </cell>
          <cell r="C266" t="str">
            <v>ROSALES</v>
          </cell>
          <cell r="D266" t="str">
            <v>08</v>
          </cell>
          <cell r="E266" t="str">
            <v>Rosales</v>
          </cell>
          <cell r="F266">
            <v>16785</v>
          </cell>
          <cell r="G266">
            <v>18394</v>
          </cell>
        </row>
        <row r="267">
          <cell r="A267" t="str">
            <v>08056</v>
          </cell>
          <cell r="B267" t="str">
            <v>056</v>
          </cell>
          <cell r="C267" t="str">
            <v>ROSARIO</v>
          </cell>
          <cell r="D267" t="str">
            <v>08</v>
          </cell>
          <cell r="E267" t="str">
            <v>Rosario</v>
          </cell>
          <cell r="F267">
            <v>2235</v>
          </cell>
          <cell r="G267">
            <v>2182</v>
          </cell>
        </row>
        <row r="268">
          <cell r="A268" t="str">
            <v>08057</v>
          </cell>
          <cell r="B268" t="str">
            <v>057</v>
          </cell>
          <cell r="C268" t="str">
            <v>SAN FRANCISCO DE BORJA</v>
          </cell>
          <cell r="D268" t="str">
            <v>08</v>
          </cell>
          <cell r="E268" t="str">
            <v>San Francisco de Borja</v>
          </cell>
          <cell r="F268">
            <v>2290</v>
          </cell>
          <cell r="G268">
            <v>2445</v>
          </cell>
        </row>
        <row r="269">
          <cell r="A269" t="str">
            <v>08058</v>
          </cell>
          <cell r="B269" t="str">
            <v>058</v>
          </cell>
          <cell r="C269" t="str">
            <v>SAN FRANCISCO DE CONCHOS</v>
          </cell>
          <cell r="D269" t="str">
            <v>08</v>
          </cell>
          <cell r="E269" t="str">
            <v>San Francisco de Conchos</v>
          </cell>
          <cell r="F269">
            <v>2983</v>
          </cell>
          <cell r="G269">
            <v>2830</v>
          </cell>
        </row>
        <row r="270">
          <cell r="A270" t="str">
            <v>08059</v>
          </cell>
          <cell r="B270" t="str">
            <v>059</v>
          </cell>
          <cell r="C270" t="str">
            <v>SAN FRANCISCO DEL ORO</v>
          </cell>
          <cell r="D270" t="str">
            <v>08</v>
          </cell>
          <cell r="E270" t="str">
            <v>San Francisco del Oro</v>
          </cell>
          <cell r="F270">
            <v>4753</v>
          </cell>
          <cell r="G270">
            <v>5502</v>
          </cell>
        </row>
        <row r="271">
          <cell r="A271" t="str">
            <v>08060</v>
          </cell>
          <cell r="B271" t="str">
            <v>060</v>
          </cell>
          <cell r="C271" t="str">
            <v>SANTA BÁRBARA</v>
          </cell>
          <cell r="D271" t="str">
            <v>08</v>
          </cell>
          <cell r="E271" t="str">
            <v>Santa Bárbara</v>
          </cell>
          <cell r="F271">
            <v>10427</v>
          </cell>
          <cell r="G271">
            <v>11572</v>
          </cell>
        </row>
        <row r="272">
          <cell r="A272" t="str">
            <v>08061</v>
          </cell>
          <cell r="B272" t="str">
            <v>061</v>
          </cell>
          <cell r="C272" t="str">
            <v>SATEVÓ</v>
          </cell>
          <cell r="D272" t="str">
            <v>08</v>
          </cell>
          <cell r="E272" t="str">
            <v>Satevó</v>
          </cell>
          <cell r="F272">
            <v>3662</v>
          </cell>
          <cell r="G272">
            <v>3381</v>
          </cell>
        </row>
        <row r="273">
          <cell r="A273" t="str">
            <v>08062</v>
          </cell>
          <cell r="B273" t="str">
            <v>062</v>
          </cell>
          <cell r="C273" t="str">
            <v>SAUCILLO</v>
          </cell>
          <cell r="D273" t="str">
            <v>08</v>
          </cell>
          <cell r="E273" t="str">
            <v>Saucillo</v>
          </cell>
          <cell r="F273">
            <v>32325</v>
          </cell>
          <cell r="G273">
            <v>34050</v>
          </cell>
        </row>
        <row r="274">
          <cell r="A274" t="str">
            <v>08063</v>
          </cell>
          <cell r="B274" t="str">
            <v>063</v>
          </cell>
          <cell r="C274" t="str">
            <v>TEMÓSACHIC</v>
          </cell>
          <cell r="D274" t="str">
            <v>08</v>
          </cell>
          <cell r="E274" t="str">
            <v>Temósachic</v>
          </cell>
          <cell r="F274">
            <v>6211</v>
          </cell>
          <cell r="G274">
            <v>7001</v>
          </cell>
        </row>
        <row r="275">
          <cell r="A275" t="str">
            <v>08064</v>
          </cell>
          <cell r="B275" t="str">
            <v>064</v>
          </cell>
          <cell r="C275" t="str">
            <v>EL TULE</v>
          </cell>
          <cell r="D275" t="str">
            <v>08</v>
          </cell>
          <cell r="E275" t="str">
            <v>El Tule</v>
          </cell>
          <cell r="F275">
            <v>1869</v>
          </cell>
          <cell r="G275">
            <v>1830</v>
          </cell>
        </row>
        <row r="276">
          <cell r="A276" t="str">
            <v>08065</v>
          </cell>
          <cell r="B276" t="str">
            <v>065</v>
          </cell>
          <cell r="C276" t="str">
            <v>URIQUE</v>
          </cell>
          <cell r="D276" t="str">
            <v>08</v>
          </cell>
          <cell r="E276" t="str">
            <v>Urique</v>
          </cell>
          <cell r="F276">
            <v>20386</v>
          </cell>
          <cell r="G276">
            <v>22257</v>
          </cell>
        </row>
        <row r="277">
          <cell r="A277" t="str">
            <v>08066</v>
          </cell>
          <cell r="B277" t="str">
            <v>066</v>
          </cell>
          <cell r="C277" t="str">
            <v>URUACHI</v>
          </cell>
          <cell r="D277" t="str">
            <v>08</v>
          </cell>
          <cell r="E277" t="str">
            <v>Uruachi</v>
          </cell>
          <cell r="F277">
            <v>8200</v>
          </cell>
          <cell r="G277">
            <v>6630</v>
          </cell>
        </row>
        <row r="278">
          <cell r="A278" t="str">
            <v>08067</v>
          </cell>
          <cell r="B278" t="str">
            <v>067</v>
          </cell>
          <cell r="C278" t="str">
            <v>VALLE DE ZARAGOZA</v>
          </cell>
          <cell r="D278" t="str">
            <v>08</v>
          </cell>
          <cell r="E278" t="str">
            <v>Valle de Zaragoza</v>
          </cell>
          <cell r="F278">
            <v>5105</v>
          </cell>
          <cell r="G278">
            <v>5651</v>
          </cell>
        </row>
        <row r="279">
          <cell r="A279" t="str">
            <v>08999</v>
          </cell>
          <cell r="B279" t="str">
            <v>999</v>
          </cell>
          <cell r="C279" t="str">
            <v>NO ESPECIFICADO</v>
          </cell>
          <cell r="D279" t="str">
            <v>08</v>
          </cell>
        </row>
        <row r="280">
          <cell r="A280" t="str">
            <v>09002</v>
          </cell>
          <cell r="B280" t="str">
            <v>002</v>
          </cell>
          <cell r="C280" t="str">
            <v>AZCAPOTZALCO</v>
          </cell>
          <cell r="D280" t="str">
            <v>09</v>
          </cell>
          <cell r="E280" t="str">
            <v>Azcapotzalco</v>
          </cell>
          <cell r="F280">
            <v>414711</v>
          </cell>
          <cell r="G280">
            <v>408441</v>
          </cell>
        </row>
        <row r="281">
          <cell r="A281" t="str">
            <v>09003</v>
          </cell>
          <cell r="B281" t="str">
            <v>003</v>
          </cell>
          <cell r="C281" t="str">
            <v>COYOACÁN</v>
          </cell>
          <cell r="D281" t="str">
            <v>09</v>
          </cell>
          <cell r="E281" t="str">
            <v>Coyoacán</v>
          </cell>
          <cell r="F281">
            <v>620416</v>
          </cell>
          <cell r="G281">
            <v>621952</v>
          </cell>
        </row>
        <row r="282">
          <cell r="A282" t="str">
            <v>09004</v>
          </cell>
          <cell r="B282" t="str">
            <v>004</v>
          </cell>
          <cell r="C282" t="str">
            <v>CUAJIMALPA DE MORELOS</v>
          </cell>
          <cell r="D282" t="str">
            <v>09</v>
          </cell>
          <cell r="E282" t="str">
            <v>Cuajimalpa de Morelos</v>
          </cell>
          <cell r="F282">
            <v>186391</v>
          </cell>
          <cell r="G282">
            <v>199809</v>
          </cell>
        </row>
        <row r="283">
          <cell r="A283" t="str">
            <v>09005</v>
          </cell>
          <cell r="B283" t="str">
            <v>005</v>
          </cell>
          <cell r="C283" t="str">
            <v>GUSTAVO A. MADERO</v>
          </cell>
          <cell r="D283" t="str">
            <v>09</v>
          </cell>
          <cell r="E283" t="str">
            <v>Gustavo A. Madero</v>
          </cell>
          <cell r="F283">
            <v>1185772</v>
          </cell>
          <cell r="G283">
            <v>1176967</v>
          </cell>
        </row>
        <row r="284">
          <cell r="A284" t="str">
            <v>09006</v>
          </cell>
          <cell r="B284" t="str">
            <v>006</v>
          </cell>
          <cell r="C284" t="str">
            <v>IZTACALCO</v>
          </cell>
          <cell r="D284" t="str">
            <v>09</v>
          </cell>
          <cell r="E284" t="str">
            <v>Iztacalco</v>
          </cell>
          <cell r="F284">
            <v>384326</v>
          </cell>
          <cell r="G284">
            <v>393821</v>
          </cell>
        </row>
        <row r="285">
          <cell r="A285" t="str">
            <v>09007</v>
          </cell>
          <cell r="B285" t="str">
            <v>007</v>
          </cell>
          <cell r="C285" t="str">
            <v>IZTAPALAPA</v>
          </cell>
          <cell r="D285" t="str">
            <v>09</v>
          </cell>
          <cell r="E285" t="str">
            <v>Iztapalapa</v>
          </cell>
          <cell r="F285">
            <v>1815786</v>
          </cell>
          <cell r="G285">
            <v>1815551</v>
          </cell>
        </row>
        <row r="286">
          <cell r="A286" t="str">
            <v>09008</v>
          </cell>
          <cell r="B286" t="str">
            <v>008</v>
          </cell>
          <cell r="C286" t="str">
            <v>LA MAGDALENA CONTRERAS</v>
          </cell>
          <cell r="D286" t="str">
            <v>09</v>
          </cell>
          <cell r="E286" t="str">
            <v>La Magdalena Contreras</v>
          </cell>
          <cell r="F286">
            <v>239086</v>
          </cell>
          <cell r="G286">
            <v>245147</v>
          </cell>
        </row>
        <row r="287">
          <cell r="A287" t="str">
            <v>09009</v>
          </cell>
          <cell r="B287" t="str">
            <v>009</v>
          </cell>
          <cell r="C287" t="str">
            <v>MILPA ALTA</v>
          </cell>
          <cell r="D287" t="str">
            <v>09</v>
          </cell>
          <cell r="E287" t="str">
            <v>Milpa Alta</v>
          </cell>
          <cell r="F287">
            <v>130582</v>
          </cell>
          <cell r="G287">
            <v>139371</v>
          </cell>
        </row>
        <row r="288">
          <cell r="A288" t="str">
            <v>09010</v>
          </cell>
          <cell r="B288" t="str">
            <v>010</v>
          </cell>
          <cell r="C288" t="str">
            <v>ÁLVARO OBREGÓN</v>
          </cell>
          <cell r="D288" t="str">
            <v>09</v>
          </cell>
          <cell r="E288" t="str">
            <v>Álvaro Obregón</v>
          </cell>
          <cell r="F288">
            <v>727034</v>
          </cell>
          <cell r="G288">
            <v>755537</v>
          </cell>
        </row>
        <row r="289">
          <cell r="A289" t="str">
            <v>09011</v>
          </cell>
          <cell r="B289" t="str">
            <v>011</v>
          </cell>
          <cell r="C289" t="str">
            <v>TLÁHUAC</v>
          </cell>
          <cell r="D289" t="str">
            <v>09</v>
          </cell>
          <cell r="E289" t="str">
            <v>Tláhuac</v>
          </cell>
          <cell r="F289">
            <v>360265</v>
          </cell>
          <cell r="G289">
            <v>366586</v>
          </cell>
        </row>
        <row r="290">
          <cell r="A290" t="str">
            <v>09012</v>
          </cell>
          <cell r="B290" t="str">
            <v>012</v>
          </cell>
          <cell r="C290" t="str">
            <v>TLALPAN</v>
          </cell>
          <cell r="D290" t="str">
            <v>09</v>
          </cell>
          <cell r="E290" t="str">
            <v>Tlalpan</v>
          </cell>
          <cell r="F290">
            <v>650567</v>
          </cell>
          <cell r="G290">
            <v>682234</v>
          </cell>
        </row>
        <row r="291">
          <cell r="A291" t="str">
            <v>09013</v>
          </cell>
          <cell r="B291" t="str">
            <v>013</v>
          </cell>
          <cell r="C291" t="str">
            <v>XOCHIMILCO</v>
          </cell>
          <cell r="D291" t="str">
            <v>09</v>
          </cell>
          <cell r="E291" t="str">
            <v>Xochimilco</v>
          </cell>
          <cell r="F291">
            <v>415007</v>
          </cell>
          <cell r="G291">
            <v>418060</v>
          </cell>
        </row>
        <row r="292">
          <cell r="A292" t="str">
            <v>09014</v>
          </cell>
          <cell r="B292" t="str">
            <v>014</v>
          </cell>
          <cell r="C292" t="str">
            <v>BENITO JUÁREZ</v>
          </cell>
          <cell r="D292" t="str">
            <v>09</v>
          </cell>
          <cell r="E292" t="str">
            <v>Benito Juárez</v>
          </cell>
          <cell r="F292">
            <v>385439</v>
          </cell>
          <cell r="G292">
            <v>433708</v>
          </cell>
        </row>
        <row r="293">
          <cell r="A293" t="str">
            <v>09015</v>
          </cell>
          <cell r="B293" t="str">
            <v>015</v>
          </cell>
          <cell r="C293" t="str">
            <v>CUAUHTÉMOC</v>
          </cell>
          <cell r="D293" t="str">
            <v>09</v>
          </cell>
          <cell r="E293" t="str">
            <v>Cuauhtémoc</v>
          </cell>
          <cell r="F293">
            <v>531831</v>
          </cell>
          <cell r="G293">
            <v>548606</v>
          </cell>
        </row>
        <row r="294">
          <cell r="A294" t="str">
            <v>09016</v>
          </cell>
          <cell r="B294" t="str">
            <v>016</v>
          </cell>
          <cell r="C294" t="str">
            <v>MIGUEL HIDALGO</v>
          </cell>
          <cell r="D294" t="str">
            <v>09</v>
          </cell>
          <cell r="E294" t="str">
            <v>Miguel Hidalgo</v>
          </cell>
          <cell r="F294">
            <v>372889</v>
          </cell>
          <cell r="G294">
            <v>379624</v>
          </cell>
        </row>
        <row r="295">
          <cell r="A295" t="str">
            <v>09017</v>
          </cell>
          <cell r="B295" t="str">
            <v>017</v>
          </cell>
          <cell r="C295" t="str">
            <v>VENUSTIANO CARRANZA</v>
          </cell>
          <cell r="D295" t="str">
            <v>09</v>
          </cell>
          <cell r="E295" t="str">
            <v>Venustiano Carranza</v>
          </cell>
          <cell r="F295">
            <v>430978</v>
          </cell>
          <cell r="G295">
            <v>433231</v>
          </cell>
        </row>
        <row r="296">
          <cell r="A296" t="str">
            <v>09999</v>
          </cell>
          <cell r="B296" t="str">
            <v>999</v>
          </cell>
          <cell r="C296" t="str">
            <v>NO ESPECIFICADO</v>
          </cell>
          <cell r="D296" t="str">
            <v>09</v>
          </cell>
        </row>
        <row r="297">
          <cell r="A297" t="str">
            <v>10001</v>
          </cell>
          <cell r="B297" t="str">
            <v>001</v>
          </cell>
          <cell r="C297" t="str">
            <v>CANATLÁN</v>
          </cell>
          <cell r="D297" t="str">
            <v>10</v>
          </cell>
          <cell r="E297" t="str">
            <v>Canatlán</v>
          </cell>
          <cell r="F297">
            <v>31401</v>
          </cell>
          <cell r="G297">
            <v>34749</v>
          </cell>
        </row>
        <row r="298">
          <cell r="A298" t="str">
            <v>10002</v>
          </cell>
          <cell r="B298" t="str">
            <v>002</v>
          </cell>
          <cell r="C298" t="str">
            <v>CANELAS</v>
          </cell>
          <cell r="D298" t="str">
            <v>10</v>
          </cell>
          <cell r="E298" t="str">
            <v>Canelas</v>
          </cell>
          <cell r="F298">
            <v>4122</v>
          </cell>
          <cell r="G298">
            <v>4816</v>
          </cell>
        </row>
        <row r="299">
          <cell r="A299" t="str">
            <v>10003</v>
          </cell>
          <cell r="B299" t="str">
            <v>003</v>
          </cell>
          <cell r="C299" t="str">
            <v>CONETO DE COMONFORT</v>
          </cell>
          <cell r="D299" t="str">
            <v>10</v>
          </cell>
          <cell r="E299" t="str">
            <v>Coneto de Comonfort</v>
          </cell>
          <cell r="F299">
            <v>4530</v>
          </cell>
          <cell r="G299">
            <v>4649</v>
          </cell>
        </row>
        <row r="300">
          <cell r="A300" t="str">
            <v>10004</v>
          </cell>
          <cell r="B300" t="str">
            <v>004</v>
          </cell>
          <cell r="C300" t="str">
            <v>CUENCAMÉ</v>
          </cell>
          <cell r="D300" t="str">
            <v>10</v>
          </cell>
          <cell r="E300" t="str">
            <v>Cuencamé</v>
          </cell>
          <cell r="F300">
            <v>33664</v>
          </cell>
          <cell r="G300">
            <v>37479</v>
          </cell>
        </row>
        <row r="301">
          <cell r="A301" t="str">
            <v>10005</v>
          </cell>
          <cell r="B301" t="str">
            <v>005</v>
          </cell>
          <cell r="C301" t="str">
            <v>DURANGO</v>
          </cell>
          <cell r="D301" t="str">
            <v>10</v>
          </cell>
          <cell r="E301" t="str">
            <v>Durango</v>
          </cell>
          <cell r="F301">
            <v>582267</v>
          </cell>
          <cell r="G301">
            <v>695597</v>
          </cell>
        </row>
        <row r="302">
          <cell r="A302" t="str">
            <v>10006</v>
          </cell>
          <cell r="B302" t="str">
            <v>006</v>
          </cell>
          <cell r="C302" t="str">
            <v>GENERAL SIMÓN BOLÍVAR</v>
          </cell>
          <cell r="D302" t="str">
            <v>10</v>
          </cell>
          <cell r="E302" t="str">
            <v>General Simón Bolívar</v>
          </cell>
          <cell r="F302">
            <v>10629</v>
          </cell>
          <cell r="G302">
            <v>10812</v>
          </cell>
        </row>
        <row r="303">
          <cell r="A303" t="str">
            <v>10007</v>
          </cell>
          <cell r="B303" t="str">
            <v>007</v>
          </cell>
          <cell r="C303" t="str">
            <v>GÓMEZ PALACIO</v>
          </cell>
          <cell r="D303" t="str">
            <v>10</v>
          </cell>
          <cell r="E303" t="str">
            <v>Gómez Palacio</v>
          </cell>
          <cell r="F303">
            <v>327985</v>
          </cell>
          <cell r="G303">
            <v>369760</v>
          </cell>
        </row>
        <row r="304">
          <cell r="A304" t="str">
            <v>10008</v>
          </cell>
          <cell r="B304" t="str">
            <v>008</v>
          </cell>
          <cell r="C304" t="str">
            <v>GUADALUPE VICTORIA</v>
          </cell>
          <cell r="D304" t="str">
            <v>10</v>
          </cell>
          <cell r="E304" t="str">
            <v>Guadalupe Victoria</v>
          </cell>
          <cell r="F304">
            <v>34052</v>
          </cell>
          <cell r="G304">
            <v>37792</v>
          </cell>
        </row>
        <row r="305">
          <cell r="A305" t="str">
            <v>10009</v>
          </cell>
          <cell r="B305" t="str">
            <v>009</v>
          </cell>
          <cell r="C305" t="str">
            <v>GUANACEVÍ</v>
          </cell>
          <cell r="D305" t="str">
            <v>10</v>
          </cell>
          <cell r="E305" t="str">
            <v>Guanaceví</v>
          </cell>
          <cell r="F305">
            <v>10149</v>
          </cell>
          <cell r="G305">
            <v>10512</v>
          </cell>
        </row>
        <row r="306">
          <cell r="A306" t="str">
            <v>10010</v>
          </cell>
          <cell r="B306" t="str">
            <v>010</v>
          </cell>
          <cell r="C306" t="str">
            <v>HIDALGO</v>
          </cell>
          <cell r="D306" t="str">
            <v>10</v>
          </cell>
          <cell r="E306" t="str">
            <v>Hidalgo</v>
          </cell>
          <cell r="F306">
            <v>4265</v>
          </cell>
          <cell r="G306">
            <v>4165</v>
          </cell>
        </row>
        <row r="307">
          <cell r="A307" t="str">
            <v>10011</v>
          </cell>
          <cell r="B307" t="str">
            <v>011</v>
          </cell>
          <cell r="C307" t="str">
            <v>INDÉ</v>
          </cell>
          <cell r="D307" t="str">
            <v>10</v>
          </cell>
          <cell r="E307" t="str">
            <v>Indé</v>
          </cell>
          <cell r="F307">
            <v>5280</v>
          </cell>
          <cell r="G307">
            <v>5392</v>
          </cell>
        </row>
        <row r="308">
          <cell r="A308" t="str">
            <v>10012</v>
          </cell>
          <cell r="B308" t="str">
            <v>012</v>
          </cell>
          <cell r="C308" t="str">
            <v>LERDO</v>
          </cell>
          <cell r="D308" t="str">
            <v>10</v>
          </cell>
          <cell r="E308" t="str">
            <v>Lerdo</v>
          </cell>
          <cell r="F308">
            <v>141043</v>
          </cell>
          <cell r="G308">
            <v>164763</v>
          </cell>
        </row>
        <row r="309">
          <cell r="A309" t="str">
            <v>10013</v>
          </cell>
          <cell r="B309" t="str">
            <v>013</v>
          </cell>
          <cell r="C309" t="str">
            <v>MAPIMÍ</v>
          </cell>
          <cell r="D309" t="str">
            <v>10</v>
          </cell>
          <cell r="E309" t="str">
            <v>Mapimí</v>
          </cell>
          <cell r="F309">
            <v>25137</v>
          </cell>
          <cell r="G309">
            <v>28301</v>
          </cell>
        </row>
        <row r="310">
          <cell r="A310" t="str">
            <v>10014</v>
          </cell>
          <cell r="B310" t="str">
            <v>014</v>
          </cell>
          <cell r="C310" t="str">
            <v>MEZQUITAL</v>
          </cell>
          <cell r="D310" t="str">
            <v>10</v>
          </cell>
          <cell r="E310" t="str">
            <v>Mezquital</v>
          </cell>
          <cell r="F310">
            <v>33396</v>
          </cell>
          <cell r="G310">
            <v>40593</v>
          </cell>
        </row>
        <row r="311">
          <cell r="A311" t="str">
            <v>10015</v>
          </cell>
          <cell r="B311" t="str">
            <v>015</v>
          </cell>
          <cell r="C311" t="str">
            <v>NAZAS</v>
          </cell>
          <cell r="D311" t="str">
            <v>10</v>
          </cell>
          <cell r="E311" t="str">
            <v>Nazas</v>
          </cell>
          <cell r="F311">
            <v>12411</v>
          </cell>
          <cell r="G311">
            <v>13877</v>
          </cell>
        </row>
        <row r="312">
          <cell r="A312" t="str">
            <v>10016</v>
          </cell>
          <cell r="B312" t="str">
            <v>016</v>
          </cell>
          <cell r="C312" t="str">
            <v>NOMBRE DE DIOS</v>
          </cell>
          <cell r="D312" t="str">
            <v>10</v>
          </cell>
          <cell r="E312" t="str">
            <v>Nombre de Dios</v>
          </cell>
          <cell r="F312">
            <v>18488</v>
          </cell>
          <cell r="G312">
            <v>20881</v>
          </cell>
        </row>
        <row r="313">
          <cell r="A313" t="str">
            <v>10017</v>
          </cell>
          <cell r="B313" t="str">
            <v>017</v>
          </cell>
          <cell r="C313" t="str">
            <v>OCAMPO</v>
          </cell>
          <cell r="D313" t="str">
            <v>10</v>
          </cell>
          <cell r="E313" t="str">
            <v>Ocampo</v>
          </cell>
          <cell r="F313">
            <v>9626</v>
          </cell>
          <cell r="G313">
            <v>10333</v>
          </cell>
        </row>
        <row r="314">
          <cell r="A314" t="str">
            <v>10018</v>
          </cell>
          <cell r="B314" t="str">
            <v>018</v>
          </cell>
          <cell r="C314" t="str">
            <v>EL ORO</v>
          </cell>
          <cell r="D314" t="str">
            <v>10</v>
          </cell>
          <cell r="E314" t="str">
            <v>El Oro</v>
          </cell>
          <cell r="F314">
            <v>11320</v>
          </cell>
          <cell r="G314">
            <v>12281</v>
          </cell>
        </row>
        <row r="315">
          <cell r="A315" t="str">
            <v>10019</v>
          </cell>
          <cell r="B315" t="str">
            <v>019</v>
          </cell>
          <cell r="C315" t="str">
            <v>OTÁEZ</v>
          </cell>
          <cell r="D315" t="str">
            <v>10</v>
          </cell>
          <cell r="E315" t="str">
            <v>Otáez</v>
          </cell>
          <cell r="F315">
            <v>5208</v>
          </cell>
          <cell r="G315">
            <v>5513</v>
          </cell>
        </row>
        <row r="316">
          <cell r="A316" t="str">
            <v>10020</v>
          </cell>
          <cell r="B316" t="str">
            <v>020</v>
          </cell>
          <cell r="C316" t="str">
            <v>PÁNUCO DE CORONADO</v>
          </cell>
          <cell r="D316" t="str">
            <v>10</v>
          </cell>
          <cell r="E316" t="str">
            <v>Pánuco de Coronado</v>
          </cell>
          <cell r="F316">
            <v>11927</v>
          </cell>
          <cell r="G316">
            <v>12907</v>
          </cell>
        </row>
        <row r="317">
          <cell r="A317" t="str">
            <v>10021</v>
          </cell>
          <cell r="B317" t="str">
            <v>021</v>
          </cell>
          <cell r="C317" t="str">
            <v>PEÑÓN BLANCO</v>
          </cell>
          <cell r="D317" t="str">
            <v>10</v>
          </cell>
          <cell r="E317" t="str">
            <v>Peñón Blanco</v>
          </cell>
          <cell r="F317">
            <v>10473</v>
          </cell>
          <cell r="G317">
            <v>11538</v>
          </cell>
        </row>
        <row r="318">
          <cell r="A318" t="str">
            <v>10022</v>
          </cell>
          <cell r="B318" t="str">
            <v>022</v>
          </cell>
          <cell r="C318" t="str">
            <v>POANAS</v>
          </cell>
          <cell r="D318" t="str">
            <v>10</v>
          </cell>
          <cell r="E318" t="str">
            <v>Poanas</v>
          </cell>
          <cell r="F318">
            <v>24918</v>
          </cell>
          <cell r="G318">
            <v>26935</v>
          </cell>
        </row>
        <row r="319">
          <cell r="A319" t="str">
            <v>10023</v>
          </cell>
          <cell r="B319" t="str">
            <v>023</v>
          </cell>
          <cell r="C319" t="str">
            <v>PUEBLO NUEVO</v>
          </cell>
          <cell r="D319" t="str">
            <v>10</v>
          </cell>
          <cell r="E319" t="str">
            <v>Pueblo Nuevo</v>
          </cell>
          <cell r="F319">
            <v>49162</v>
          </cell>
          <cell r="G319">
            <v>53006</v>
          </cell>
        </row>
        <row r="320">
          <cell r="A320" t="str">
            <v>10024</v>
          </cell>
          <cell r="B320" t="str">
            <v>024</v>
          </cell>
          <cell r="C320" t="str">
            <v>RODEO</v>
          </cell>
          <cell r="D320" t="str">
            <v>10</v>
          </cell>
          <cell r="E320" t="str">
            <v>Rodeo</v>
          </cell>
          <cell r="F320">
            <v>12788</v>
          </cell>
          <cell r="G320">
            <v>14407</v>
          </cell>
        </row>
        <row r="321">
          <cell r="A321" t="str">
            <v>10025</v>
          </cell>
          <cell r="B321" t="str">
            <v>025</v>
          </cell>
          <cell r="C321" t="str">
            <v>SAN BERNARDO</v>
          </cell>
          <cell r="D321" t="str">
            <v>10</v>
          </cell>
          <cell r="E321" t="str">
            <v>San Bernardo</v>
          </cell>
          <cell r="F321">
            <v>3433</v>
          </cell>
          <cell r="G321">
            <v>3459</v>
          </cell>
        </row>
        <row r="322">
          <cell r="A322" t="str">
            <v>10026</v>
          </cell>
          <cell r="B322" t="str">
            <v>026</v>
          </cell>
          <cell r="C322" t="str">
            <v>SAN DIMAS</v>
          </cell>
          <cell r="D322" t="str">
            <v>10</v>
          </cell>
          <cell r="E322" t="str">
            <v>San Dimas</v>
          </cell>
          <cell r="F322">
            <v>19691</v>
          </cell>
          <cell r="G322">
            <v>20114</v>
          </cell>
        </row>
        <row r="323">
          <cell r="A323" t="str">
            <v>10027</v>
          </cell>
          <cell r="B323" t="str">
            <v>027</v>
          </cell>
          <cell r="C323" t="str">
            <v>SAN JUAN DE GUADALUPE</v>
          </cell>
          <cell r="D323" t="str">
            <v>10</v>
          </cell>
          <cell r="E323" t="str">
            <v>San Juan de Guadalupe</v>
          </cell>
          <cell r="F323">
            <v>5947</v>
          </cell>
          <cell r="G323">
            <v>5917</v>
          </cell>
        </row>
        <row r="324">
          <cell r="A324" t="str">
            <v>10028</v>
          </cell>
          <cell r="B324" t="str">
            <v>028</v>
          </cell>
          <cell r="C324" t="str">
            <v>SAN JUAN DEL RÍO</v>
          </cell>
          <cell r="D324" t="str">
            <v>10</v>
          </cell>
          <cell r="E324" t="str">
            <v>San Juan del Río</v>
          </cell>
          <cell r="F324">
            <v>11855</v>
          </cell>
          <cell r="G324">
            <v>13310</v>
          </cell>
        </row>
        <row r="325">
          <cell r="A325" t="str">
            <v>10029</v>
          </cell>
          <cell r="B325" t="str">
            <v>029</v>
          </cell>
          <cell r="C325" t="str">
            <v>SAN LUIS DEL CORDERO</v>
          </cell>
          <cell r="D325" t="str">
            <v>10</v>
          </cell>
          <cell r="E325" t="str">
            <v>San Luis del Cordero</v>
          </cell>
          <cell r="F325">
            <v>2181</v>
          </cell>
          <cell r="G325">
            <v>2258</v>
          </cell>
        </row>
        <row r="326">
          <cell r="A326" t="str">
            <v>10030</v>
          </cell>
          <cell r="B326" t="str">
            <v>030</v>
          </cell>
          <cell r="C326" t="str">
            <v>SAN PEDRO DEL GALLO</v>
          </cell>
          <cell r="D326" t="str">
            <v>10</v>
          </cell>
          <cell r="E326" t="str">
            <v>San Pedro del Gallo</v>
          </cell>
          <cell r="F326">
            <v>1709</v>
          </cell>
          <cell r="G326">
            <v>1631</v>
          </cell>
        </row>
        <row r="327">
          <cell r="A327" t="str">
            <v>10031</v>
          </cell>
          <cell r="B327" t="str">
            <v>031</v>
          </cell>
          <cell r="C327" t="str">
            <v>SANTA CLARA</v>
          </cell>
          <cell r="D327" t="str">
            <v>10</v>
          </cell>
          <cell r="E327" t="str">
            <v>Santa Clara</v>
          </cell>
          <cell r="F327">
            <v>7003</v>
          </cell>
          <cell r="G327">
            <v>7509</v>
          </cell>
        </row>
        <row r="328">
          <cell r="A328" t="str">
            <v>10032</v>
          </cell>
          <cell r="B328" t="str">
            <v>032</v>
          </cell>
          <cell r="C328" t="str">
            <v>SANTIAGO PAPASQUIARO</v>
          </cell>
          <cell r="D328" t="str">
            <v>10</v>
          </cell>
          <cell r="E328" t="str">
            <v>Santiago Papasquiaro</v>
          </cell>
          <cell r="F328">
            <v>44966</v>
          </cell>
          <cell r="G328">
            <v>51125</v>
          </cell>
        </row>
        <row r="329">
          <cell r="A329" t="str">
            <v>10033</v>
          </cell>
          <cell r="B329" t="str">
            <v>033</v>
          </cell>
          <cell r="C329" t="str">
            <v>SÚCHIL</v>
          </cell>
          <cell r="D329" t="str">
            <v>10</v>
          </cell>
          <cell r="E329" t="str">
            <v>Súchil</v>
          </cell>
          <cell r="F329">
            <v>6761</v>
          </cell>
          <cell r="G329">
            <v>6766</v>
          </cell>
        </row>
        <row r="330">
          <cell r="A330" t="str">
            <v>10034</v>
          </cell>
          <cell r="B330" t="str">
            <v>034</v>
          </cell>
          <cell r="C330" t="str">
            <v>TAMAZULA</v>
          </cell>
          <cell r="D330" t="str">
            <v>10</v>
          </cell>
          <cell r="E330" t="str">
            <v>Tamazula</v>
          </cell>
          <cell r="F330">
            <v>26368</v>
          </cell>
          <cell r="G330">
            <v>27368</v>
          </cell>
        </row>
        <row r="331">
          <cell r="A331" t="str">
            <v>10035</v>
          </cell>
          <cell r="B331" t="str">
            <v>035</v>
          </cell>
          <cell r="C331" t="str">
            <v>TEPEHUANES</v>
          </cell>
          <cell r="D331" t="str">
            <v>10</v>
          </cell>
          <cell r="E331" t="str">
            <v>Tepehuanes</v>
          </cell>
          <cell r="F331">
            <v>10745</v>
          </cell>
          <cell r="G331">
            <v>11545</v>
          </cell>
        </row>
        <row r="332">
          <cell r="A332" t="str">
            <v>10036</v>
          </cell>
          <cell r="B332" t="str">
            <v>036</v>
          </cell>
          <cell r="C332" t="str">
            <v>TLAHUALILO</v>
          </cell>
          <cell r="D332" t="str">
            <v>10</v>
          </cell>
          <cell r="E332" t="str">
            <v>Tlahualilo</v>
          </cell>
          <cell r="F332">
            <v>22244</v>
          </cell>
          <cell r="G332">
            <v>24946</v>
          </cell>
        </row>
        <row r="333">
          <cell r="A333" t="str">
            <v>10037</v>
          </cell>
          <cell r="B333" t="str">
            <v>037</v>
          </cell>
          <cell r="C333" t="str">
            <v>TOPIA</v>
          </cell>
          <cell r="D333" t="str">
            <v>10</v>
          </cell>
          <cell r="E333" t="str">
            <v>Topia</v>
          </cell>
          <cell r="F333">
            <v>8581</v>
          </cell>
          <cell r="G333">
            <v>9849</v>
          </cell>
        </row>
        <row r="334">
          <cell r="A334" t="str">
            <v>10038</v>
          </cell>
          <cell r="B334" t="str">
            <v>038</v>
          </cell>
          <cell r="C334" t="str">
            <v>VICENTE GUERRERO</v>
          </cell>
          <cell r="D334" t="str">
            <v>10</v>
          </cell>
          <cell r="E334" t="str">
            <v>Vicente Guerrero</v>
          </cell>
          <cell r="F334">
            <v>21117</v>
          </cell>
          <cell r="G334">
            <v>23279</v>
          </cell>
        </row>
        <row r="335">
          <cell r="A335" t="str">
            <v>10039</v>
          </cell>
          <cell r="B335" t="str">
            <v>039</v>
          </cell>
          <cell r="C335" t="str">
            <v>NUEVO IDEAL</v>
          </cell>
          <cell r="D335" t="str">
            <v>10</v>
          </cell>
          <cell r="E335" t="str">
            <v>Nuevo Ideal</v>
          </cell>
          <cell r="F335">
            <v>26092</v>
          </cell>
          <cell r="G335">
            <v>28862</v>
          </cell>
        </row>
        <row r="336">
          <cell r="A336" t="str">
            <v>10999</v>
          </cell>
          <cell r="B336" t="str">
            <v>999</v>
          </cell>
          <cell r="C336" t="str">
            <v>NO ESPECIFICADO</v>
          </cell>
          <cell r="D336" t="str">
            <v>10</v>
          </cell>
        </row>
        <row r="337">
          <cell r="A337" t="str">
            <v>11001</v>
          </cell>
          <cell r="B337" t="str">
            <v>001</v>
          </cell>
          <cell r="C337" t="str">
            <v>ABASOLO</v>
          </cell>
          <cell r="D337" t="str">
            <v>11</v>
          </cell>
          <cell r="E337" t="str">
            <v>Abasolo</v>
          </cell>
          <cell r="F337">
            <v>84332</v>
          </cell>
          <cell r="G337">
            <v>95581</v>
          </cell>
        </row>
        <row r="338">
          <cell r="A338" t="str">
            <v>11002</v>
          </cell>
          <cell r="B338" t="str">
            <v>002</v>
          </cell>
          <cell r="C338" t="str">
            <v>ACÁMBARO</v>
          </cell>
          <cell r="D338" t="str">
            <v>11</v>
          </cell>
          <cell r="E338" t="str">
            <v>Acámbaro</v>
          </cell>
          <cell r="F338">
            <v>109030</v>
          </cell>
          <cell r="G338">
            <v>118967</v>
          </cell>
        </row>
        <row r="339">
          <cell r="A339" t="str">
            <v>11003</v>
          </cell>
          <cell r="B339" t="str">
            <v>003</v>
          </cell>
          <cell r="C339" t="str">
            <v>SAN MIGUEL DE ALLENDE</v>
          </cell>
          <cell r="D339" t="str">
            <v>11</v>
          </cell>
          <cell r="E339" t="str">
            <v>San Miguel de Allende</v>
          </cell>
          <cell r="F339">
            <v>160383</v>
          </cell>
          <cell r="G339">
            <v>183034</v>
          </cell>
        </row>
        <row r="340">
          <cell r="A340" t="str">
            <v>11004</v>
          </cell>
          <cell r="B340" t="str">
            <v>004</v>
          </cell>
          <cell r="C340" t="str">
            <v>APASEO EL ALTO</v>
          </cell>
          <cell r="D340" t="str">
            <v>11</v>
          </cell>
          <cell r="E340" t="str">
            <v>Apaseo el Alto</v>
          </cell>
          <cell r="F340">
            <v>64433</v>
          </cell>
          <cell r="G340">
            <v>72209</v>
          </cell>
        </row>
        <row r="341">
          <cell r="A341" t="str">
            <v>11005</v>
          </cell>
          <cell r="B341" t="str">
            <v>005</v>
          </cell>
          <cell r="C341" t="str">
            <v>APASEO EL GRANDE</v>
          </cell>
          <cell r="D341" t="str">
            <v>11</v>
          </cell>
          <cell r="E341" t="str">
            <v>Apaseo el Grande</v>
          </cell>
          <cell r="F341">
            <v>85319</v>
          </cell>
          <cell r="G341">
            <v>99036</v>
          </cell>
        </row>
        <row r="342">
          <cell r="A342" t="str">
            <v>11006</v>
          </cell>
          <cell r="B342" t="str">
            <v>006</v>
          </cell>
          <cell r="C342" t="str">
            <v>ATARJEA</v>
          </cell>
          <cell r="D342" t="str">
            <v>11</v>
          </cell>
          <cell r="E342" t="str">
            <v>Atarjea</v>
          </cell>
          <cell r="F342">
            <v>5610</v>
          </cell>
          <cell r="G342">
            <v>5559</v>
          </cell>
        </row>
        <row r="343">
          <cell r="A343" t="str">
            <v>11007</v>
          </cell>
          <cell r="B343" t="str">
            <v>007</v>
          </cell>
          <cell r="C343" t="str">
            <v>CELAYA</v>
          </cell>
          <cell r="D343" t="str">
            <v>11</v>
          </cell>
          <cell r="E343" t="str">
            <v>Celaya</v>
          </cell>
          <cell r="F343">
            <v>468469</v>
          </cell>
          <cell r="G343">
            <v>530820</v>
          </cell>
        </row>
        <row r="344">
          <cell r="A344" t="str">
            <v>11008</v>
          </cell>
          <cell r="B344" t="str">
            <v>008</v>
          </cell>
          <cell r="C344" t="str">
            <v>MANUEL DOBLADO</v>
          </cell>
          <cell r="D344" t="str">
            <v>11</v>
          </cell>
          <cell r="E344" t="str">
            <v>Manuel Doblado</v>
          </cell>
          <cell r="F344">
            <v>37145</v>
          </cell>
          <cell r="G344">
            <v>40608</v>
          </cell>
        </row>
        <row r="345">
          <cell r="A345" t="str">
            <v>11009</v>
          </cell>
          <cell r="B345" t="str">
            <v>009</v>
          </cell>
          <cell r="C345" t="str">
            <v>COMONFORT</v>
          </cell>
          <cell r="D345" t="str">
            <v>11</v>
          </cell>
          <cell r="E345" t="str">
            <v>Comonfort</v>
          </cell>
          <cell r="F345">
            <v>77794</v>
          </cell>
          <cell r="G345">
            <v>87191</v>
          </cell>
        </row>
        <row r="346">
          <cell r="A346" t="str">
            <v>11010</v>
          </cell>
          <cell r="B346" t="str">
            <v>010</v>
          </cell>
          <cell r="C346" t="str">
            <v>CORONEO</v>
          </cell>
          <cell r="D346" t="str">
            <v>11</v>
          </cell>
          <cell r="E346" t="str">
            <v>Coroneo</v>
          </cell>
          <cell r="F346">
            <v>11691</v>
          </cell>
          <cell r="G346">
            <v>12998</v>
          </cell>
        </row>
        <row r="347">
          <cell r="A347" t="str">
            <v>11011</v>
          </cell>
          <cell r="B347" t="str">
            <v>011</v>
          </cell>
          <cell r="C347" t="str">
            <v>CORTAZAR</v>
          </cell>
          <cell r="D347" t="str">
            <v>11</v>
          </cell>
          <cell r="E347" t="str">
            <v>Cortazar</v>
          </cell>
          <cell r="F347">
            <v>88397</v>
          </cell>
          <cell r="G347">
            <v>101319</v>
          </cell>
        </row>
        <row r="348">
          <cell r="A348" t="str">
            <v>11012</v>
          </cell>
          <cell r="B348" t="str">
            <v>012</v>
          </cell>
          <cell r="C348" t="str">
            <v>CUERÁMARO</v>
          </cell>
          <cell r="D348" t="str">
            <v>11</v>
          </cell>
          <cell r="E348" t="str">
            <v>Cuerámaro</v>
          </cell>
          <cell r="F348">
            <v>27308</v>
          </cell>
          <cell r="G348">
            <v>29959</v>
          </cell>
        </row>
        <row r="349">
          <cell r="A349" t="str">
            <v>11013</v>
          </cell>
          <cell r="B349" t="str">
            <v>013</v>
          </cell>
          <cell r="C349" t="str">
            <v>DOCTOR MORA</v>
          </cell>
          <cell r="D349" t="str">
            <v>11</v>
          </cell>
          <cell r="E349" t="str">
            <v>Doctor Mora</v>
          </cell>
          <cell r="F349">
            <v>23324</v>
          </cell>
          <cell r="G349">
            <v>25606</v>
          </cell>
        </row>
        <row r="350">
          <cell r="A350" t="str">
            <v>11014</v>
          </cell>
          <cell r="B350" t="str">
            <v>014</v>
          </cell>
          <cell r="C350" t="str">
            <v>DOLORES HIDALGO CUNA DE LA INDEPENDENCIA NACIONAL</v>
          </cell>
          <cell r="D350" t="str">
            <v>11</v>
          </cell>
          <cell r="E350" t="str">
            <v>Dolores Hidalgo Cuna de la Independencia Nacional</v>
          </cell>
          <cell r="F350">
            <v>148173</v>
          </cell>
          <cell r="G350">
            <v>160771</v>
          </cell>
        </row>
        <row r="351">
          <cell r="A351" t="str">
            <v>11015</v>
          </cell>
          <cell r="B351" t="str">
            <v>015</v>
          </cell>
          <cell r="C351" t="str">
            <v>GUANAJUATO</v>
          </cell>
          <cell r="D351" t="str">
            <v>11</v>
          </cell>
          <cell r="E351" t="str">
            <v>Guanajuato</v>
          </cell>
          <cell r="F351">
            <v>171709</v>
          </cell>
          <cell r="G351">
            <v>198035</v>
          </cell>
        </row>
        <row r="352">
          <cell r="A352" t="str">
            <v>11016</v>
          </cell>
          <cell r="B352" t="str">
            <v>016</v>
          </cell>
          <cell r="C352" t="str">
            <v>HUANÍMARO</v>
          </cell>
          <cell r="D352" t="str">
            <v>11</v>
          </cell>
          <cell r="E352" t="str">
            <v>Huanímaro</v>
          </cell>
          <cell r="F352">
            <v>20117</v>
          </cell>
          <cell r="G352">
            <v>22612</v>
          </cell>
        </row>
        <row r="353">
          <cell r="A353" t="str">
            <v>11017</v>
          </cell>
          <cell r="B353" t="str">
            <v>017</v>
          </cell>
          <cell r="C353" t="str">
            <v>IRAPUATO</v>
          </cell>
          <cell r="D353" t="str">
            <v>11</v>
          </cell>
          <cell r="E353" t="str">
            <v>Irapuato</v>
          </cell>
          <cell r="F353">
            <v>529440</v>
          </cell>
          <cell r="G353">
            <v>610700</v>
          </cell>
        </row>
        <row r="354">
          <cell r="A354" t="str">
            <v>11018</v>
          </cell>
          <cell r="B354" t="str">
            <v>018</v>
          </cell>
          <cell r="C354" t="str">
            <v>JARAL DEL PROGRESO</v>
          </cell>
          <cell r="D354" t="str">
            <v>11</v>
          </cell>
          <cell r="E354" t="str">
            <v>Jaral del Progreso</v>
          </cell>
          <cell r="F354">
            <v>36584</v>
          </cell>
          <cell r="G354">
            <v>41154</v>
          </cell>
        </row>
        <row r="355">
          <cell r="A355" t="str">
            <v>11019</v>
          </cell>
          <cell r="B355" t="str">
            <v>019</v>
          </cell>
          <cell r="C355" t="str">
            <v>JERÉCUARO</v>
          </cell>
          <cell r="D355" t="str">
            <v>11</v>
          </cell>
          <cell r="E355" t="str">
            <v>Jerécuaro</v>
          </cell>
          <cell r="F355">
            <v>50832</v>
          </cell>
          <cell r="G355">
            <v>51332</v>
          </cell>
        </row>
        <row r="356">
          <cell r="A356" t="str">
            <v>11020</v>
          </cell>
          <cell r="B356" t="str">
            <v>020</v>
          </cell>
          <cell r="C356" t="str">
            <v>LEÓN</v>
          </cell>
          <cell r="D356" t="str">
            <v>11</v>
          </cell>
          <cell r="E356" t="str">
            <v>León</v>
          </cell>
          <cell r="F356">
            <v>1436480</v>
          </cell>
          <cell r="G356">
            <v>1679610</v>
          </cell>
        </row>
        <row r="357">
          <cell r="A357" t="str">
            <v>11021</v>
          </cell>
          <cell r="B357" t="str">
            <v>021</v>
          </cell>
          <cell r="C357" t="str">
            <v>MOROLEÓN</v>
          </cell>
          <cell r="D357" t="str">
            <v>11</v>
          </cell>
          <cell r="E357" t="str">
            <v>Moroleón</v>
          </cell>
          <cell r="F357">
            <v>49364</v>
          </cell>
          <cell r="G357">
            <v>54378</v>
          </cell>
        </row>
        <row r="358">
          <cell r="A358" t="str">
            <v>11022</v>
          </cell>
          <cell r="B358" t="str">
            <v>022</v>
          </cell>
          <cell r="C358" t="str">
            <v>OCAMPO</v>
          </cell>
          <cell r="D358" t="str">
            <v>11</v>
          </cell>
          <cell r="E358" t="str">
            <v>Ocampo</v>
          </cell>
          <cell r="F358">
            <v>22683</v>
          </cell>
          <cell r="G358">
            <v>24758</v>
          </cell>
        </row>
        <row r="359">
          <cell r="A359" t="str">
            <v>11023</v>
          </cell>
          <cell r="B359" t="str">
            <v>023</v>
          </cell>
          <cell r="C359" t="str">
            <v>PÉNJAMO</v>
          </cell>
          <cell r="D359" t="str">
            <v>11</v>
          </cell>
          <cell r="E359" t="str">
            <v>Pénjamo</v>
          </cell>
          <cell r="F359">
            <v>149936</v>
          </cell>
          <cell r="G359">
            <v>159968</v>
          </cell>
        </row>
        <row r="360">
          <cell r="A360" t="str">
            <v>11024</v>
          </cell>
          <cell r="B360" t="str">
            <v>024</v>
          </cell>
          <cell r="C360" t="str">
            <v>PUEBLO NUEVO</v>
          </cell>
          <cell r="D360" t="str">
            <v>11</v>
          </cell>
          <cell r="E360" t="str">
            <v>Pueblo Nuevo</v>
          </cell>
          <cell r="F360">
            <v>11169</v>
          </cell>
          <cell r="G360">
            <v>12620</v>
          </cell>
        </row>
        <row r="361">
          <cell r="A361" t="str">
            <v>11025</v>
          </cell>
          <cell r="B361" t="str">
            <v>025</v>
          </cell>
          <cell r="C361" t="str">
            <v>PURÍSIMA DEL RINCÓN</v>
          </cell>
          <cell r="D361" t="str">
            <v>11</v>
          </cell>
          <cell r="E361" t="str">
            <v>Purísima del Rincón</v>
          </cell>
          <cell r="F361">
            <v>68795</v>
          </cell>
          <cell r="G361">
            <v>86012</v>
          </cell>
        </row>
        <row r="362">
          <cell r="A362" t="str">
            <v>11026</v>
          </cell>
          <cell r="B362" t="str">
            <v>026</v>
          </cell>
          <cell r="C362" t="str">
            <v>ROMITA</v>
          </cell>
          <cell r="D362" t="str">
            <v>11</v>
          </cell>
          <cell r="E362" t="str">
            <v>Romita</v>
          </cell>
          <cell r="F362">
            <v>56655</v>
          </cell>
          <cell r="G362">
            <v>62603</v>
          </cell>
        </row>
        <row r="363">
          <cell r="A363" t="str">
            <v>11027</v>
          </cell>
          <cell r="B363" t="str">
            <v>027</v>
          </cell>
          <cell r="C363" t="str">
            <v>SALAMANCA</v>
          </cell>
          <cell r="D363" t="str">
            <v>11</v>
          </cell>
          <cell r="E363" t="str">
            <v>Salamanca</v>
          </cell>
          <cell r="F363">
            <v>260732</v>
          </cell>
          <cell r="G363">
            <v>293293</v>
          </cell>
        </row>
        <row r="364">
          <cell r="A364" t="str">
            <v>11028</v>
          </cell>
          <cell r="B364" t="str">
            <v>028</v>
          </cell>
          <cell r="C364" t="str">
            <v>SALVATIERRA</v>
          </cell>
          <cell r="D364" t="str">
            <v>11</v>
          </cell>
          <cell r="E364" t="str">
            <v>Salvatierra</v>
          </cell>
          <cell r="F364">
            <v>97054</v>
          </cell>
          <cell r="G364">
            <v>106978</v>
          </cell>
        </row>
        <row r="365">
          <cell r="A365" t="str">
            <v>11029</v>
          </cell>
          <cell r="B365" t="str">
            <v>029</v>
          </cell>
          <cell r="C365" t="str">
            <v>SAN DIEGO DE LA UNIÓN</v>
          </cell>
          <cell r="D365" t="str">
            <v>11</v>
          </cell>
          <cell r="E365" t="str">
            <v>San Diego de la Unión</v>
          </cell>
          <cell r="F365">
            <v>37103</v>
          </cell>
          <cell r="G365">
            <v>41588</v>
          </cell>
        </row>
        <row r="366">
          <cell r="A366" t="str">
            <v>11030</v>
          </cell>
          <cell r="B366" t="str">
            <v>030</v>
          </cell>
          <cell r="C366" t="str">
            <v>SAN FELIPE</v>
          </cell>
          <cell r="D366" t="str">
            <v>11</v>
          </cell>
          <cell r="E366" t="str">
            <v>San Felipe</v>
          </cell>
          <cell r="F366">
            <v>106952</v>
          </cell>
          <cell r="G366">
            <v>118417</v>
          </cell>
        </row>
        <row r="367">
          <cell r="A367" t="str">
            <v>11031</v>
          </cell>
          <cell r="B367" t="str">
            <v>031</v>
          </cell>
          <cell r="C367" t="str">
            <v>SAN FRANCISCO DEL RINCÓN</v>
          </cell>
          <cell r="D367" t="str">
            <v>11</v>
          </cell>
          <cell r="E367" t="str">
            <v>San Francisco del Rincón</v>
          </cell>
          <cell r="F367">
            <v>113570</v>
          </cell>
          <cell r="G367">
            <v>125904</v>
          </cell>
        </row>
        <row r="368">
          <cell r="A368" t="str">
            <v>11032</v>
          </cell>
          <cell r="B368" t="str">
            <v>032</v>
          </cell>
          <cell r="C368" t="str">
            <v>SAN JOSÉ ITURBIDE</v>
          </cell>
          <cell r="D368" t="str">
            <v>11</v>
          </cell>
          <cell r="E368" t="str">
            <v>San José Iturbide</v>
          </cell>
          <cell r="F368">
            <v>72411</v>
          </cell>
          <cell r="G368">
            <v>83562</v>
          </cell>
        </row>
        <row r="369">
          <cell r="A369" t="str">
            <v>11033</v>
          </cell>
          <cell r="B369" t="str">
            <v>033</v>
          </cell>
          <cell r="C369" t="str">
            <v>SAN LUIS DE LA PAZ</v>
          </cell>
          <cell r="D369" t="str">
            <v>11</v>
          </cell>
          <cell r="E369" t="str">
            <v>San Luis de la Paz</v>
          </cell>
          <cell r="F369">
            <v>115656</v>
          </cell>
          <cell r="G369">
            <v>127678</v>
          </cell>
        </row>
        <row r="370">
          <cell r="A370" t="str">
            <v>11034</v>
          </cell>
          <cell r="B370" t="str">
            <v>034</v>
          </cell>
          <cell r="C370" t="str">
            <v>SANTA CATARINA</v>
          </cell>
          <cell r="D370" t="str">
            <v>11</v>
          </cell>
          <cell r="E370" t="str">
            <v>Santa Catarina</v>
          </cell>
          <cell r="F370">
            <v>5120</v>
          </cell>
          <cell r="G370">
            <v>5584</v>
          </cell>
        </row>
        <row r="371">
          <cell r="A371" t="str">
            <v>11035</v>
          </cell>
          <cell r="B371" t="str">
            <v>035</v>
          </cell>
          <cell r="C371" t="str">
            <v>SANTA CRUZ DE JUVENTINO ROSAS</v>
          </cell>
          <cell r="D371" t="str">
            <v>11</v>
          </cell>
          <cell r="E371" t="str">
            <v>Santa Cruz de Juventino Rosas</v>
          </cell>
          <cell r="F371">
            <v>79214</v>
          </cell>
          <cell r="G371">
            <v>88644</v>
          </cell>
        </row>
        <row r="372">
          <cell r="A372" t="str">
            <v>11036</v>
          </cell>
          <cell r="B372" t="str">
            <v>036</v>
          </cell>
          <cell r="C372" t="str">
            <v>SANTIAGO MARAVATÍO</v>
          </cell>
          <cell r="D372" t="str">
            <v>11</v>
          </cell>
          <cell r="E372" t="str">
            <v>Santiago Maravatío</v>
          </cell>
          <cell r="F372">
            <v>6670</v>
          </cell>
          <cell r="G372">
            <v>7327</v>
          </cell>
        </row>
        <row r="373">
          <cell r="A373" t="str">
            <v>11037</v>
          </cell>
          <cell r="B373" t="str">
            <v>037</v>
          </cell>
          <cell r="C373" t="str">
            <v>SILAO DE LA VICTORIA</v>
          </cell>
          <cell r="D373" t="str">
            <v>11</v>
          </cell>
          <cell r="E373" t="str">
            <v>Silao</v>
          </cell>
          <cell r="F373">
            <v>173024</v>
          </cell>
          <cell r="G373">
            <v>201020</v>
          </cell>
        </row>
        <row r="374">
          <cell r="A374" t="str">
            <v>11038</v>
          </cell>
          <cell r="B374" t="str">
            <v>038</v>
          </cell>
          <cell r="C374" t="str">
            <v>TARANDACUAO</v>
          </cell>
          <cell r="D374" t="str">
            <v>11</v>
          </cell>
          <cell r="E374" t="str">
            <v>Tarandacuao</v>
          </cell>
          <cell r="F374">
            <v>11641</v>
          </cell>
          <cell r="G374">
            <v>12978</v>
          </cell>
        </row>
        <row r="375">
          <cell r="A375" t="str">
            <v>11039</v>
          </cell>
          <cell r="B375" t="str">
            <v>039</v>
          </cell>
          <cell r="C375" t="str">
            <v>TARIMORO</v>
          </cell>
          <cell r="D375" t="str">
            <v>11</v>
          </cell>
          <cell r="E375" t="str">
            <v>Tarimoro</v>
          </cell>
          <cell r="F375">
            <v>35571</v>
          </cell>
          <cell r="G375">
            <v>36574</v>
          </cell>
        </row>
        <row r="376">
          <cell r="A376" t="str">
            <v>11040</v>
          </cell>
          <cell r="B376" t="str">
            <v>040</v>
          </cell>
          <cell r="C376" t="str">
            <v>TIERRA BLANCA</v>
          </cell>
          <cell r="D376" t="str">
            <v>11</v>
          </cell>
          <cell r="E376" t="str">
            <v>Tierra Blanca</v>
          </cell>
          <cell r="F376">
            <v>18175</v>
          </cell>
          <cell r="G376">
            <v>20238</v>
          </cell>
        </row>
        <row r="377">
          <cell r="A377" t="str">
            <v>11041</v>
          </cell>
          <cell r="B377" t="str">
            <v>041</v>
          </cell>
          <cell r="C377" t="str">
            <v>URIANGATO</v>
          </cell>
          <cell r="D377" t="str">
            <v>11</v>
          </cell>
          <cell r="E377" t="str">
            <v>Uriangato</v>
          </cell>
          <cell r="F377">
            <v>59305</v>
          </cell>
          <cell r="G377">
            <v>67184</v>
          </cell>
        </row>
        <row r="378">
          <cell r="A378" t="str">
            <v>11042</v>
          </cell>
          <cell r="B378" t="str">
            <v>042</v>
          </cell>
          <cell r="C378" t="str">
            <v>VALLE DE SANTIAGO</v>
          </cell>
          <cell r="D378" t="str">
            <v>11</v>
          </cell>
          <cell r="E378" t="str">
            <v>Valle de Santiago</v>
          </cell>
          <cell r="F378">
            <v>141058</v>
          </cell>
          <cell r="G378">
            <v>153094</v>
          </cell>
        </row>
        <row r="379">
          <cell r="A379" t="str">
            <v>11043</v>
          </cell>
          <cell r="B379" t="str">
            <v>043</v>
          </cell>
          <cell r="C379" t="str">
            <v>VICTORIA</v>
          </cell>
          <cell r="D379" t="str">
            <v>11</v>
          </cell>
          <cell r="E379" t="str">
            <v>Victoria</v>
          </cell>
          <cell r="F379">
            <v>19820</v>
          </cell>
          <cell r="G379">
            <v>21521</v>
          </cell>
        </row>
        <row r="380">
          <cell r="A380" t="str">
            <v>11044</v>
          </cell>
          <cell r="B380" t="str">
            <v>044</v>
          </cell>
          <cell r="C380" t="str">
            <v>VILLAGRÁN</v>
          </cell>
          <cell r="D380" t="str">
            <v>11</v>
          </cell>
          <cell r="E380" t="str">
            <v>Villagrán</v>
          </cell>
          <cell r="F380">
            <v>55782</v>
          </cell>
          <cell r="G380">
            <v>62918</v>
          </cell>
        </row>
        <row r="381">
          <cell r="A381" t="str">
            <v>11045</v>
          </cell>
          <cell r="B381" t="str">
            <v>045</v>
          </cell>
          <cell r="C381" t="str">
            <v>XICHÚ</v>
          </cell>
          <cell r="D381" t="str">
            <v>11</v>
          </cell>
          <cell r="E381" t="str">
            <v>Xichú</v>
          </cell>
          <cell r="F381">
            <v>11560</v>
          </cell>
          <cell r="G381">
            <v>12285</v>
          </cell>
        </row>
        <row r="382">
          <cell r="A382" t="str">
            <v>11046</v>
          </cell>
          <cell r="B382" t="str">
            <v>046</v>
          </cell>
          <cell r="C382" t="str">
            <v>YURIRIA</v>
          </cell>
          <cell r="D382" t="str">
            <v>11</v>
          </cell>
          <cell r="E382" t="str">
            <v>Yuriria</v>
          </cell>
          <cell r="F382">
            <v>70782</v>
          </cell>
          <cell r="G382">
            <v>73948</v>
          </cell>
        </row>
        <row r="383">
          <cell r="A383" t="str">
            <v>11999</v>
          </cell>
          <cell r="B383" t="str">
            <v>999</v>
          </cell>
          <cell r="C383" t="str">
            <v>NO ESPECIFICADO</v>
          </cell>
          <cell r="D383" t="str">
            <v>11</v>
          </cell>
        </row>
        <row r="384">
          <cell r="A384" t="str">
            <v>12001</v>
          </cell>
          <cell r="B384" t="str">
            <v>001</v>
          </cell>
          <cell r="C384" t="str">
            <v>ACAPULCO DE JUÁREZ</v>
          </cell>
          <cell r="D384" t="str">
            <v>12</v>
          </cell>
          <cell r="E384" t="str">
            <v>Acapulco de Juárez</v>
          </cell>
          <cell r="F384">
            <v>789971</v>
          </cell>
          <cell r="G384">
            <v>840795</v>
          </cell>
        </row>
        <row r="385">
          <cell r="A385" t="str">
            <v>12002</v>
          </cell>
          <cell r="B385" t="str">
            <v>002</v>
          </cell>
          <cell r="C385" t="str">
            <v>AHUACUOTZINGO</v>
          </cell>
          <cell r="D385" t="str">
            <v>12</v>
          </cell>
          <cell r="E385" t="str">
            <v>Ahuacuotzingo</v>
          </cell>
          <cell r="F385">
            <v>25027</v>
          </cell>
          <cell r="G385">
            <v>27366</v>
          </cell>
        </row>
        <row r="386">
          <cell r="A386" t="str">
            <v>12003</v>
          </cell>
          <cell r="B386" t="str">
            <v>003</v>
          </cell>
          <cell r="C386" t="str">
            <v>AJUCHITLÁN DEL PROGRESO</v>
          </cell>
          <cell r="D386" t="str">
            <v>12</v>
          </cell>
          <cell r="E386" t="str">
            <v>Ajuchitlán del Progreso</v>
          </cell>
          <cell r="F386">
            <v>38203</v>
          </cell>
          <cell r="G386">
            <v>38895</v>
          </cell>
        </row>
        <row r="387">
          <cell r="A387" t="str">
            <v>12004</v>
          </cell>
          <cell r="B387" t="str">
            <v>004</v>
          </cell>
          <cell r="C387" t="str">
            <v>ALCOZAUCA DE GUERRERO</v>
          </cell>
          <cell r="D387" t="str">
            <v>12</v>
          </cell>
          <cell r="E387" t="str">
            <v>Alcozauca de Guerrero</v>
          </cell>
          <cell r="F387">
            <v>18971</v>
          </cell>
          <cell r="G387">
            <v>20112</v>
          </cell>
        </row>
        <row r="388">
          <cell r="A388" t="str">
            <v>12005</v>
          </cell>
          <cell r="B388" t="str">
            <v>005</v>
          </cell>
          <cell r="C388" t="str">
            <v>ALPOYECA</v>
          </cell>
          <cell r="D388" t="str">
            <v>12</v>
          </cell>
          <cell r="E388" t="str">
            <v>Alpoyeca</v>
          </cell>
          <cell r="F388">
            <v>6637</v>
          </cell>
          <cell r="G388">
            <v>6959</v>
          </cell>
        </row>
        <row r="389">
          <cell r="A389" t="str">
            <v>12006</v>
          </cell>
          <cell r="B389" t="str">
            <v>006</v>
          </cell>
          <cell r="C389" t="str">
            <v>APAXTLA</v>
          </cell>
          <cell r="D389" t="str">
            <v>12</v>
          </cell>
          <cell r="E389" t="str">
            <v>Apaxtla</v>
          </cell>
          <cell r="F389">
            <v>12389</v>
          </cell>
          <cell r="G389">
            <v>11719</v>
          </cell>
        </row>
        <row r="390">
          <cell r="A390" t="str">
            <v>12007</v>
          </cell>
          <cell r="B390" t="str">
            <v>007</v>
          </cell>
          <cell r="C390" t="str">
            <v>ARCELIA</v>
          </cell>
          <cell r="D390" t="str">
            <v>12</v>
          </cell>
          <cell r="E390" t="str">
            <v>Arcelia</v>
          </cell>
          <cell r="F390">
            <v>32181</v>
          </cell>
          <cell r="G390">
            <v>32547</v>
          </cell>
        </row>
        <row r="391">
          <cell r="A391" t="str">
            <v>12008</v>
          </cell>
          <cell r="B391" t="str">
            <v>008</v>
          </cell>
          <cell r="C391" t="str">
            <v>ATENANGO DEL RÍO</v>
          </cell>
          <cell r="D391" t="str">
            <v>12</v>
          </cell>
          <cell r="E391" t="str">
            <v>Atenango del Río</v>
          </cell>
          <cell r="F391">
            <v>8390</v>
          </cell>
          <cell r="G391">
            <v>8914</v>
          </cell>
        </row>
        <row r="392">
          <cell r="A392" t="str">
            <v>12009</v>
          </cell>
          <cell r="B392" t="str">
            <v>009</v>
          </cell>
          <cell r="C392" t="str">
            <v>ATLAMAJALCINGO DEL MONTE</v>
          </cell>
          <cell r="D392" t="str">
            <v>12</v>
          </cell>
          <cell r="E392" t="str">
            <v>Atlamajalcingo del Monte</v>
          </cell>
          <cell r="F392">
            <v>5706</v>
          </cell>
          <cell r="G392">
            <v>5284</v>
          </cell>
        </row>
        <row r="393">
          <cell r="A393" t="str">
            <v>12010</v>
          </cell>
          <cell r="B393" t="str">
            <v>010</v>
          </cell>
          <cell r="C393" t="str">
            <v>ATLIXTAC</v>
          </cell>
          <cell r="D393" t="str">
            <v>12</v>
          </cell>
          <cell r="E393" t="str">
            <v>Atlixtac</v>
          </cell>
          <cell r="F393">
            <v>26341</v>
          </cell>
          <cell r="G393">
            <v>28136</v>
          </cell>
        </row>
        <row r="394">
          <cell r="A394" t="str">
            <v>12011</v>
          </cell>
          <cell r="B394" t="str">
            <v>011</v>
          </cell>
          <cell r="C394" t="str">
            <v>ATOYAC DE ÁLVAREZ</v>
          </cell>
          <cell r="D394" t="str">
            <v>12</v>
          </cell>
          <cell r="E394" t="str">
            <v>Atoyac de Álvarez</v>
          </cell>
          <cell r="F394">
            <v>61316</v>
          </cell>
          <cell r="G394">
            <v>62574</v>
          </cell>
        </row>
        <row r="395">
          <cell r="A395" t="str">
            <v>12012</v>
          </cell>
          <cell r="B395" t="str">
            <v>012</v>
          </cell>
          <cell r="C395" t="str">
            <v>AYUTLA DE LOS LIBRES</v>
          </cell>
          <cell r="D395" t="str">
            <v>12</v>
          </cell>
          <cell r="E395" t="str">
            <v>Ayutla de los Libres</v>
          </cell>
          <cell r="F395">
            <v>62690</v>
          </cell>
          <cell r="G395">
            <v>70242</v>
          </cell>
        </row>
        <row r="396">
          <cell r="A396" t="str">
            <v>12013</v>
          </cell>
          <cell r="B396" t="str">
            <v>013</v>
          </cell>
          <cell r="C396" t="str">
            <v>AZOYÚ</v>
          </cell>
          <cell r="D396" t="str">
            <v>12</v>
          </cell>
          <cell r="E396" t="str">
            <v>Azoyú</v>
          </cell>
          <cell r="F396">
            <v>14429</v>
          </cell>
          <cell r="G396">
            <v>13164</v>
          </cell>
        </row>
        <row r="397">
          <cell r="A397" t="str">
            <v>12014</v>
          </cell>
          <cell r="B397" t="str">
            <v>014</v>
          </cell>
          <cell r="C397" t="str">
            <v>BENITO JUÁREZ</v>
          </cell>
          <cell r="D397" t="str">
            <v>12</v>
          </cell>
          <cell r="E397" t="str">
            <v>Benito Juárez</v>
          </cell>
          <cell r="F397">
            <v>15019</v>
          </cell>
          <cell r="G397">
            <v>15926</v>
          </cell>
        </row>
        <row r="398">
          <cell r="A398" t="str">
            <v>12015</v>
          </cell>
          <cell r="B398" t="str">
            <v>015</v>
          </cell>
          <cell r="C398" t="str">
            <v>BUENAVISTA DE CUÉLLAR</v>
          </cell>
          <cell r="D398" t="str">
            <v>12</v>
          </cell>
          <cell r="E398" t="str">
            <v>Buenavista de Cuéllar</v>
          </cell>
          <cell r="F398">
            <v>12688</v>
          </cell>
          <cell r="G398">
            <v>13737</v>
          </cell>
        </row>
        <row r="399">
          <cell r="A399" t="str">
            <v>12016</v>
          </cell>
          <cell r="B399" t="str">
            <v>016</v>
          </cell>
          <cell r="C399" t="str">
            <v>COAHUAYUTLA DE JOSÉ MARÍA IZAZAGA</v>
          </cell>
          <cell r="D399" t="str">
            <v>12</v>
          </cell>
          <cell r="E399" t="str">
            <v>Coahuayutla de José María Izazaga</v>
          </cell>
          <cell r="F399">
            <v>13025</v>
          </cell>
          <cell r="G399">
            <v>12661</v>
          </cell>
        </row>
        <row r="400">
          <cell r="A400" t="str">
            <v>12017</v>
          </cell>
          <cell r="B400" t="str">
            <v>017</v>
          </cell>
          <cell r="C400" t="str">
            <v>COCULA</v>
          </cell>
          <cell r="D400" t="str">
            <v>12</v>
          </cell>
          <cell r="E400" t="str">
            <v>Cocula</v>
          </cell>
          <cell r="F400">
            <v>14707</v>
          </cell>
          <cell r="G400">
            <v>14050</v>
          </cell>
        </row>
        <row r="401">
          <cell r="A401" t="str">
            <v>12018</v>
          </cell>
          <cell r="B401" t="str">
            <v>018</v>
          </cell>
          <cell r="C401" t="str">
            <v>COPALA</v>
          </cell>
          <cell r="D401" t="str">
            <v>12</v>
          </cell>
          <cell r="E401" t="str">
            <v>Copala</v>
          </cell>
          <cell r="F401">
            <v>13636</v>
          </cell>
          <cell r="G401">
            <v>14641</v>
          </cell>
        </row>
        <row r="402">
          <cell r="A402" t="str">
            <v>12019</v>
          </cell>
          <cell r="B402" t="str">
            <v>019</v>
          </cell>
          <cell r="C402" t="str">
            <v>COPALILLO</v>
          </cell>
          <cell r="D402" t="str">
            <v>12</v>
          </cell>
          <cell r="E402" t="str">
            <v>Copalillo</v>
          </cell>
          <cell r="F402">
            <v>14456</v>
          </cell>
          <cell r="G402">
            <v>15096</v>
          </cell>
        </row>
        <row r="403">
          <cell r="A403" t="str">
            <v>12020</v>
          </cell>
          <cell r="B403" t="str">
            <v>020</v>
          </cell>
          <cell r="C403" t="str">
            <v>COPANATOYAC</v>
          </cell>
          <cell r="D403" t="str">
            <v>12</v>
          </cell>
          <cell r="E403" t="str">
            <v>Copanatoyac</v>
          </cell>
          <cell r="F403">
            <v>18855</v>
          </cell>
          <cell r="G403">
            <v>20779</v>
          </cell>
        </row>
        <row r="404">
          <cell r="A404" t="str">
            <v>12021</v>
          </cell>
          <cell r="B404" t="str">
            <v>021</v>
          </cell>
          <cell r="C404" t="str">
            <v>COYUCA DE BENÍTEZ</v>
          </cell>
          <cell r="D404" t="str">
            <v>12</v>
          </cell>
          <cell r="E404" t="str">
            <v>Coyuca de Benítez</v>
          </cell>
          <cell r="F404">
            <v>73460</v>
          </cell>
          <cell r="G404">
            <v>78931</v>
          </cell>
        </row>
        <row r="405">
          <cell r="A405" t="str">
            <v>12022</v>
          </cell>
          <cell r="B405" t="str">
            <v>022</v>
          </cell>
          <cell r="C405" t="str">
            <v>COYUCA DE CATALÁN</v>
          </cell>
          <cell r="D405" t="str">
            <v>12</v>
          </cell>
          <cell r="E405" t="str">
            <v>Coyuca de Catalán</v>
          </cell>
          <cell r="F405">
            <v>42069</v>
          </cell>
          <cell r="G405">
            <v>40408</v>
          </cell>
        </row>
        <row r="406">
          <cell r="A406" t="str">
            <v>12023</v>
          </cell>
          <cell r="B406" t="str">
            <v>023</v>
          </cell>
          <cell r="C406" t="str">
            <v>CUAJINICUILAPA</v>
          </cell>
          <cell r="D406" t="str">
            <v>12</v>
          </cell>
          <cell r="E406" t="str">
            <v>Cuajinicuilapa</v>
          </cell>
          <cell r="F406">
            <v>25922</v>
          </cell>
          <cell r="G406">
            <v>27919</v>
          </cell>
        </row>
        <row r="407">
          <cell r="A407" t="str">
            <v>12024</v>
          </cell>
          <cell r="B407" t="str">
            <v>024</v>
          </cell>
          <cell r="C407" t="str">
            <v>CUALÁC</v>
          </cell>
          <cell r="D407" t="str">
            <v>12</v>
          </cell>
          <cell r="E407" t="str">
            <v>Cualác</v>
          </cell>
          <cell r="F407">
            <v>7007</v>
          </cell>
          <cell r="G407">
            <v>7807</v>
          </cell>
        </row>
        <row r="408">
          <cell r="A408" t="str">
            <v>12025</v>
          </cell>
          <cell r="B408" t="str">
            <v>025</v>
          </cell>
          <cell r="C408" t="str">
            <v>CUAUTEPEC</v>
          </cell>
          <cell r="D408" t="str">
            <v>12</v>
          </cell>
          <cell r="E408" t="str">
            <v>Cuautepec</v>
          </cell>
          <cell r="F408">
            <v>15115</v>
          </cell>
          <cell r="G408">
            <v>16569</v>
          </cell>
        </row>
        <row r="409">
          <cell r="A409" t="str">
            <v>12026</v>
          </cell>
          <cell r="B409" t="str">
            <v>026</v>
          </cell>
          <cell r="C409" t="str">
            <v>CUETZALA DEL PROGRESO</v>
          </cell>
          <cell r="D409" t="str">
            <v>12</v>
          </cell>
          <cell r="E409" t="str">
            <v>Cuetzala del Progreso</v>
          </cell>
          <cell r="F409">
            <v>9166</v>
          </cell>
          <cell r="G409">
            <v>8951</v>
          </cell>
        </row>
        <row r="410">
          <cell r="A410" t="str">
            <v>12027</v>
          </cell>
          <cell r="B410" t="str">
            <v>027</v>
          </cell>
          <cell r="C410" t="str">
            <v>CUTZAMALA DE PINZÓN</v>
          </cell>
          <cell r="D410" t="str">
            <v>12</v>
          </cell>
          <cell r="E410" t="str">
            <v>Cutzamala de Pinzón</v>
          </cell>
          <cell r="F410">
            <v>21388</v>
          </cell>
          <cell r="G410">
            <v>20384</v>
          </cell>
        </row>
        <row r="411">
          <cell r="A411" t="str">
            <v>12028</v>
          </cell>
          <cell r="B411" t="str">
            <v>028</v>
          </cell>
          <cell r="C411" t="str">
            <v>CHILAPA DE ÁLVAREZ</v>
          </cell>
          <cell r="D411" t="str">
            <v>12</v>
          </cell>
          <cell r="E411" t="str">
            <v>Chilapa de Álvarez</v>
          </cell>
          <cell r="F411">
            <v>120790</v>
          </cell>
          <cell r="G411">
            <v>133299</v>
          </cell>
        </row>
        <row r="412">
          <cell r="A412" t="str">
            <v>12029</v>
          </cell>
          <cell r="B412" t="str">
            <v>029</v>
          </cell>
          <cell r="C412" t="str">
            <v>CHILPANCINGO DE LOS BRAVO</v>
          </cell>
          <cell r="D412" t="str">
            <v>12</v>
          </cell>
          <cell r="E412" t="str">
            <v>Chilpancingo de los Bravo</v>
          </cell>
          <cell r="F412">
            <v>241717</v>
          </cell>
          <cell r="G412">
            <v>284330</v>
          </cell>
        </row>
        <row r="413">
          <cell r="A413" t="str">
            <v>12030</v>
          </cell>
          <cell r="B413" t="str">
            <v>030</v>
          </cell>
          <cell r="C413" t="str">
            <v>FLORENCIO VILLARREAL</v>
          </cell>
          <cell r="D413" t="str">
            <v>12</v>
          </cell>
          <cell r="E413" t="str">
            <v>Florencio Villarreal</v>
          </cell>
          <cell r="F413">
            <v>20175</v>
          </cell>
          <cell r="G413">
            <v>21527</v>
          </cell>
        </row>
        <row r="414">
          <cell r="A414" t="str">
            <v>12031</v>
          </cell>
          <cell r="B414" t="str">
            <v>031</v>
          </cell>
          <cell r="C414" t="str">
            <v>GENERAL CANUTO A. NERI</v>
          </cell>
          <cell r="D414" t="str">
            <v>12</v>
          </cell>
          <cell r="E414" t="str">
            <v>General Canuto A. Neri</v>
          </cell>
          <cell r="F414">
            <v>6301</v>
          </cell>
          <cell r="G414">
            <v>5936</v>
          </cell>
        </row>
        <row r="415">
          <cell r="A415" t="str">
            <v>12032</v>
          </cell>
          <cell r="B415" t="str">
            <v>032</v>
          </cell>
          <cell r="C415" t="str">
            <v>GENERAL HELIODORO CASTILLO</v>
          </cell>
          <cell r="D415" t="str">
            <v>12</v>
          </cell>
          <cell r="E415" t="str">
            <v>General Heliodoro Castillo</v>
          </cell>
          <cell r="F415">
            <v>36586</v>
          </cell>
          <cell r="G415">
            <v>37840</v>
          </cell>
        </row>
        <row r="416">
          <cell r="A416" t="str">
            <v>12033</v>
          </cell>
          <cell r="B416" t="str">
            <v>033</v>
          </cell>
          <cell r="C416" t="str">
            <v>HUAMUXTITLÁN</v>
          </cell>
          <cell r="D416" t="str">
            <v>12</v>
          </cell>
          <cell r="E416" t="str">
            <v>Huamuxtitlán</v>
          </cell>
          <cell r="F416">
            <v>14393</v>
          </cell>
          <cell r="G416">
            <v>15763</v>
          </cell>
        </row>
        <row r="417">
          <cell r="A417" t="str">
            <v>12034</v>
          </cell>
          <cell r="B417" t="str">
            <v>034</v>
          </cell>
          <cell r="C417" t="str">
            <v>HUITZUCO DE LOS FIGUEROA</v>
          </cell>
          <cell r="D417" t="str">
            <v>12</v>
          </cell>
          <cell r="E417" t="str">
            <v>Huitzuco de los Figueroa</v>
          </cell>
          <cell r="F417">
            <v>37364</v>
          </cell>
          <cell r="G417">
            <v>38696</v>
          </cell>
        </row>
        <row r="418">
          <cell r="A418" t="str">
            <v>12035</v>
          </cell>
          <cell r="B418" t="str">
            <v>035</v>
          </cell>
          <cell r="C418" t="str">
            <v>IGUALA DE LA INDEPENDENCIA</v>
          </cell>
          <cell r="D418" t="str">
            <v>12</v>
          </cell>
          <cell r="E418" t="str">
            <v>Iguala de la Independencia</v>
          </cell>
          <cell r="F418">
            <v>140363</v>
          </cell>
          <cell r="G418">
            <v>158141</v>
          </cell>
        </row>
        <row r="419">
          <cell r="A419" t="str">
            <v>12036</v>
          </cell>
          <cell r="B419" t="str">
            <v>036</v>
          </cell>
          <cell r="C419" t="str">
            <v>IGUALAPA</v>
          </cell>
          <cell r="D419" t="str">
            <v>12</v>
          </cell>
          <cell r="E419" t="str">
            <v>Igualapa</v>
          </cell>
          <cell r="F419">
            <v>10815</v>
          </cell>
          <cell r="G419">
            <v>11614</v>
          </cell>
        </row>
        <row r="420">
          <cell r="A420" t="str">
            <v>12037</v>
          </cell>
          <cell r="B420" t="str">
            <v>037</v>
          </cell>
          <cell r="C420" t="str">
            <v>IXCATEOPAN DE CUAUHTÉMOC</v>
          </cell>
          <cell r="D420" t="str">
            <v>12</v>
          </cell>
          <cell r="E420" t="str">
            <v>Ixcateopan de Cuauhtémoc</v>
          </cell>
          <cell r="F420">
            <v>6603</v>
          </cell>
          <cell r="G420">
            <v>6451</v>
          </cell>
        </row>
        <row r="421">
          <cell r="A421" t="str">
            <v>12038</v>
          </cell>
          <cell r="B421" t="str">
            <v>038</v>
          </cell>
          <cell r="C421" t="str">
            <v>ZIHUATANEJO DE AZUETA</v>
          </cell>
          <cell r="D421" t="str">
            <v>12</v>
          </cell>
          <cell r="E421" t="str">
            <v>Zihuatanejo de Azueta</v>
          </cell>
          <cell r="F421">
            <v>118211</v>
          </cell>
          <cell r="G421">
            <v>130796</v>
          </cell>
        </row>
        <row r="422">
          <cell r="A422" t="str">
            <v>12039</v>
          </cell>
          <cell r="B422" t="str">
            <v>039</v>
          </cell>
          <cell r="C422" t="str">
            <v>JUAN R. ESCUDERO</v>
          </cell>
          <cell r="D422" t="str">
            <v>12</v>
          </cell>
          <cell r="E422" t="str">
            <v>Juan R. Escudero</v>
          </cell>
          <cell r="F422">
            <v>24364</v>
          </cell>
          <cell r="G422">
            <v>25742</v>
          </cell>
        </row>
        <row r="423">
          <cell r="A423" t="str">
            <v>12040</v>
          </cell>
          <cell r="B423" t="str">
            <v>040</v>
          </cell>
          <cell r="C423" t="str">
            <v>LEONARDO BRAVO</v>
          </cell>
          <cell r="D423" t="str">
            <v>12</v>
          </cell>
          <cell r="E423" t="str">
            <v>Leonardo Bravo</v>
          </cell>
          <cell r="F423">
            <v>24720</v>
          </cell>
          <cell r="G423">
            <v>26857</v>
          </cell>
        </row>
        <row r="424">
          <cell r="A424" t="str">
            <v>12041</v>
          </cell>
          <cell r="B424" t="str">
            <v>041</v>
          </cell>
          <cell r="C424" t="str">
            <v>MALINALTEPEC</v>
          </cell>
          <cell r="D424" t="str">
            <v>12</v>
          </cell>
          <cell r="E424" t="str">
            <v>Malinaltepec</v>
          </cell>
          <cell r="F424">
            <v>29599</v>
          </cell>
          <cell r="G424">
            <v>28166</v>
          </cell>
        </row>
        <row r="425">
          <cell r="A425" t="str">
            <v>12042</v>
          </cell>
          <cell r="B425" t="str">
            <v>042</v>
          </cell>
          <cell r="C425" t="str">
            <v>MÁRTIR DE CUILAPAN</v>
          </cell>
          <cell r="D425" t="str">
            <v>12</v>
          </cell>
          <cell r="E425" t="str">
            <v>Mártir de Cuilapan</v>
          </cell>
          <cell r="F425">
            <v>17702</v>
          </cell>
          <cell r="G425">
            <v>19306</v>
          </cell>
        </row>
        <row r="426">
          <cell r="A426" t="str">
            <v>12043</v>
          </cell>
          <cell r="B426" t="str">
            <v>043</v>
          </cell>
          <cell r="C426" t="str">
            <v>METLATÓNOC</v>
          </cell>
          <cell r="D426" t="str">
            <v>12</v>
          </cell>
          <cell r="E426" t="str">
            <v>Metlatónoc</v>
          </cell>
          <cell r="F426">
            <v>18976</v>
          </cell>
          <cell r="G426">
            <v>19095</v>
          </cell>
        </row>
        <row r="427">
          <cell r="A427" t="str">
            <v>12044</v>
          </cell>
          <cell r="B427" t="str">
            <v>044</v>
          </cell>
          <cell r="C427" t="str">
            <v>MOCHITLÁN</v>
          </cell>
          <cell r="D427" t="str">
            <v>12</v>
          </cell>
          <cell r="E427" t="str">
            <v>Mochitlán</v>
          </cell>
          <cell r="F427">
            <v>11376</v>
          </cell>
          <cell r="G427">
            <v>13196</v>
          </cell>
        </row>
        <row r="428">
          <cell r="A428" t="str">
            <v>12045</v>
          </cell>
          <cell r="B428" t="str">
            <v>045</v>
          </cell>
          <cell r="C428" t="str">
            <v>OLINALÁ</v>
          </cell>
          <cell r="D428" t="str">
            <v>12</v>
          </cell>
          <cell r="E428" t="str">
            <v>Olinalá</v>
          </cell>
          <cell r="F428">
            <v>24723</v>
          </cell>
          <cell r="G428">
            <v>26372</v>
          </cell>
        </row>
        <row r="429">
          <cell r="A429" t="str">
            <v>12046</v>
          </cell>
          <cell r="B429" t="str">
            <v>046</v>
          </cell>
          <cell r="C429" t="str">
            <v>OMETEPEC</v>
          </cell>
          <cell r="D429" t="str">
            <v>12</v>
          </cell>
          <cell r="E429" t="str">
            <v>Ometepec</v>
          </cell>
          <cell r="F429">
            <v>61306</v>
          </cell>
          <cell r="G429">
            <v>69853</v>
          </cell>
        </row>
        <row r="430">
          <cell r="A430" t="str">
            <v>12047</v>
          </cell>
          <cell r="B430" t="str">
            <v>047</v>
          </cell>
          <cell r="C430" t="str">
            <v>PEDRO ASCENCIO ALQUISIRAS</v>
          </cell>
          <cell r="D430" t="str">
            <v>12</v>
          </cell>
          <cell r="E430" t="str">
            <v>Pedro Ascencio Alquisiras</v>
          </cell>
          <cell r="F430">
            <v>6978</v>
          </cell>
          <cell r="G430">
            <v>7049</v>
          </cell>
        </row>
        <row r="431">
          <cell r="A431" t="str">
            <v>12048</v>
          </cell>
          <cell r="B431" t="str">
            <v>048</v>
          </cell>
          <cell r="C431" t="str">
            <v>PETATLÁN</v>
          </cell>
          <cell r="D431" t="str">
            <v>12</v>
          </cell>
          <cell r="E431" t="str">
            <v>Petatlán</v>
          </cell>
          <cell r="F431">
            <v>44979</v>
          </cell>
          <cell r="G431">
            <v>45389</v>
          </cell>
        </row>
        <row r="432">
          <cell r="A432" t="str">
            <v>12049</v>
          </cell>
          <cell r="B432" t="str">
            <v>049</v>
          </cell>
          <cell r="C432" t="str">
            <v>PILCAYA</v>
          </cell>
          <cell r="D432" t="str">
            <v>12</v>
          </cell>
          <cell r="E432" t="str">
            <v>Pilcaya</v>
          </cell>
          <cell r="F432">
            <v>11558</v>
          </cell>
          <cell r="G432">
            <v>13270</v>
          </cell>
        </row>
        <row r="433">
          <cell r="A433" t="str">
            <v>12050</v>
          </cell>
          <cell r="B433" t="str">
            <v>050</v>
          </cell>
          <cell r="C433" t="str">
            <v>PUNGARABATO</v>
          </cell>
          <cell r="D433" t="str">
            <v>12</v>
          </cell>
          <cell r="E433" t="str">
            <v>Pungarabato</v>
          </cell>
          <cell r="F433">
            <v>37035</v>
          </cell>
          <cell r="G433">
            <v>38809</v>
          </cell>
        </row>
        <row r="434">
          <cell r="A434" t="str">
            <v>12051</v>
          </cell>
          <cell r="B434" t="str">
            <v>051</v>
          </cell>
          <cell r="C434" t="str">
            <v>QUECHULTENANGO</v>
          </cell>
          <cell r="D434" t="str">
            <v>12</v>
          </cell>
          <cell r="E434" t="str">
            <v>Quechultenango</v>
          </cell>
          <cell r="F434">
            <v>34728</v>
          </cell>
          <cell r="G434">
            <v>36981</v>
          </cell>
        </row>
        <row r="435">
          <cell r="A435" t="str">
            <v>12052</v>
          </cell>
          <cell r="B435" t="str">
            <v>052</v>
          </cell>
          <cell r="C435" t="str">
            <v>SAN LUIS ACATLÁN</v>
          </cell>
          <cell r="D435" t="str">
            <v>12</v>
          </cell>
          <cell r="E435" t="str">
            <v>San Luis Acatlán</v>
          </cell>
          <cell r="F435">
            <v>42360</v>
          </cell>
          <cell r="G435">
            <v>45121</v>
          </cell>
        </row>
        <row r="436">
          <cell r="A436" t="str">
            <v>12053</v>
          </cell>
          <cell r="B436" t="str">
            <v>053</v>
          </cell>
          <cell r="C436" t="str">
            <v>SAN MARCOS</v>
          </cell>
          <cell r="D436" t="str">
            <v>12</v>
          </cell>
          <cell r="E436" t="str">
            <v>San Marcos</v>
          </cell>
          <cell r="F436">
            <v>48501</v>
          </cell>
          <cell r="G436">
            <v>50859</v>
          </cell>
        </row>
        <row r="437">
          <cell r="A437" t="str">
            <v>12054</v>
          </cell>
          <cell r="B437" t="str">
            <v>054</v>
          </cell>
          <cell r="C437" t="str">
            <v>SAN MIGUEL TOTOLAPAN</v>
          </cell>
          <cell r="D437" t="str">
            <v>12</v>
          </cell>
          <cell r="E437" t="str">
            <v>San Miguel Totolapan</v>
          </cell>
          <cell r="F437">
            <v>28009</v>
          </cell>
          <cell r="G437">
            <v>28289</v>
          </cell>
        </row>
        <row r="438">
          <cell r="A438" t="str">
            <v>12055</v>
          </cell>
          <cell r="B438" t="str">
            <v>055</v>
          </cell>
          <cell r="C438" t="str">
            <v>TAXCO DE ALARCÓN</v>
          </cell>
          <cell r="D438" t="str">
            <v>12</v>
          </cell>
          <cell r="E438" t="str">
            <v>Taxco de Alarcón</v>
          </cell>
          <cell r="F438">
            <v>104053</v>
          </cell>
          <cell r="G438">
            <v>112561</v>
          </cell>
        </row>
        <row r="439">
          <cell r="A439" t="str">
            <v>12056</v>
          </cell>
          <cell r="B439" t="str">
            <v>056</v>
          </cell>
          <cell r="C439" t="str">
            <v>TECOANAPA</v>
          </cell>
          <cell r="D439" t="str">
            <v>12</v>
          </cell>
          <cell r="E439" t="str">
            <v>Tecoanapa</v>
          </cell>
          <cell r="F439">
            <v>44079</v>
          </cell>
          <cell r="G439">
            <v>47593</v>
          </cell>
        </row>
        <row r="440">
          <cell r="A440" t="str">
            <v>12057</v>
          </cell>
          <cell r="B440" t="str">
            <v>057</v>
          </cell>
          <cell r="C440" t="str">
            <v>TÉCPAN DE GALEANA</v>
          </cell>
          <cell r="D440" t="str">
            <v>12</v>
          </cell>
          <cell r="E440" t="str">
            <v>Técpan de Galeana</v>
          </cell>
          <cell r="F440">
            <v>62071</v>
          </cell>
          <cell r="G440">
            <v>66974</v>
          </cell>
        </row>
        <row r="441">
          <cell r="A441" t="str">
            <v>12058</v>
          </cell>
          <cell r="B441" t="str">
            <v>058</v>
          </cell>
          <cell r="C441" t="str">
            <v>TELOLOAPAN</v>
          </cell>
          <cell r="D441" t="str">
            <v>12</v>
          </cell>
          <cell r="E441" t="str">
            <v>Teloloapan</v>
          </cell>
          <cell r="F441">
            <v>53769</v>
          </cell>
          <cell r="G441">
            <v>59123</v>
          </cell>
        </row>
        <row r="442">
          <cell r="A442" t="str">
            <v>12059</v>
          </cell>
          <cell r="B442" t="str">
            <v>059</v>
          </cell>
          <cell r="C442" t="str">
            <v>TEPECOACUILCO DE TRUJANO</v>
          </cell>
          <cell r="D442" t="str">
            <v>12</v>
          </cell>
          <cell r="E442" t="str">
            <v>Tepecoacuilco de Trujano</v>
          </cell>
          <cell r="F442">
            <v>30470</v>
          </cell>
          <cell r="G442">
            <v>32914</v>
          </cell>
        </row>
        <row r="443">
          <cell r="A443" t="str">
            <v>12060</v>
          </cell>
          <cell r="B443" t="str">
            <v>060</v>
          </cell>
          <cell r="C443" t="str">
            <v>TETIPAC</v>
          </cell>
          <cell r="D443" t="str">
            <v>12</v>
          </cell>
          <cell r="E443" t="str">
            <v>Tetipac</v>
          </cell>
          <cell r="F443">
            <v>13128</v>
          </cell>
          <cell r="G443">
            <v>14890</v>
          </cell>
        </row>
        <row r="444">
          <cell r="A444" t="str">
            <v>12061</v>
          </cell>
          <cell r="B444" t="str">
            <v>061</v>
          </cell>
          <cell r="C444" t="str">
            <v>TIXTLA DE GUERRERO</v>
          </cell>
          <cell r="D444" t="str">
            <v>12</v>
          </cell>
          <cell r="E444" t="str">
            <v>Tixtla de Guerrero</v>
          </cell>
          <cell r="F444">
            <v>40058</v>
          </cell>
          <cell r="G444">
            <v>44479</v>
          </cell>
        </row>
        <row r="445">
          <cell r="A445" t="str">
            <v>12062</v>
          </cell>
          <cell r="B445" t="str">
            <v>062</v>
          </cell>
          <cell r="C445" t="str">
            <v>TLACOACHISTLAHUACA</v>
          </cell>
          <cell r="D445" t="str">
            <v>12</v>
          </cell>
          <cell r="E445" t="str">
            <v>Tlacoachistlahuaca</v>
          </cell>
          <cell r="F445">
            <v>21306</v>
          </cell>
          <cell r="G445">
            <v>24221</v>
          </cell>
        </row>
        <row r="446">
          <cell r="A446" t="str">
            <v>12063</v>
          </cell>
          <cell r="B446" t="str">
            <v>063</v>
          </cell>
          <cell r="C446" t="str">
            <v>TLACOAPA</v>
          </cell>
          <cell r="D446" t="str">
            <v>12</v>
          </cell>
          <cell r="E446" t="str">
            <v>Tlacoapa</v>
          </cell>
          <cell r="F446">
            <v>9967</v>
          </cell>
          <cell r="G446">
            <v>10420</v>
          </cell>
        </row>
        <row r="447">
          <cell r="A447" t="str">
            <v>12064</v>
          </cell>
          <cell r="B447" t="str">
            <v>064</v>
          </cell>
          <cell r="C447" t="str">
            <v>TLALCHAPA</v>
          </cell>
          <cell r="D447" t="str">
            <v>12</v>
          </cell>
          <cell r="E447" t="str">
            <v>Tlalchapa</v>
          </cell>
          <cell r="F447">
            <v>11495</v>
          </cell>
          <cell r="G447">
            <v>12711</v>
          </cell>
        </row>
        <row r="448">
          <cell r="A448" t="str">
            <v>12065</v>
          </cell>
          <cell r="B448" t="str">
            <v>065</v>
          </cell>
          <cell r="C448" t="str">
            <v>TLALIXTAQUILLA DE MALDONADO</v>
          </cell>
          <cell r="D448" t="str">
            <v>12</v>
          </cell>
          <cell r="E448" t="str">
            <v>Tlalixtaquilla de Maldonado</v>
          </cell>
          <cell r="F448">
            <v>7096</v>
          </cell>
          <cell r="G448">
            <v>7626</v>
          </cell>
        </row>
        <row r="449">
          <cell r="A449" t="str">
            <v>12066</v>
          </cell>
          <cell r="B449" t="str">
            <v>066</v>
          </cell>
          <cell r="C449" t="str">
            <v>TLAPA DE COMONFORT</v>
          </cell>
          <cell r="D449" t="str">
            <v>12</v>
          </cell>
          <cell r="E449" t="str">
            <v>Tlapa de Comonfort</v>
          </cell>
          <cell r="F449">
            <v>81419</v>
          </cell>
          <cell r="G449">
            <v>93574</v>
          </cell>
        </row>
        <row r="450">
          <cell r="A450" t="str">
            <v>12067</v>
          </cell>
          <cell r="B450" t="str">
            <v>067</v>
          </cell>
          <cell r="C450" t="str">
            <v>TLAPEHUALA</v>
          </cell>
          <cell r="D450" t="str">
            <v>12</v>
          </cell>
          <cell r="E450" t="str">
            <v>Tlapehuala</v>
          </cell>
          <cell r="F450">
            <v>21819</v>
          </cell>
          <cell r="G450">
            <v>22706</v>
          </cell>
        </row>
        <row r="451">
          <cell r="A451" t="str">
            <v>12068</v>
          </cell>
          <cell r="B451" t="str">
            <v>068</v>
          </cell>
          <cell r="C451" t="str">
            <v>LA UNIÓN DE ISIDORO MONTES DE OCA</v>
          </cell>
          <cell r="D451" t="str">
            <v>12</v>
          </cell>
          <cell r="E451" t="str">
            <v>La Unión de Isidoro Montes de Oca</v>
          </cell>
          <cell r="F451">
            <v>25712</v>
          </cell>
          <cell r="G451">
            <v>26968</v>
          </cell>
        </row>
        <row r="452">
          <cell r="A452" t="str">
            <v>12069</v>
          </cell>
          <cell r="B452" t="str">
            <v>069</v>
          </cell>
          <cell r="C452" t="str">
            <v>XALPATLÁHUAC</v>
          </cell>
          <cell r="D452" t="str">
            <v>12</v>
          </cell>
          <cell r="E452" t="str">
            <v>Xalpatláhuac</v>
          </cell>
          <cell r="F452">
            <v>12240</v>
          </cell>
          <cell r="G452">
            <v>12255</v>
          </cell>
        </row>
        <row r="453">
          <cell r="A453" t="str">
            <v>12070</v>
          </cell>
          <cell r="B453" t="str">
            <v>070</v>
          </cell>
          <cell r="C453" t="str">
            <v>XOCHIHUEHUETLÁN</v>
          </cell>
          <cell r="D453" t="str">
            <v>12</v>
          </cell>
          <cell r="E453" t="str">
            <v>Xochihuehuetlán</v>
          </cell>
          <cell r="F453">
            <v>7079</v>
          </cell>
          <cell r="G453">
            <v>7398</v>
          </cell>
        </row>
        <row r="454">
          <cell r="A454" t="str">
            <v>12071</v>
          </cell>
          <cell r="B454" t="str">
            <v>071</v>
          </cell>
          <cell r="C454" t="str">
            <v>XOCHISTLAHUACA</v>
          </cell>
          <cell r="D454" t="str">
            <v>12</v>
          </cell>
          <cell r="E454" t="str">
            <v>Xochistlahuaca</v>
          </cell>
          <cell r="F454">
            <v>28089</v>
          </cell>
          <cell r="G454">
            <v>30222</v>
          </cell>
        </row>
        <row r="455">
          <cell r="A455" t="str">
            <v>12072</v>
          </cell>
          <cell r="B455" t="str">
            <v>072</v>
          </cell>
          <cell r="C455" t="str">
            <v>ZAPOTITLÁN TABLAS</v>
          </cell>
          <cell r="D455" t="str">
            <v>12</v>
          </cell>
          <cell r="E455" t="str">
            <v>Zapotitlán Tablas</v>
          </cell>
          <cell r="F455">
            <v>10516</v>
          </cell>
          <cell r="G455">
            <v>12587</v>
          </cell>
        </row>
        <row r="456">
          <cell r="A456" t="str">
            <v>12073</v>
          </cell>
          <cell r="B456" t="str">
            <v>073</v>
          </cell>
          <cell r="C456" t="str">
            <v>ZIRÁNDARO</v>
          </cell>
          <cell r="D456" t="str">
            <v>12</v>
          </cell>
          <cell r="E456" t="str">
            <v>Zirándaro</v>
          </cell>
          <cell r="F456">
            <v>18813</v>
          </cell>
          <cell r="G456">
            <v>18228</v>
          </cell>
        </row>
        <row r="457">
          <cell r="A457" t="str">
            <v>12074</v>
          </cell>
          <cell r="B457" t="str">
            <v>074</v>
          </cell>
          <cell r="C457" t="str">
            <v>ZITLALA</v>
          </cell>
          <cell r="D457" t="str">
            <v>12</v>
          </cell>
          <cell r="E457" t="str">
            <v>Zitlala</v>
          </cell>
          <cell r="F457">
            <v>22587</v>
          </cell>
          <cell r="G457">
            <v>23871</v>
          </cell>
        </row>
        <row r="458">
          <cell r="A458" t="str">
            <v>12075</v>
          </cell>
          <cell r="B458" t="str">
            <v>075</v>
          </cell>
          <cell r="C458" t="str">
            <v>EDUARDO NERI</v>
          </cell>
          <cell r="D458" t="str">
            <v>12</v>
          </cell>
          <cell r="E458" t="str">
            <v>Eduardo Neri</v>
          </cell>
          <cell r="F458">
            <v>46158</v>
          </cell>
          <cell r="G458">
            <v>52924</v>
          </cell>
        </row>
        <row r="459">
          <cell r="A459" t="str">
            <v>12076</v>
          </cell>
          <cell r="B459" t="str">
            <v>076</v>
          </cell>
          <cell r="C459" t="str">
            <v>ACATEPEC</v>
          </cell>
          <cell r="D459" t="str">
            <v>12</v>
          </cell>
          <cell r="E459" t="str">
            <v>Acatepec</v>
          </cell>
          <cell r="F459">
            <v>32792</v>
          </cell>
          <cell r="G459">
            <v>38738</v>
          </cell>
        </row>
        <row r="460">
          <cell r="A460" t="str">
            <v>12077</v>
          </cell>
          <cell r="B460" t="str">
            <v>077</v>
          </cell>
          <cell r="C460" t="str">
            <v>MARQUELIA</v>
          </cell>
          <cell r="D460" t="str">
            <v>12</v>
          </cell>
          <cell r="E460" t="str">
            <v>Marquelia</v>
          </cell>
          <cell r="F460">
            <v>12912</v>
          </cell>
          <cell r="G460">
            <v>14269</v>
          </cell>
        </row>
        <row r="461">
          <cell r="A461" t="str">
            <v>12078</v>
          </cell>
          <cell r="B461" t="str">
            <v>078</v>
          </cell>
          <cell r="C461" t="str">
            <v>COCHOAPA EL GRANDE</v>
          </cell>
          <cell r="D461" t="str">
            <v>12</v>
          </cell>
          <cell r="E461" t="str">
            <v>Cochoapa el Grande</v>
          </cell>
          <cell r="F461">
            <v>18778</v>
          </cell>
          <cell r="G461">
            <v>19337</v>
          </cell>
        </row>
        <row r="462">
          <cell r="A462" t="str">
            <v>12079</v>
          </cell>
          <cell r="B462" t="str">
            <v>079</v>
          </cell>
          <cell r="C462" t="str">
            <v>JOSÉ JOAQUÍN DE HERRERA</v>
          </cell>
          <cell r="D462" t="str">
            <v>12</v>
          </cell>
          <cell r="E462" t="str">
            <v>José Joaquín de Herrera</v>
          </cell>
          <cell r="F462">
            <v>15678</v>
          </cell>
          <cell r="G462">
            <v>17905</v>
          </cell>
        </row>
        <row r="463">
          <cell r="A463" t="str">
            <v>12080</v>
          </cell>
          <cell r="B463" t="str">
            <v>080</v>
          </cell>
          <cell r="C463" t="str">
            <v>JUCHITÁN</v>
          </cell>
          <cell r="D463" t="str">
            <v>12</v>
          </cell>
          <cell r="E463" t="str">
            <v>Juchitán</v>
          </cell>
          <cell r="F463">
            <v>7166</v>
          </cell>
          <cell r="G463">
            <v>7924</v>
          </cell>
        </row>
        <row r="464">
          <cell r="A464" t="str">
            <v>12081</v>
          </cell>
          <cell r="B464" t="str">
            <v>081</v>
          </cell>
          <cell r="C464" t="str">
            <v>ILIATENCO</v>
          </cell>
          <cell r="D464" t="str">
            <v>12</v>
          </cell>
          <cell r="E464" t="str">
            <v>Iliatenco</v>
          </cell>
          <cell r="F464">
            <v>10522</v>
          </cell>
          <cell r="G464">
            <v>11317</v>
          </cell>
        </row>
        <row r="465">
          <cell r="A465" t="str">
            <v>12999</v>
          </cell>
          <cell r="B465" t="str">
            <v>999</v>
          </cell>
          <cell r="C465" t="str">
            <v>NO ESPECIFICADO</v>
          </cell>
          <cell r="D465" t="str">
            <v>12</v>
          </cell>
        </row>
        <row r="466">
          <cell r="A466" t="str">
            <v>13001</v>
          </cell>
          <cell r="B466" t="str">
            <v>001</v>
          </cell>
          <cell r="C466" t="str">
            <v>ACATLÁN</v>
          </cell>
          <cell r="D466" t="str">
            <v>13</v>
          </cell>
          <cell r="E466" t="str">
            <v>Acatlán</v>
          </cell>
          <cell r="F466">
            <v>20077</v>
          </cell>
          <cell r="G466">
            <v>22119</v>
          </cell>
        </row>
        <row r="467">
          <cell r="A467" t="str">
            <v>13002</v>
          </cell>
          <cell r="B467" t="str">
            <v>002</v>
          </cell>
          <cell r="C467" t="str">
            <v>ACAXOCHITLÁN</v>
          </cell>
          <cell r="D467" t="str">
            <v>13</v>
          </cell>
          <cell r="E467" t="str">
            <v>Acaxochitlán</v>
          </cell>
          <cell r="F467">
            <v>40583</v>
          </cell>
          <cell r="G467">
            <v>46234</v>
          </cell>
        </row>
        <row r="468">
          <cell r="A468" t="str">
            <v>13003</v>
          </cell>
          <cell r="B468" t="str">
            <v>003</v>
          </cell>
          <cell r="C468" t="str">
            <v>ACTOPAN</v>
          </cell>
          <cell r="D468" t="str">
            <v>13</v>
          </cell>
          <cell r="E468" t="str">
            <v>Actopan</v>
          </cell>
          <cell r="F468">
            <v>54299</v>
          </cell>
          <cell r="G468">
            <v>61311</v>
          </cell>
        </row>
        <row r="469">
          <cell r="A469" t="str">
            <v>13004</v>
          </cell>
          <cell r="B469" t="str">
            <v>004</v>
          </cell>
          <cell r="C469" t="str">
            <v>AGUA BLANCA DE ITURBIDE</v>
          </cell>
          <cell r="D469" t="str">
            <v>13</v>
          </cell>
          <cell r="E469" t="str">
            <v>Agua Blanca de Iturbide</v>
          </cell>
          <cell r="F469">
            <v>8994</v>
          </cell>
          <cell r="G469">
            <v>9705</v>
          </cell>
        </row>
        <row r="470">
          <cell r="A470" t="str">
            <v>13005</v>
          </cell>
          <cell r="B470" t="str">
            <v>005</v>
          </cell>
          <cell r="C470" t="str">
            <v>AJACUBA</v>
          </cell>
          <cell r="D470" t="str">
            <v>13</v>
          </cell>
          <cell r="E470" t="str">
            <v>Ajacuba</v>
          </cell>
          <cell r="F470">
            <v>17055</v>
          </cell>
          <cell r="G470">
            <v>19882</v>
          </cell>
        </row>
        <row r="471">
          <cell r="A471" t="str">
            <v>13006</v>
          </cell>
          <cell r="B471" t="str">
            <v>006</v>
          </cell>
          <cell r="C471" t="str">
            <v>ALFAJAYUCAN</v>
          </cell>
          <cell r="D471" t="str">
            <v>13</v>
          </cell>
          <cell r="E471" t="str">
            <v>Alfajayucan</v>
          </cell>
          <cell r="F471">
            <v>18879</v>
          </cell>
          <cell r="G471">
            <v>22078</v>
          </cell>
        </row>
        <row r="472">
          <cell r="A472" t="str">
            <v>13007</v>
          </cell>
          <cell r="B472" t="str">
            <v>007</v>
          </cell>
          <cell r="C472" t="str">
            <v>ALMOLOYA</v>
          </cell>
          <cell r="D472" t="str">
            <v>13</v>
          </cell>
          <cell r="E472" t="str">
            <v>Almoloya</v>
          </cell>
          <cell r="F472">
            <v>11294</v>
          </cell>
          <cell r="G472">
            <v>13135</v>
          </cell>
        </row>
        <row r="473">
          <cell r="A473" t="str">
            <v>13008</v>
          </cell>
          <cell r="B473" t="str">
            <v>008</v>
          </cell>
          <cell r="C473" t="str">
            <v>APAN</v>
          </cell>
          <cell r="D473" t="str">
            <v>13</v>
          </cell>
          <cell r="E473" t="str">
            <v>Apan</v>
          </cell>
          <cell r="F473">
            <v>42563</v>
          </cell>
          <cell r="G473">
            <v>48036</v>
          </cell>
        </row>
        <row r="474">
          <cell r="A474" t="str">
            <v>13009</v>
          </cell>
          <cell r="B474" t="str">
            <v>009</v>
          </cell>
          <cell r="C474" t="str">
            <v>EL ARENAL</v>
          </cell>
          <cell r="D474" t="str">
            <v>13</v>
          </cell>
          <cell r="E474" t="str">
            <v>El Arenal</v>
          </cell>
          <cell r="F474">
            <v>17374</v>
          </cell>
          <cell r="G474">
            <v>20199</v>
          </cell>
        </row>
        <row r="475">
          <cell r="A475" t="str">
            <v>13010</v>
          </cell>
          <cell r="B475" t="str">
            <v>010</v>
          </cell>
          <cell r="C475" t="str">
            <v>ATITALAQUIA</v>
          </cell>
          <cell r="D475" t="str">
            <v>13</v>
          </cell>
          <cell r="E475" t="str">
            <v>Atitalaquia</v>
          </cell>
          <cell r="F475">
            <v>26904</v>
          </cell>
          <cell r="G475">
            <v>32226</v>
          </cell>
        </row>
        <row r="476">
          <cell r="A476" t="str">
            <v>13011</v>
          </cell>
          <cell r="B476" t="str">
            <v>011</v>
          </cell>
          <cell r="C476" t="str">
            <v>ATLAPEXCO</v>
          </cell>
          <cell r="D476" t="str">
            <v>13</v>
          </cell>
          <cell r="E476" t="str">
            <v>Atlapexco</v>
          </cell>
          <cell r="F476">
            <v>19452</v>
          </cell>
          <cell r="G476">
            <v>21662</v>
          </cell>
        </row>
        <row r="477">
          <cell r="A477" t="str">
            <v>13012</v>
          </cell>
          <cell r="B477" t="str">
            <v>012</v>
          </cell>
          <cell r="C477" t="str">
            <v>ATOTONILCO EL GRANDE</v>
          </cell>
          <cell r="D477" t="str">
            <v>13</v>
          </cell>
          <cell r="E477" t="str">
            <v>Atotonilco el Grande</v>
          </cell>
          <cell r="F477">
            <v>26940</v>
          </cell>
          <cell r="G477">
            <v>29469</v>
          </cell>
        </row>
        <row r="478">
          <cell r="A478" t="str">
            <v>13013</v>
          </cell>
          <cell r="B478" t="str">
            <v>013</v>
          </cell>
          <cell r="C478" t="str">
            <v>ATOTONILCO DE TULA</v>
          </cell>
          <cell r="D478" t="str">
            <v>13</v>
          </cell>
          <cell r="E478" t="str">
            <v>Atotonilco de Tula</v>
          </cell>
          <cell r="F478">
            <v>31078</v>
          </cell>
          <cell r="G478">
            <v>41039</v>
          </cell>
        </row>
        <row r="479">
          <cell r="A479" t="str">
            <v>13014</v>
          </cell>
          <cell r="B479" t="str">
            <v>014</v>
          </cell>
          <cell r="C479" t="str">
            <v>CALNALI</v>
          </cell>
          <cell r="D479" t="str">
            <v>13</v>
          </cell>
          <cell r="E479" t="str">
            <v>Calnali</v>
          </cell>
          <cell r="F479">
            <v>16962</v>
          </cell>
          <cell r="G479">
            <v>18680</v>
          </cell>
        </row>
        <row r="480">
          <cell r="A480" t="str">
            <v>13015</v>
          </cell>
          <cell r="B480" t="str">
            <v>015</v>
          </cell>
          <cell r="C480" t="str">
            <v>CARDONAL</v>
          </cell>
          <cell r="D480" t="str">
            <v>13</v>
          </cell>
          <cell r="E480" t="str">
            <v>Cardonal</v>
          </cell>
          <cell r="F480">
            <v>18427</v>
          </cell>
          <cell r="G480">
            <v>19853</v>
          </cell>
        </row>
        <row r="481">
          <cell r="A481" t="str">
            <v>13016</v>
          </cell>
          <cell r="B481" t="str">
            <v>016</v>
          </cell>
          <cell r="C481" t="str">
            <v>CUAUTEPEC DE HINOJOSA</v>
          </cell>
          <cell r="D481" t="str">
            <v>13</v>
          </cell>
          <cell r="E481" t="str">
            <v>Cuautepec de Hinojosa</v>
          </cell>
          <cell r="F481">
            <v>54500</v>
          </cell>
          <cell r="G481">
            <v>62361</v>
          </cell>
        </row>
        <row r="482">
          <cell r="A482" t="str">
            <v>13017</v>
          </cell>
          <cell r="B482" t="str">
            <v>017</v>
          </cell>
          <cell r="C482" t="str">
            <v>CHAPANTONGO</v>
          </cell>
          <cell r="D482" t="str">
            <v>13</v>
          </cell>
          <cell r="E482" t="str">
            <v>Chapantongo</v>
          </cell>
          <cell r="F482">
            <v>12271</v>
          </cell>
          <cell r="G482">
            <v>14659</v>
          </cell>
        </row>
        <row r="483">
          <cell r="A483" t="str">
            <v>13018</v>
          </cell>
          <cell r="B483" t="str">
            <v>018</v>
          </cell>
          <cell r="C483" t="str">
            <v>CHAPULHUACÁN</v>
          </cell>
          <cell r="D483" t="str">
            <v>13</v>
          </cell>
          <cell r="E483" t="str">
            <v>Chapulhuacán</v>
          </cell>
          <cell r="F483">
            <v>22402</v>
          </cell>
          <cell r="G483">
            <v>25460</v>
          </cell>
        </row>
        <row r="484">
          <cell r="A484" t="str">
            <v>13019</v>
          </cell>
          <cell r="B484" t="str">
            <v>019</v>
          </cell>
          <cell r="C484" t="str">
            <v>CHILCUAUTLA</v>
          </cell>
          <cell r="D484" t="str">
            <v>13</v>
          </cell>
          <cell r="E484" t="str">
            <v>Chilcuautla</v>
          </cell>
          <cell r="F484">
            <v>17436</v>
          </cell>
          <cell r="G484">
            <v>19638</v>
          </cell>
        </row>
        <row r="485">
          <cell r="A485" t="str">
            <v>13020</v>
          </cell>
          <cell r="B485" t="str">
            <v>020</v>
          </cell>
          <cell r="C485" t="str">
            <v>ELOXOCHITLÁN</v>
          </cell>
          <cell r="D485" t="str">
            <v>13</v>
          </cell>
          <cell r="E485" t="str">
            <v>Eloxochitlán</v>
          </cell>
          <cell r="F485">
            <v>2800</v>
          </cell>
          <cell r="G485">
            <v>2972</v>
          </cell>
        </row>
        <row r="486">
          <cell r="A486" t="str">
            <v>13021</v>
          </cell>
          <cell r="B486" t="str">
            <v>021</v>
          </cell>
          <cell r="C486" t="str">
            <v>EMILIANO ZAPATA</v>
          </cell>
          <cell r="D486" t="str">
            <v>13</v>
          </cell>
          <cell r="E486" t="str">
            <v>Emiliano Zapata</v>
          </cell>
          <cell r="F486">
            <v>13357</v>
          </cell>
          <cell r="G486">
            <v>15803</v>
          </cell>
        </row>
        <row r="487">
          <cell r="A487" t="str">
            <v>13022</v>
          </cell>
          <cell r="B487" t="str">
            <v>022</v>
          </cell>
          <cell r="C487" t="str">
            <v>EPAZOYUCAN</v>
          </cell>
          <cell r="D487" t="str">
            <v>13</v>
          </cell>
          <cell r="E487" t="str">
            <v>Epazoyucan</v>
          </cell>
          <cell r="F487">
            <v>13830</v>
          </cell>
          <cell r="G487">
            <v>16053</v>
          </cell>
        </row>
        <row r="488">
          <cell r="A488" t="str">
            <v>13023</v>
          </cell>
          <cell r="B488" t="str">
            <v>023</v>
          </cell>
          <cell r="C488" t="str">
            <v>FRANCISCO I. MADERO</v>
          </cell>
          <cell r="D488" t="str">
            <v>13</v>
          </cell>
          <cell r="E488" t="str">
            <v>Francisco I. Madero</v>
          </cell>
          <cell r="F488">
            <v>33901</v>
          </cell>
          <cell r="G488">
            <v>38879</v>
          </cell>
        </row>
        <row r="489">
          <cell r="A489" t="str">
            <v>13024</v>
          </cell>
          <cell r="B489" t="str">
            <v>024</v>
          </cell>
          <cell r="C489" t="str">
            <v>HUASCA DE OCAMPO</v>
          </cell>
          <cell r="D489" t="str">
            <v>13</v>
          </cell>
          <cell r="E489" t="str">
            <v>Huasca de Ocampo</v>
          </cell>
          <cell r="F489">
            <v>17182</v>
          </cell>
          <cell r="G489">
            <v>19077</v>
          </cell>
        </row>
        <row r="490">
          <cell r="A490" t="str">
            <v>13025</v>
          </cell>
          <cell r="B490" t="str">
            <v>025</v>
          </cell>
          <cell r="C490" t="str">
            <v>HUAUTLA</v>
          </cell>
          <cell r="D490" t="str">
            <v>13</v>
          </cell>
          <cell r="E490" t="str">
            <v>Huautla</v>
          </cell>
          <cell r="F490">
            <v>22621</v>
          </cell>
          <cell r="G490">
            <v>23193</v>
          </cell>
        </row>
        <row r="491">
          <cell r="A491" t="str">
            <v>13026</v>
          </cell>
          <cell r="B491" t="str">
            <v>026</v>
          </cell>
          <cell r="C491" t="str">
            <v>HUAZALINGO</v>
          </cell>
          <cell r="D491" t="str">
            <v>13</v>
          </cell>
          <cell r="E491" t="str">
            <v>Huazalingo</v>
          </cell>
          <cell r="F491">
            <v>12779</v>
          </cell>
          <cell r="G491">
            <v>15009</v>
          </cell>
        </row>
        <row r="492">
          <cell r="A492" t="str">
            <v>13027</v>
          </cell>
          <cell r="B492" t="str">
            <v>027</v>
          </cell>
          <cell r="C492" t="str">
            <v>HUEHUETLA</v>
          </cell>
          <cell r="D492" t="str">
            <v>13</v>
          </cell>
          <cell r="E492" t="str">
            <v>Huehuetla</v>
          </cell>
          <cell r="F492">
            <v>23563</v>
          </cell>
          <cell r="G492">
            <v>27313</v>
          </cell>
        </row>
        <row r="493">
          <cell r="A493" t="str">
            <v>13028</v>
          </cell>
          <cell r="B493" t="str">
            <v>028</v>
          </cell>
          <cell r="C493" t="str">
            <v>HUEJUTLA DE REYES</v>
          </cell>
          <cell r="D493" t="str">
            <v>13</v>
          </cell>
          <cell r="E493" t="str">
            <v>Huejutla de Reyes</v>
          </cell>
          <cell r="F493">
            <v>122905</v>
          </cell>
          <cell r="G493">
            <v>139683</v>
          </cell>
        </row>
        <row r="494">
          <cell r="A494" t="str">
            <v>13029</v>
          </cell>
          <cell r="B494" t="str">
            <v>029</v>
          </cell>
          <cell r="C494" t="str">
            <v>HUICHAPAN</v>
          </cell>
          <cell r="D494" t="str">
            <v>13</v>
          </cell>
          <cell r="E494" t="str">
            <v>Huichapan</v>
          </cell>
          <cell r="F494">
            <v>44253</v>
          </cell>
          <cell r="G494">
            <v>49792</v>
          </cell>
        </row>
        <row r="495">
          <cell r="A495" t="str">
            <v>13030</v>
          </cell>
          <cell r="B495" t="str">
            <v>030</v>
          </cell>
          <cell r="C495" t="str">
            <v>IXMIQUILPAN</v>
          </cell>
          <cell r="D495" t="str">
            <v>13</v>
          </cell>
          <cell r="E495" t="str">
            <v>Ixmiquilpan</v>
          </cell>
          <cell r="F495">
            <v>86363</v>
          </cell>
          <cell r="G495">
            <v>99735</v>
          </cell>
        </row>
        <row r="496">
          <cell r="A496" t="str">
            <v>13031</v>
          </cell>
          <cell r="B496" t="str">
            <v>031</v>
          </cell>
          <cell r="C496" t="str">
            <v>JACALA DE LEDEZMA</v>
          </cell>
          <cell r="D496" t="str">
            <v>13</v>
          </cell>
          <cell r="E496" t="str">
            <v>Jacala de Ledezma</v>
          </cell>
          <cell r="F496">
            <v>12804</v>
          </cell>
          <cell r="G496">
            <v>14478</v>
          </cell>
        </row>
        <row r="497">
          <cell r="A497" t="str">
            <v>13032</v>
          </cell>
          <cell r="B497" t="str">
            <v>032</v>
          </cell>
          <cell r="C497" t="str">
            <v>JALTOCÁN</v>
          </cell>
          <cell r="D497" t="str">
            <v>13</v>
          </cell>
          <cell r="E497" t="str">
            <v>Jaltocán</v>
          </cell>
          <cell r="F497">
            <v>10933</v>
          </cell>
          <cell r="G497">
            <v>12806</v>
          </cell>
        </row>
        <row r="498">
          <cell r="A498" t="str">
            <v>13033</v>
          </cell>
          <cell r="B498" t="str">
            <v>033</v>
          </cell>
          <cell r="C498" t="str">
            <v>JUÁREZ HIDALGO</v>
          </cell>
          <cell r="D498" t="str">
            <v>13</v>
          </cell>
          <cell r="E498" t="str">
            <v>Juárez Hidalgo</v>
          </cell>
          <cell r="F498">
            <v>3193</v>
          </cell>
          <cell r="G498">
            <v>3412</v>
          </cell>
        </row>
        <row r="499">
          <cell r="A499" t="str">
            <v>13034</v>
          </cell>
          <cell r="B499" t="str">
            <v>034</v>
          </cell>
          <cell r="C499" t="str">
            <v>LOLOTLA</v>
          </cell>
          <cell r="D499" t="str">
            <v>13</v>
          </cell>
          <cell r="E499" t="str">
            <v>Lolotla</v>
          </cell>
          <cell r="F499">
            <v>9843</v>
          </cell>
          <cell r="G499">
            <v>10256</v>
          </cell>
        </row>
        <row r="500">
          <cell r="A500" t="str">
            <v>13035</v>
          </cell>
          <cell r="B500" t="str">
            <v>035</v>
          </cell>
          <cell r="C500" t="str">
            <v>METEPEC</v>
          </cell>
          <cell r="D500" t="str">
            <v>13</v>
          </cell>
          <cell r="E500" t="str">
            <v>Metepec</v>
          </cell>
          <cell r="F500">
            <v>11429</v>
          </cell>
          <cell r="G500">
            <v>12508</v>
          </cell>
        </row>
        <row r="501">
          <cell r="A501" t="str">
            <v>13036</v>
          </cell>
          <cell r="B501" t="str">
            <v>036</v>
          </cell>
          <cell r="C501" t="str">
            <v>SAN AGUSTÍN METZQUITITLÁN</v>
          </cell>
          <cell r="D501" t="str">
            <v>13</v>
          </cell>
          <cell r="E501" t="str">
            <v>San Agustín Metzquititlán</v>
          </cell>
          <cell r="F501">
            <v>9364</v>
          </cell>
          <cell r="G501">
            <v>10333</v>
          </cell>
        </row>
        <row r="502">
          <cell r="A502" t="str">
            <v>13037</v>
          </cell>
          <cell r="B502" t="str">
            <v>037</v>
          </cell>
          <cell r="C502" t="str">
            <v>METZTITLÁN</v>
          </cell>
          <cell r="D502" t="str">
            <v>13</v>
          </cell>
          <cell r="E502" t="str">
            <v>Metztitlán</v>
          </cell>
          <cell r="F502">
            <v>21623</v>
          </cell>
          <cell r="G502">
            <v>22194</v>
          </cell>
        </row>
        <row r="503">
          <cell r="A503" t="str">
            <v>13038</v>
          </cell>
          <cell r="B503" t="str">
            <v>038</v>
          </cell>
          <cell r="C503" t="str">
            <v>MINERAL DEL CHICO</v>
          </cell>
          <cell r="D503" t="str">
            <v>13</v>
          </cell>
          <cell r="E503" t="str">
            <v>Mineral del Chico</v>
          </cell>
          <cell r="F503">
            <v>7980</v>
          </cell>
          <cell r="G503">
            <v>9665</v>
          </cell>
        </row>
        <row r="504">
          <cell r="A504" t="str">
            <v>13039</v>
          </cell>
          <cell r="B504" t="str">
            <v>039</v>
          </cell>
          <cell r="C504" t="str">
            <v>MINERAL DEL MONTE</v>
          </cell>
          <cell r="D504" t="str">
            <v>13</v>
          </cell>
          <cell r="E504" t="str">
            <v>Mineral del Monte</v>
          </cell>
          <cell r="F504">
            <v>13864</v>
          </cell>
          <cell r="G504">
            <v>15737</v>
          </cell>
        </row>
        <row r="505">
          <cell r="A505" t="str">
            <v>13040</v>
          </cell>
          <cell r="B505" t="str">
            <v>040</v>
          </cell>
          <cell r="C505" t="str">
            <v>LA MISIÓN</v>
          </cell>
          <cell r="D505" t="str">
            <v>13</v>
          </cell>
          <cell r="E505" t="str">
            <v>La Misión</v>
          </cell>
          <cell r="F505">
            <v>10452</v>
          </cell>
          <cell r="G505">
            <v>10915</v>
          </cell>
        </row>
        <row r="506">
          <cell r="A506" t="str">
            <v>13041</v>
          </cell>
          <cell r="B506" t="str">
            <v>041</v>
          </cell>
          <cell r="C506" t="str">
            <v>MIXQUIAHUALA DE JUÁREZ</v>
          </cell>
          <cell r="D506" t="str">
            <v>13</v>
          </cell>
          <cell r="E506" t="str">
            <v>Mixquiahuala de Juárez</v>
          </cell>
          <cell r="F506">
            <v>42834</v>
          </cell>
          <cell r="G506">
            <v>49931</v>
          </cell>
        </row>
        <row r="507">
          <cell r="A507" t="str">
            <v>13042</v>
          </cell>
          <cell r="B507" t="str">
            <v>042</v>
          </cell>
          <cell r="C507" t="str">
            <v>MOLANGO DE ESCAMILLA</v>
          </cell>
          <cell r="D507" t="str">
            <v>13</v>
          </cell>
          <cell r="E507" t="str">
            <v>Molango de Escamilla</v>
          </cell>
          <cell r="F507">
            <v>11209</v>
          </cell>
          <cell r="G507">
            <v>12518</v>
          </cell>
        </row>
        <row r="508">
          <cell r="A508" t="str">
            <v>13043</v>
          </cell>
          <cell r="B508" t="str">
            <v>043</v>
          </cell>
          <cell r="C508" t="str">
            <v>NICOLÁS FLORES</v>
          </cell>
          <cell r="D508" t="str">
            <v>13</v>
          </cell>
          <cell r="E508" t="str">
            <v>Nicolás Flores</v>
          </cell>
          <cell r="F508">
            <v>6614</v>
          </cell>
          <cell r="G508">
            <v>7394</v>
          </cell>
        </row>
        <row r="509">
          <cell r="A509" t="str">
            <v>13044</v>
          </cell>
          <cell r="B509" t="str">
            <v>044</v>
          </cell>
          <cell r="C509" t="str">
            <v>NOPALA DE VILLAGRÁN</v>
          </cell>
          <cell r="D509" t="str">
            <v>13</v>
          </cell>
          <cell r="E509" t="str">
            <v>Nopala de Villagrán</v>
          </cell>
          <cell r="F509">
            <v>15666</v>
          </cell>
          <cell r="G509">
            <v>18122</v>
          </cell>
        </row>
        <row r="510">
          <cell r="A510" t="str">
            <v>13045</v>
          </cell>
          <cell r="B510" t="str">
            <v>045</v>
          </cell>
          <cell r="C510" t="str">
            <v>OMITLÁN DE JUÁREZ</v>
          </cell>
          <cell r="D510" t="str">
            <v>13</v>
          </cell>
          <cell r="E510" t="str">
            <v>Omitlán de Juárez</v>
          </cell>
          <cell r="F510">
            <v>8963</v>
          </cell>
          <cell r="G510">
            <v>10555</v>
          </cell>
        </row>
        <row r="511">
          <cell r="A511" t="str">
            <v>13046</v>
          </cell>
          <cell r="B511" t="str">
            <v>046</v>
          </cell>
          <cell r="C511" t="str">
            <v>SAN FELIPE ORIZATLÁN</v>
          </cell>
          <cell r="D511" t="str">
            <v>13</v>
          </cell>
          <cell r="E511" t="str">
            <v>San Felipe Orizatlán</v>
          </cell>
          <cell r="F511">
            <v>39181</v>
          </cell>
          <cell r="G511">
            <v>41749</v>
          </cell>
        </row>
        <row r="512">
          <cell r="A512" t="str">
            <v>13047</v>
          </cell>
          <cell r="B512" t="str">
            <v>047</v>
          </cell>
          <cell r="C512" t="str">
            <v>PACULA</v>
          </cell>
          <cell r="D512" t="str">
            <v>13</v>
          </cell>
          <cell r="E512" t="str">
            <v>Pacula</v>
          </cell>
          <cell r="F512">
            <v>5049</v>
          </cell>
          <cell r="G512">
            <v>5354</v>
          </cell>
        </row>
        <row r="513">
          <cell r="A513" t="str">
            <v>13048</v>
          </cell>
          <cell r="B513" t="str">
            <v>048</v>
          </cell>
          <cell r="C513" t="str">
            <v>PACHUCA DE SOTO</v>
          </cell>
          <cell r="D513" t="str">
            <v>13</v>
          </cell>
          <cell r="E513" t="str">
            <v>Pachuca de Soto</v>
          </cell>
          <cell r="F513">
            <v>267862</v>
          </cell>
          <cell r="G513">
            <v>280312</v>
          </cell>
        </row>
        <row r="514">
          <cell r="A514" t="str">
            <v>13049</v>
          </cell>
          <cell r="B514" t="str">
            <v>049</v>
          </cell>
          <cell r="C514" t="str">
            <v>PISAFLORES</v>
          </cell>
          <cell r="D514" t="str">
            <v>13</v>
          </cell>
          <cell r="E514" t="str">
            <v>Pisaflores</v>
          </cell>
          <cell r="F514">
            <v>18244</v>
          </cell>
          <cell r="G514">
            <v>18829</v>
          </cell>
        </row>
        <row r="515">
          <cell r="A515" t="str">
            <v>13050</v>
          </cell>
          <cell r="B515" t="str">
            <v>050</v>
          </cell>
          <cell r="C515" t="str">
            <v>PROGRESO DE OBREGÓN</v>
          </cell>
          <cell r="D515" t="str">
            <v>13</v>
          </cell>
          <cell r="E515" t="str">
            <v>Progreso de Obregón</v>
          </cell>
          <cell r="F515">
            <v>22217</v>
          </cell>
          <cell r="G515">
            <v>25375</v>
          </cell>
        </row>
        <row r="516">
          <cell r="A516" t="str">
            <v>13051</v>
          </cell>
          <cell r="B516" t="str">
            <v>051</v>
          </cell>
          <cell r="C516" t="str">
            <v>MINERAL DE LA REFORMA</v>
          </cell>
          <cell r="D516" t="str">
            <v>13</v>
          </cell>
          <cell r="E516" t="str">
            <v>Mineral de la Reforma</v>
          </cell>
          <cell r="F516">
            <v>127404</v>
          </cell>
          <cell r="G516">
            <v>185907</v>
          </cell>
        </row>
        <row r="517">
          <cell r="A517" t="str">
            <v>13052</v>
          </cell>
          <cell r="B517" t="str">
            <v>052</v>
          </cell>
          <cell r="C517" t="str">
            <v>SAN AGUSTÍN TLAXIACA</v>
          </cell>
          <cell r="D517" t="str">
            <v>13</v>
          </cell>
          <cell r="E517" t="str">
            <v>San Agustín Tlaxiaca</v>
          </cell>
          <cell r="F517">
            <v>32057</v>
          </cell>
          <cell r="G517">
            <v>39180</v>
          </cell>
        </row>
        <row r="518">
          <cell r="A518" t="str">
            <v>13053</v>
          </cell>
          <cell r="B518" t="str">
            <v>053</v>
          </cell>
          <cell r="C518" t="str">
            <v>SAN BARTOLO TUTOTEPEC</v>
          </cell>
          <cell r="D518" t="str">
            <v>13</v>
          </cell>
          <cell r="E518" t="str">
            <v>San Bartolo Tutotepec</v>
          </cell>
          <cell r="F518">
            <v>18137</v>
          </cell>
          <cell r="G518">
            <v>20082</v>
          </cell>
        </row>
        <row r="519">
          <cell r="A519" t="str">
            <v>13054</v>
          </cell>
          <cell r="B519" t="str">
            <v>054</v>
          </cell>
          <cell r="C519" t="str">
            <v>SAN SALVADOR</v>
          </cell>
          <cell r="D519" t="str">
            <v>13</v>
          </cell>
          <cell r="E519" t="str">
            <v>San Salvador</v>
          </cell>
          <cell r="F519">
            <v>32773</v>
          </cell>
          <cell r="G519">
            <v>37993</v>
          </cell>
        </row>
        <row r="520">
          <cell r="A520" t="str">
            <v>13055</v>
          </cell>
          <cell r="B520" t="str">
            <v>055</v>
          </cell>
          <cell r="C520" t="str">
            <v>SANTIAGO DE ANAYA</v>
          </cell>
          <cell r="D520" t="str">
            <v>13</v>
          </cell>
          <cell r="E520" t="str">
            <v>Santiago de Anaya</v>
          </cell>
          <cell r="F520">
            <v>16014</v>
          </cell>
          <cell r="G520">
            <v>18386</v>
          </cell>
        </row>
        <row r="521">
          <cell r="A521" t="str">
            <v>13056</v>
          </cell>
          <cell r="B521" t="str">
            <v>056</v>
          </cell>
          <cell r="C521" t="str">
            <v>SANTIAGO TULANTEPEC DE LUGO GUERRERO</v>
          </cell>
          <cell r="D521" t="str">
            <v>13</v>
          </cell>
          <cell r="E521" t="str">
            <v>Santiago Tulantepec de Lugo Guerrero</v>
          </cell>
          <cell r="F521">
            <v>33495</v>
          </cell>
          <cell r="G521">
            <v>40098</v>
          </cell>
        </row>
        <row r="522">
          <cell r="A522" t="str">
            <v>13057</v>
          </cell>
          <cell r="B522" t="str">
            <v>057</v>
          </cell>
          <cell r="C522" t="str">
            <v>SINGUILUCAN</v>
          </cell>
          <cell r="D522" t="str">
            <v>13</v>
          </cell>
          <cell r="E522" t="str">
            <v>Singuilucan</v>
          </cell>
          <cell r="F522">
            <v>14851</v>
          </cell>
          <cell r="G522">
            <v>17377</v>
          </cell>
        </row>
        <row r="523">
          <cell r="A523" t="str">
            <v>13058</v>
          </cell>
          <cell r="B523" t="str">
            <v>058</v>
          </cell>
          <cell r="C523" t="str">
            <v>TASQUILLO</v>
          </cell>
          <cell r="D523" t="str">
            <v>13</v>
          </cell>
          <cell r="E523" t="str">
            <v>Tasquillo</v>
          </cell>
          <cell r="F523">
            <v>16865</v>
          </cell>
          <cell r="G523">
            <v>17607</v>
          </cell>
        </row>
        <row r="524">
          <cell r="A524" t="str">
            <v>13059</v>
          </cell>
          <cell r="B524" t="str">
            <v>059</v>
          </cell>
          <cell r="C524" t="str">
            <v>TECOZAUTLA</v>
          </cell>
          <cell r="D524" t="str">
            <v>13</v>
          </cell>
          <cell r="E524" t="str">
            <v>Tecozautla</v>
          </cell>
          <cell r="F524">
            <v>35067</v>
          </cell>
          <cell r="G524">
            <v>40515</v>
          </cell>
        </row>
        <row r="525">
          <cell r="A525" t="str">
            <v>13060</v>
          </cell>
          <cell r="B525" t="str">
            <v>060</v>
          </cell>
          <cell r="C525" t="str">
            <v>TENANGO DE DORIA</v>
          </cell>
          <cell r="D525" t="str">
            <v>13</v>
          </cell>
          <cell r="E525" t="str">
            <v>Tenango de Doria</v>
          </cell>
          <cell r="F525">
            <v>17206</v>
          </cell>
          <cell r="G525">
            <v>19646</v>
          </cell>
        </row>
        <row r="526">
          <cell r="A526" t="str">
            <v>13061</v>
          </cell>
          <cell r="B526" t="str">
            <v>061</v>
          </cell>
          <cell r="C526" t="str">
            <v>TEPEAPULCO</v>
          </cell>
          <cell r="D526" t="str">
            <v>13</v>
          </cell>
          <cell r="E526" t="str">
            <v>Tepeapulco</v>
          </cell>
          <cell r="F526">
            <v>51664</v>
          </cell>
          <cell r="G526">
            <v>58776</v>
          </cell>
        </row>
        <row r="527">
          <cell r="A527" t="str">
            <v>13062</v>
          </cell>
          <cell r="B527" t="str">
            <v>062</v>
          </cell>
          <cell r="C527" t="str">
            <v>TEPEHUACÁN DE GUERRERO</v>
          </cell>
          <cell r="D527" t="str">
            <v>13</v>
          </cell>
          <cell r="E527" t="str">
            <v>Tepehuacán de Guerrero</v>
          </cell>
          <cell r="F527">
            <v>29125</v>
          </cell>
          <cell r="G527">
            <v>32819</v>
          </cell>
        </row>
        <row r="528">
          <cell r="A528" t="str">
            <v>13063</v>
          </cell>
          <cell r="B528" t="str">
            <v>063</v>
          </cell>
          <cell r="C528" t="str">
            <v>TEPEJI DEL RÍO DE OCAMPO</v>
          </cell>
          <cell r="D528" t="str">
            <v>13</v>
          </cell>
          <cell r="E528" t="str">
            <v>Tepeji del Río de Ocampo</v>
          </cell>
          <cell r="F528">
            <v>80612</v>
          </cell>
          <cell r="G528">
            <v>93651</v>
          </cell>
        </row>
        <row r="529">
          <cell r="A529" t="str">
            <v>13064</v>
          </cell>
          <cell r="B529" t="str">
            <v>064</v>
          </cell>
          <cell r="C529" t="str">
            <v>TEPETITLÁN</v>
          </cell>
          <cell r="D529" t="str">
            <v>13</v>
          </cell>
          <cell r="E529" t="str">
            <v>Tepetitlán</v>
          </cell>
          <cell r="F529">
            <v>9940</v>
          </cell>
          <cell r="G529">
            <v>11792</v>
          </cell>
        </row>
        <row r="530">
          <cell r="A530" t="str">
            <v>13065</v>
          </cell>
          <cell r="B530" t="str">
            <v>065</v>
          </cell>
          <cell r="C530" t="str">
            <v>TETEPANGO</v>
          </cell>
          <cell r="D530" t="str">
            <v>13</v>
          </cell>
          <cell r="E530" t="str">
            <v>Tetepango</v>
          </cell>
          <cell r="F530">
            <v>11112</v>
          </cell>
          <cell r="G530">
            <v>12533</v>
          </cell>
        </row>
        <row r="531">
          <cell r="A531" t="str">
            <v>13066</v>
          </cell>
          <cell r="B531" t="str">
            <v>066</v>
          </cell>
          <cell r="C531" t="str">
            <v>VILLA DE TEZONTEPEC</v>
          </cell>
          <cell r="D531" t="str">
            <v>13</v>
          </cell>
          <cell r="E531" t="str">
            <v>Villa de Tezontepec</v>
          </cell>
          <cell r="F531">
            <v>11654</v>
          </cell>
          <cell r="G531">
            <v>13444</v>
          </cell>
        </row>
        <row r="532">
          <cell r="A532" t="str">
            <v>13067</v>
          </cell>
          <cell r="B532" t="str">
            <v>067</v>
          </cell>
          <cell r="C532" t="str">
            <v>TEZONTEPEC DE ALDAMA</v>
          </cell>
          <cell r="D532" t="str">
            <v>13</v>
          </cell>
          <cell r="E532" t="str">
            <v>Tezontepec de Aldama</v>
          </cell>
          <cell r="F532">
            <v>48025</v>
          </cell>
          <cell r="G532">
            <v>57003</v>
          </cell>
        </row>
        <row r="533">
          <cell r="A533" t="str">
            <v>13068</v>
          </cell>
          <cell r="B533" t="str">
            <v>068</v>
          </cell>
          <cell r="C533" t="str">
            <v>TIANGUISTENGO</v>
          </cell>
          <cell r="D533" t="str">
            <v>13</v>
          </cell>
          <cell r="E533" t="str">
            <v>Tianguistengo</v>
          </cell>
          <cell r="F533">
            <v>14037</v>
          </cell>
          <cell r="G533">
            <v>16044</v>
          </cell>
        </row>
        <row r="534">
          <cell r="A534" t="str">
            <v>13069</v>
          </cell>
          <cell r="B534" t="str">
            <v>069</v>
          </cell>
          <cell r="C534" t="str">
            <v>TIZAYUCA</v>
          </cell>
          <cell r="D534" t="str">
            <v>13</v>
          </cell>
          <cell r="E534" t="str">
            <v>Tizayuca</v>
          </cell>
          <cell r="F534">
            <v>97461</v>
          </cell>
          <cell r="G534">
            <v>137165</v>
          </cell>
        </row>
        <row r="535">
          <cell r="A535" t="str">
            <v>13070</v>
          </cell>
          <cell r="B535" t="str">
            <v>070</v>
          </cell>
          <cell r="C535" t="str">
            <v>TLAHUELILPAN</v>
          </cell>
          <cell r="D535" t="str">
            <v>13</v>
          </cell>
          <cell r="E535" t="str">
            <v>Tlahuelilpan</v>
          </cell>
          <cell r="F535">
            <v>17153</v>
          </cell>
          <cell r="G535">
            <v>20742</v>
          </cell>
        </row>
        <row r="536">
          <cell r="A536" t="str">
            <v>13071</v>
          </cell>
          <cell r="B536" t="str">
            <v>071</v>
          </cell>
          <cell r="C536" t="str">
            <v>TLAHUILTEPA</v>
          </cell>
          <cell r="D536" t="str">
            <v>13</v>
          </cell>
          <cell r="E536" t="str">
            <v>Tlahuiltepa</v>
          </cell>
          <cell r="F536">
            <v>9753</v>
          </cell>
          <cell r="G536">
            <v>10933</v>
          </cell>
        </row>
        <row r="537">
          <cell r="A537" t="str">
            <v>13072</v>
          </cell>
          <cell r="B537" t="str">
            <v>072</v>
          </cell>
          <cell r="C537" t="str">
            <v>TLANALAPA</v>
          </cell>
          <cell r="D537" t="str">
            <v>13</v>
          </cell>
          <cell r="E537" t="str">
            <v>Tlanalapa</v>
          </cell>
          <cell r="F537">
            <v>10248</v>
          </cell>
          <cell r="G537">
            <v>11165</v>
          </cell>
        </row>
        <row r="538">
          <cell r="A538" t="str">
            <v>13073</v>
          </cell>
          <cell r="B538" t="str">
            <v>073</v>
          </cell>
          <cell r="C538" t="str">
            <v>TLANCHINOL</v>
          </cell>
          <cell r="D538" t="str">
            <v>13</v>
          </cell>
          <cell r="E538" t="str">
            <v>Tlanchinol</v>
          </cell>
          <cell r="F538">
            <v>36382</v>
          </cell>
          <cell r="G538">
            <v>42175</v>
          </cell>
        </row>
        <row r="539">
          <cell r="A539" t="str">
            <v>13074</v>
          </cell>
          <cell r="B539" t="str">
            <v>074</v>
          </cell>
          <cell r="C539" t="str">
            <v>TLAXCOAPAN</v>
          </cell>
          <cell r="D539" t="str">
            <v>13</v>
          </cell>
          <cell r="E539" t="str">
            <v>Tlaxcoapan</v>
          </cell>
          <cell r="F539">
            <v>26758</v>
          </cell>
          <cell r="G539">
            <v>30727</v>
          </cell>
        </row>
        <row r="540">
          <cell r="A540" t="str">
            <v>13075</v>
          </cell>
          <cell r="B540" t="str">
            <v>075</v>
          </cell>
          <cell r="C540" t="str">
            <v>TOLCAYUCA</v>
          </cell>
          <cell r="D540" t="str">
            <v>13</v>
          </cell>
          <cell r="E540" t="str">
            <v>Tolcayuca</v>
          </cell>
          <cell r="F540">
            <v>13228</v>
          </cell>
          <cell r="G540">
            <v>17698</v>
          </cell>
        </row>
        <row r="541">
          <cell r="A541" t="str">
            <v>13076</v>
          </cell>
          <cell r="B541" t="str">
            <v>076</v>
          </cell>
          <cell r="C541" t="str">
            <v>TULA DE ALLENDE</v>
          </cell>
          <cell r="D541" t="str">
            <v>13</v>
          </cell>
          <cell r="E541" t="str">
            <v>Tula de Allende</v>
          </cell>
          <cell r="F541">
            <v>103919</v>
          </cell>
          <cell r="G541">
            <v>118824</v>
          </cell>
        </row>
        <row r="542">
          <cell r="A542" t="str">
            <v>13077</v>
          </cell>
          <cell r="B542" t="str">
            <v>077</v>
          </cell>
          <cell r="C542" t="str">
            <v>TULANCINGO DE BRAVO</v>
          </cell>
          <cell r="D542" t="str">
            <v>13</v>
          </cell>
          <cell r="E542" t="str">
            <v>Tulancingo de Bravo</v>
          </cell>
          <cell r="F542">
            <v>151584</v>
          </cell>
          <cell r="G542">
            <v>169624</v>
          </cell>
        </row>
        <row r="543">
          <cell r="A543" t="str">
            <v>13078</v>
          </cell>
          <cell r="B543" t="str">
            <v>078</v>
          </cell>
          <cell r="C543" t="str">
            <v>XOCHIATIPAN</v>
          </cell>
          <cell r="D543" t="str">
            <v>13</v>
          </cell>
          <cell r="E543" t="str">
            <v>Xochiatipan</v>
          </cell>
          <cell r="F543">
            <v>19067</v>
          </cell>
          <cell r="G543">
            <v>21234</v>
          </cell>
        </row>
        <row r="544">
          <cell r="A544" t="str">
            <v>13079</v>
          </cell>
          <cell r="B544" t="str">
            <v>079</v>
          </cell>
          <cell r="C544" t="str">
            <v>XOCHICOATLÁN</v>
          </cell>
          <cell r="D544" t="str">
            <v>13</v>
          </cell>
          <cell r="E544" t="str">
            <v>Xochicoatlán</v>
          </cell>
          <cell r="F544">
            <v>7320</v>
          </cell>
          <cell r="G544">
            <v>8289</v>
          </cell>
        </row>
        <row r="545">
          <cell r="A545" t="str">
            <v>13080</v>
          </cell>
          <cell r="B545" t="str">
            <v>080</v>
          </cell>
          <cell r="C545" t="str">
            <v>YAHUALICA</v>
          </cell>
          <cell r="D545" t="str">
            <v>13</v>
          </cell>
          <cell r="E545" t="str">
            <v>Yahualica</v>
          </cell>
          <cell r="F545">
            <v>23607</v>
          </cell>
          <cell r="G545">
            <v>26131</v>
          </cell>
        </row>
        <row r="546">
          <cell r="A546" t="str">
            <v>13081</v>
          </cell>
          <cell r="B546" t="str">
            <v>081</v>
          </cell>
          <cell r="C546" t="str">
            <v>ZACUALTIPÁN DE ÁNGELES</v>
          </cell>
          <cell r="D546" t="str">
            <v>13</v>
          </cell>
          <cell r="E546" t="str">
            <v>Zacualtipán de Ángeles</v>
          </cell>
          <cell r="F546">
            <v>32437</v>
          </cell>
          <cell r="G546">
            <v>37628</v>
          </cell>
        </row>
        <row r="547">
          <cell r="A547" t="str">
            <v>13082</v>
          </cell>
          <cell r="B547" t="str">
            <v>082</v>
          </cell>
          <cell r="C547" t="str">
            <v>ZAPOTLÁN DE JUÁREZ</v>
          </cell>
          <cell r="D547" t="str">
            <v>13</v>
          </cell>
          <cell r="E547" t="str">
            <v>Zapotlán de Juárez</v>
          </cell>
          <cell r="F547">
            <v>18036</v>
          </cell>
          <cell r="G547">
            <v>20402</v>
          </cell>
        </row>
        <row r="548">
          <cell r="A548" t="str">
            <v>13083</v>
          </cell>
          <cell r="B548" t="str">
            <v>083</v>
          </cell>
          <cell r="C548" t="str">
            <v>ZEMPOALA</v>
          </cell>
          <cell r="D548" t="str">
            <v>13</v>
          </cell>
          <cell r="E548" t="str">
            <v>Zempoala</v>
          </cell>
          <cell r="F548">
            <v>39143</v>
          </cell>
          <cell r="G548">
            <v>50540</v>
          </cell>
        </row>
        <row r="549">
          <cell r="A549" t="str">
            <v>13084</v>
          </cell>
          <cell r="B549" t="str">
            <v>084</v>
          </cell>
          <cell r="C549" t="str">
            <v>ZIMAPÁN</v>
          </cell>
          <cell r="D549" t="str">
            <v>13</v>
          </cell>
          <cell r="E549" t="str">
            <v>Zimapán</v>
          </cell>
          <cell r="F549">
            <v>38516</v>
          </cell>
          <cell r="G549">
            <v>42586</v>
          </cell>
        </row>
        <row r="550">
          <cell r="A550" t="str">
            <v>13999</v>
          </cell>
          <cell r="B550" t="str">
            <v>999</v>
          </cell>
          <cell r="C550" t="str">
            <v>NO ESPECIFICADO</v>
          </cell>
          <cell r="D550" t="str">
            <v>13</v>
          </cell>
        </row>
        <row r="551">
          <cell r="A551" t="str">
            <v>14001</v>
          </cell>
          <cell r="B551" t="str">
            <v>001</v>
          </cell>
          <cell r="C551" t="str">
            <v>ACATIC</v>
          </cell>
          <cell r="D551" t="str">
            <v>14</v>
          </cell>
          <cell r="E551" t="str">
            <v>Acatic</v>
          </cell>
          <cell r="F551">
            <v>21206</v>
          </cell>
          <cell r="G551">
            <v>23033</v>
          </cell>
        </row>
        <row r="552">
          <cell r="A552" t="str">
            <v>14002</v>
          </cell>
          <cell r="B552" t="str">
            <v>002</v>
          </cell>
          <cell r="C552" t="str">
            <v>ACATLÁN DE JUÁREZ</v>
          </cell>
          <cell r="D552" t="str">
            <v>14</v>
          </cell>
          <cell r="E552" t="str">
            <v>Acatlán de Juárez</v>
          </cell>
          <cell r="F552">
            <v>23241</v>
          </cell>
          <cell r="G552">
            <v>24131</v>
          </cell>
        </row>
        <row r="553">
          <cell r="A553" t="str">
            <v>14003</v>
          </cell>
          <cell r="B553" t="str">
            <v>003</v>
          </cell>
          <cell r="C553" t="str">
            <v>AHUALULCO DE MERCADO</v>
          </cell>
          <cell r="D553" t="str">
            <v>14</v>
          </cell>
          <cell r="E553" t="str">
            <v>Ahualulco de Mercado</v>
          </cell>
          <cell r="F553">
            <v>21714</v>
          </cell>
          <cell r="G553">
            <v>24796</v>
          </cell>
        </row>
        <row r="554">
          <cell r="A554" t="str">
            <v>14004</v>
          </cell>
          <cell r="B554" t="str">
            <v>004</v>
          </cell>
          <cell r="C554" t="str">
            <v>AMACUECA</v>
          </cell>
          <cell r="D554" t="str">
            <v>14</v>
          </cell>
          <cell r="E554" t="str">
            <v>Amacueca</v>
          </cell>
          <cell r="F554">
            <v>5545</v>
          </cell>
          <cell r="G554">
            <v>5840</v>
          </cell>
        </row>
        <row r="555">
          <cell r="A555" t="str">
            <v>14005</v>
          </cell>
          <cell r="B555" t="str">
            <v>005</v>
          </cell>
          <cell r="C555" t="str">
            <v>AMATITÁN</v>
          </cell>
          <cell r="D555" t="str">
            <v>14</v>
          </cell>
          <cell r="E555" t="str">
            <v>Amatitán</v>
          </cell>
          <cell r="F555">
            <v>14648</v>
          </cell>
          <cell r="G555">
            <v>16451</v>
          </cell>
        </row>
        <row r="556">
          <cell r="A556" t="str">
            <v>14006</v>
          </cell>
          <cell r="B556" t="str">
            <v>006</v>
          </cell>
          <cell r="C556" t="str">
            <v>AMECA</v>
          </cell>
          <cell r="D556" t="str">
            <v>14</v>
          </cell>
          <cell r="E556" t="str">
            <v>Ameca</v>
          </cell>
          <cell r="F556">
            <v>57340</v>
          </cell>
          <cell r="G556">
            <v>64979</v>
          </cell>
        </row>
        <row r="557">
          <cell r="A557" t="str">
            <v>14007</v>
          </cell>
          <cell r="B557" t="str">
            <v>007</v>
          </cell>
          <cell r="C557" t="str">
            <v>SAN JUANITO DE ESCOBEDO</v>
          </cell>
          <cell r="D557" t="str">
            <v>14</v>
          </cell>
          <cell r="E557" t="str">
            <v>San Juanito de Escobedo</v>
          </cell>
          <cell r="F557">
            <v>8896</v>
          </cell>
          <cell r="G557">
            <v>9961</v>
          </cell>
        </row>
        <row r="558">
          <cell r="A558" t="str">
            <v>14008</v>
          </cell>
          <cell r="B558" t="str">
            <v>008</v>
          </cell>
          <cell r="C558" t="str">
            <v>ARANDAS</v>
          </cell>
          <cell r="D558" t="str">
            <v>14</v>
          </cell>
          <cell r="E558" t="str">
            <v>Arandas</v>
          </cell>
          <cell r="F558">
            <v>72812</v>
          </cell>
          <cell r="G558">
            <v>80444</v>
          </cell>
        </row>
        <row r="559">
          <cell r="A559" t="str">
            <v>14009</v>
          </cell>
          <cell r="B559" t="str">
            <v>009</v>
          </cell>
          <cell r="C559" t="str">
            <v>EL ARENAL</v>
          </cell>
          <cell r="D559" t="str">
            <v>14</v>
          </cell>
          <cell r="E559" t="str">
            <v>El Arenal</v>
          </cell>
          <cell r="F559">
            <v>17545</v>
          </cell>
          <cell r="G559">
            <v>21022</v>
          </cell>
        </row>
        <row r="560">
          <cell r="A560" t="str">
            <v>14010</v>
          </cell>
          <cell r="B560" t="str">
            <v>010</v>
          </cell>
          <cell r="C560" t="str">
            <v>ATEMAJAC DE BRIZUELA</v>
          </cell>
          <cell r="D560" t="str">
            <v>14</v>
          </cell>
          <cell r="E560" t="str">
            <v>Atemajac de Brizuela</v>
          </cell>
          <cell r="F560">
            <v>6655</v>
          </cell>
          <cell r="G560">
            <v>7149</v>
          </cell>
        </row>
        <row r="561">
          <cell r="A561" t="str">
            <v>14011</v>
          </cell>
          <cell r="B561" t="str">
            <v>011</v>
          </cell>
          <cell r="C561" t="str">
            <v>ATENGO</v>
          </cell>
          <cell r="D561" t="str">
            <v>14</v>
          </cell>
          <cell r="E561" t="str">
            <v>Atengo</v>
          </cell>
          <cell r="F561">
            <v>5400</v>
          </cell>
          <cell r="G561">
            <v>5921</v>
          </cell>
        </row>
        <row r="562">
          <cell r="A562" t="str">
            <v>14012</v>
          </cell>
          <cell r="B562" t="str">
            <v>012</v>
          </cell>
          <cell r="C562" t="str">
            <v>ATENGUILLO</v>
          </cell>
          <cell r="D562" t="str">
            <v>14</v>
          </cell>
          <cell r="E562" t="str">
            <v>Atenguillo</v>
          </cell>
          <cell r="F562">
            <v>4115</v>
          </cell>
          <cell r="G562">
            <v>4257</v>
          </cell>
        </row>
        <row r="563">
          <cell r="A563" t="str">
            <v>14013</v>
          </cell>
          <cell r="B563" t="str">
            <v>013</v>
          </cell>
          <cell r="C563" t="str">
            <v>ATOTONILCO EL ALTO</v>
          </cell>
          <cell r="D563" t="str">
            <v>14</v>
          </cell>
          <cell r="E563" t="str">
            <v>Atotonilco el Alto</v>
          </cell>
          <cell r="F563">
            <v>57717</v>
          </cell>
          <cell r="G563">
            <v>64746</v>
          </cell>
        </row>
        <row r="564">
          <cell r="A564" t="str">
            <v>14014</v>
          </cell>
          <cell r="B564" t="str">
            <v>014</v>
          </cell>
          <cell r="C564" t="str">
            <v>ATOYAC</v>
          </cell>
          <cell r="D564" t="str">
            <v>14</v>
          </cell>
          <cell r="E564" t="str">
            <v>Atoyac</v>
          </cell>
          <cell r="F564">
            <v>8276</v>
          </cell>
          <cell r="G564">
            <v>8721</v>
          </cell>
        </row>
        <row r="565">
          <cell r="A565" t="str">
            <v>14015</v>
          </cell>
          <cell r="B565" t="str">
            <v>015</v>
          </cell>
          <cell r="C565" t="str">
            <v>AUTLÁN DE NAVARRO</v>
          </cell>
          <cell r="D565" t="str">
            <v>14</v>
          </cell>
          <cell r="E565" t="str">
            <v>Autlán de Navarro</v>
          </cell>
          <cell r="F565">
            <v>57559</v>
          </cell>
          <cell r="G565">
            <v>65556</v>
          </cell>
        </row>
        <row r="566">
          <cell r="A566" t="str">
            <v>14016</v>
          </cell>
          <cell r="B566" t="str">
            <v>016</v>
          </cell>
          <cell r="C566" t="str">
            <v>AYOTLÁN</v>
          </cell>
          <cell r="D566" t="str">
            <v>14</v>
          </cell>
          <cell r="E566" t="str">
            <v>Ayotlán</v>
          </cell>
          <cell r="F566">
            <v>38291</v>
          </cell>
          <cell r="G566">
            <v>40681</v>
          </cell>
        </row>
        <row r="567">
          <cell r="A567" t="str">
            <v>14017</v>
          </cell>
          <cell r="B567" t="str">
            <v>017</v>
          </cell>
          <cell r="C567" t="str">
            <v>AYUTLA</v>
          </cell>
          <cell r="D567" t="str">
            <v>14</v>
          </cell>
          <cell r="E567" t="str">
            <v>Ayutla</v>
          </cell>
          <cell r="F567">
            <v>12664</v>
          </cell>
          <cell r="G567">
            <v>13379</v>
          </cell>
        </row>
        <row r="568">
          <cell r="A568" t="str">
            <v>14018</v>
          </cell>
          <cell r="B568" t="str">
            <v>018</v>
          </cell>
          <cell r="C568" t="str">
            <v>LA BARCA</v>
          </cell>
          <cell r="D568" t="str">
            <v>14</v>
          </cell>
          <cell r="E568" t="str">
            <v>La Barca</v>
          </cell>
          <cell r="F568">
            <v>64269</v>
          </cell>
          <cell r="G568">
            <v>69931</v>
          </cell>
        </row>
        <row r="569">
          <cell r="A569" t="str">
            <v>14019</v>
          </cell>
          <cell r="B569" t="str">
            <v>019</v>
          </cell>
          <cell r="C569" t="str">
            <v>BOLAÑOS</v>
          </cell>
          <cell r="D569" t="str">
            <v>14</v>
          </cell>
          <cell r="E569" t="str">
            <v>Bolaños</v>
          </cell>
          <cell r="F569">
            <v>6820</v>
          </cell>
          <cell r="G569">
            <v>8193</v>
          </cell>
        </row>
        <row r="570">
          <cell r="A570" t="str">
            <v>14020</v>
          </cell>
          <cell r="B570" t="str">
            <v>020</v>
          </cell>
          <cell r="C570" t="str">
            <v>CABO CORRIENTES</v>
          </cell>
          <cell r="D570" t="str">
            <v>14</v>
          </cell>
          <cell r="E570" t="str">
            <v>Cabo Corrientes</v>
          </cell>
          <cell r="F570">
            <v>10029</v>
          </cell>
          <cell r="G570">
            <v>11100</v>
          </cell>
        </row>
        <row r="571">
          <cell r="A571" t="str">
            <v>14021</v>
          </cell>
          <cell r="B571" t="str">
            <v>021</v>
          </cell>
          <cell r="C571" t="str">
            <v>CASIMIRO CASTILLO</v>
          </cell>
          <cell r="D571" t="str">
            <v>14</v>
          </cell>
          <cell r="E571" t="str">
            <v>Casimiro Castillo</v>
          </cell>
          <cell r="F571">
            <v>21475</v>
          </cell>
          <cell r="G571">
            <v>23230</v>
          </cell>
        </row>
        <row r="572">
          <cell r="A572" t="str">
            <v>14022</v>
          </cell>
          <cell r="B572" t="str">
            <v>022</v>
          </cell>
          <cell r="C572" t="str">
            <v>CIHUATLÁN</v>
          </cell>
          <cell r="D572" t="str">
            <v>14</v>
          </cell>
          <cell r="E572" t="str">
            <v>Cihuatlán</v>
          </cell>
          <cell r="F572">
            <v>39020</v>
          </cell>
          <cell r="G572">
            <v>44108</v>
          </cell>
        </row>
        <row r="573">
          <cell r="A573" t="str">
            <v>14023</v>
          </cell>
          <cell r="B573" t="str">
            <v>023</v>
          </cell>
          <cell r="C573" t="str">
            <v>ZAPOTLÁN EL GRANDE</v>
          </cell>
          <cell r="D573" t="str">
            <v>14</v>
          </cell>
          <cell r="E573" t="str">
            <v>Zapotlán el Grande</v>
          </cell>
          <cell r="F573">
            <v>100534</v>
          </cell>
          <cell r="G573">
            <v>113944</v>
          </cell>
        </row>
        <row r="574">
          <cell r="A574" t="str">
            <v>14024</v>
          </cell>
          <cell r="B574" t="str">
            <v>024</v>
          </cell>
          <cell r="C574" t="str">
            <v>COCULA</v>
          </cell>
          <cell r="D574" t="str">
            <v>14</v>
          </cell>
          <cell r="E574" t="str">
            <v>Cocula</v>
          </cell>
          <cell r="F574">
            <v>26174</v>
          </cell>
          <cell r="G574">
            <v>28567</v>
          </cell>
        </row>
        <row r="575">
          <cell r="A575" t="str">
            <v>14025</v>
          </cell>
          <cell r="B575" t="str">
            <v>025</v>
          </cell>
          <cell r="C575" t="str">
            <v>COLOTLÁN</v>
          </cell>
          <cell r="D575" t="str">
            <v>14</v>
          </cell>
          <cell r="E575" t="str">
            <v>Colotlán</v>
          </cell>
          <cell r="F575">
            <v>18091</v>
          </cell>
          <cell r="G575">
            <v>19292</v>
          </cell>
        </row>
        <row r="576">
          <cell r="A576" t="str">
            <v>14026</v>
          </cell>
          <cell r="B576" t="str">
            <v>026</v>
          </cell>
          <cell r="C576" t="str">
            <v>CONCEPCIÓN DE BUENOS AIRES</v>
          </cell>
          <cell r="D576" t="str">
            <v>14</v>
          </cell>
          <cell r="E576" t="str">
            <v>Concepción de Buenos Aires</v>
          </cell>
          <cell r="F576">
            <v>5933</v>
          </cell>
          <cell r="G576">
            <v>6561</v>
          </cell>
        </row>
        <row r="577">
          <cell r="A577" t="str">
            <v>14027</v>
          </cell>
          <cell r="B577" t="str">
            <v>027</v>
          </cell>
          <cell r="C577" t="str">
            <v>CUAUTITLÁN DE GARCÍA BARRAGÁN</v>
          </cell>
          <cell r="D577" t="str">
            <v>14</v>
          </cell>
          <cell r="E577" t="str">
            <v>Cuautitlán de García Barragán</v>
          </cell>
          <cell r="F577">
            <v>17322</v>
          </cell>
          <cell r="G577">
            <v>19139</v>
          </cell>
        </row>
        <row r="578">
          <cell r="A578" t="str">
            <v>14028</v>
          </cell>
          <cell r="B578" t="str">
            <v>028</v>
          </cell>
          <cell r="C578" t="str">
            <v>CUAUTLA</v>
          </cell>
          <cell r="D578" t="str">
            <v>14</v>
          </cell>
          <cell r="E578" t="str">
            <v>Cuautla</v>
          </cell>
          <cell r="F578">
            <v>2171</v>
          </cell>
          <cell r="G578">
            <v>2302</v>
          </cell>
        </row>
        <row r="579">
          <cell r="A579" t="str">
            <v>14029</v>
          </cell>
          <cell r="B579" t="str">
            <v>029</v>
          </cell>
          <cell r="C579" t="str">
            <v>CUQUÍO</v>
          </cell>
          <cell r="D579" t="str">
            <v>14</v>
          </cell>
          <cell r="E579" t="str">
            <v>Cuquío</v>
          </cell>
          <cell r="F579">
            <v>17795</v>
          </cell>
          <cell r="G579">
            <v>19373</v>
          </cell>
        </row>
        <row r="580">
          <cell r="A580" t="str">
            <v>14030</v>
          </cell>
          <cell r="B580" t="str">
            <v>030</v>
          </cell>
          <cell r="C580" t="str">
            <v>CHAPALA</v>
          </cell>
          <cell r="D580" t="str">
            <v>14</v>
          </cell>
          <cell r="E580" t="str">
            <v>Chapala</v>
          </cell>
          <cell r="F580">
            <v>48839</v>
          </cell>
          <cell r="G580">
            <v>54828</v>
          </cell>
        </row>
        <row r="581">
          <cell r="A581" t="str">
            <v>14031</v>
          </cell>
          <cell r="B581" t="str">
            <v>031</v>
          </cell>
          <cell r="C581" t="str">
            <v>CHIMALTITÁN</v>
          </cell>
          <cell r="D581" t="str">
            <v>14</v>
          </cell>
          <cell r="E581" t="str">
            <v>Chimaltitán</v>
          </cell>
          <cell r="F581">
            <v>3771</v>
          </cell>
          <cell r="G581">
            <v>3582</v>
          </cell>
        </row>
        <row r="582">
          <cell r="A582" t="str">
            <v>14032</v>
          </cell>
          <cell r="B582" t="str">
            <v>032</v>
          </cell>
          <cell r="C582" t="str">
            <v>CHIQUILISTLÁN</v>
          </cell>
          <cell r="D582" t="str">
            <v>14</v>
          </cell>
          <cell r="E582" t="str">
            <v>Chiquilistlán</v>
          </cell>
          <cell r="F582">
            <v>5814</v>
          </cell>
          <cell r="G582">
            <v>6470</v>
          </cell>
        </row>
        <row r="583">
          <cell r="A583" t="str">
            <v>14033</v>
          </cell>
          <cell r="B583" t="str">
            <v>033</v>
          </cell>
          <cell r="C583" t="str">
            <v>DEGOLLADO</v>
          </cell>
          <cell r="D583" t="str">
            <v>14</v>
          </cell>
          <cell r="E583" t="str">
            <v>Degollado</v>
          </cell>
          <cell r="F583">
            <v>21132</v>
          </cell>
          <cell r="G583">
            <v>22848</v>
          </cell>
        </row>
        <row r="584">
          <cell r="A584" t="str">
            <v>14034</v>
          </cell>
          <cell r="B584" t="str">
            <v>034</v>
          </cell>
          <cell r="C584" t="str">
            <v>EJUTLA</v>
          </cell>
          <cell r="D584" t="str">
            <v>14</v>
          </cell>
          <cell r="E584" t="str">
            <v>Ejutla</v>
          </cell>
          <cell r="F584">
            <v>2082</v>
          </cell>
          <cell r="G584">
            <v>2058</v>
          </cell>
        </row>
        <row r="585">
          <cell r="A585" t="str">
            <v>14035</v>
          </cell>
          <cell r="B585" t="str">
            <v>035</v>
          </cell>
          <cell r="C585" t="str">
            <v>ENCARNACIÓN DE DÍAZ</v>
          </cell>
          <cell r="D585" t="str">
            <v>14</v>
          </cell>
          <cell r="E585" t="str">
            <v>Encarnación de Díaz</v>
          </cell>
          <cell r="F585">
            <v>51396</v>
          </cell>
          <cell r="G585">
            <v>57255</v>
          </cell>
        </row>
        <row r="586">
          <cell r="A586" t="str">
            <v>14036</v>
          </cell>
          <cell r="B586" t="str">
            <v>036</v>
          </cell>
          <cell r="C586" t="str">
            <v>ETZATLÁN</v>
          </cell>
          <cell r="D586" t="str">
            <v>14</v>
          </cell>
          <cell r="E586" t="str">
            <v>Etzatlán</v>
          </cell>
          <cell r="F586">
            <v>18632</v>
          </cell>
          <cell r="G586">
            <v>21176</v>
          </cell>
        </row>
        <row r="587">
          <cell r="A587" t="str">
            <v>14037</v>
          </cell>
          <cell r="B587" t="str">
            <v>037</v>
          </cell>
          <cell r="C587" t="str">
            <v>EL GRULLO</v>
          </cell>
          <cell r="D587" t="str">
            <v>14</v>
          </cell>
          <cell r="E587" t="str">
            <v>El Grullo</v>
          </cell>
          <cell r="F587">
            <v>23845</v>
          </cell>
          <cell r="G587">
            <v>26326</v>
          </cell>
        </row>
        <row r="588">
          <cell r="A588" t="str">
            <v>14038</v>
          </cell>
          <cell r="B588" t="str">
            <v>038</v>
          </cell>
          <cell r="C588" t="str">
            <v>GUACHINANGO</v>
          </cell>
          <cell r="D588" t="str">
            <v>14</v>
          </cell>
          <cell r="E588" t="str">
            <v>Guachinango</v>
          </cell>
          <cell r="F588">
            <v>4323</v>
          </cell>
          <cell r="G588">
            <v>4536</v>
          </cell>
        </row>
        <row r="589">
          <cell r="A589" t="str">
            <v>14039</v>
          </cell>
          <cell r="B589" t="str">
            <v>039</v>
          </cell>
          <cell r="C589" t="str">
            <v>GUADALAJARA</v>
          </cell>
          <cell r="D589" t="str">
            <v>14</v>
          </cell>
          <cell r="E589" t="str">
            <v>Guadalajara</v>
          </cell>
          <cell r="F589">
            <v>1495189</v>
          </cell>
          <cell r="G589">
            <v>1503505</v>
          </cell>
        </row>
        <row r="590">
          <cell r="A590" t="str">
            <v>14040</v>
          </cell>
          <cell r="B590" t="str">
            <v>040</v>
          </cell>
          <cell r="C590" t="str">
            <v>HOSTOTIPAQUILLO</v>
          </cell>
          <cell r="D590" t="str">
            <v>14</v>
          </cell>
          <cell r="E590" t="str">
            <v>Hostotipaquillo</v>
          </cell>
          <cell r="F590">
            <v>10284</v>
          </cell>
          <cell r="G590">
            <v>10988</v>
          </cell>
        </row>
        <row r="591">
          <cell r="A591" t="str">
            <v>14041</v>
          </cell>
          <cell r="B591" t="str">
            <v>041</v>
          </cell>
          <cell r="C591" t="str">
            <v>HUEJÚCAR</v>
          </cell>
          <cell r="D591" t="str">
            <v>14</v>
          </cell>
          <cell r="E591" t="str">
            <v>Huejúcar</v>
          </cell>
          <cell r="F591">
            <v>6084</v>
          </cell>
          <cell r="G591">
            <v>6197</v>
          </cell>
        </row>
        <row r="592">
          <cell r="A592" t="str">
            <v>14042</v>
          </cell>
          <cell r="B592" t="str">
            <v>042</v>
          </cell>
          <cell r="C592" t="str">
            <v>HUEJUQUILLA EL ALTO</v>
          </cell>
          <cell r="D592" t="str">
            <v>14</v>
          </cell>
          <cell r="E592" t="str">
            <v>Huejuquilla el Alto</v>
          </cell>
          <cell r="F592">
            <v>8781</v>
          </cell>
          <cell r="G592">
            <v>9449</v>
          </cell>
        </row>
        <row r="593">
          <cell r="A593" t="str">
            <v>14043</v>
          </cell>
          <cell r="B593" t="str">
            <v>043</v>
          </cell>
          <cell r="C593" t="str">
            <v>LA HUERTA</v>
          </cell>
          <cell r="D593" t="str">
            <v>14</v>
          </cell>
          <cell r="E593" t="str">
            <v>La Huerta</v>
          </cell>
          <cell r="F593">
            <v>23428</v>
          </cell>
          <cell r="G593">
            <v>26051</v>
          </cell>
        </row>
        <row r="594">
          <cell r="A594" t="str">
            <v>14044</v>
          </cell>
          <cell r="B594" t="str">
            <v>044</v>
          </cell>
          <cell r="C594" t="str">
            <v>IXTLAHUACÁN DE LOS MEMBRILLOS</v>
          </cell>
          <cell r="D594" t="str">
            <v>14</v>
          </cell>
          <cell r="E594" t="str">
            <v>Ixtlahuacán de los Membrillos</v>
          </cell>
          <cell r="F594">
            <v>41060</v>
          </cell>
          <cell r="G594">
            <v>59970</v>
          </cell>
        </row>
        <row r="595">
          <cell r="A595" t="str">
            <v>14045</v>
          </cell>
          <cell r="B595" t="str">
            <v>045</v>
          </cell>
          <cell r="C595" t="str">
            <v>IXTLAHUACÁN DEL RÍO</v>
          </cell>
          <cell r="D595" t="str">
            <v>14</v>
          </cell>
          <cell r="E595" t="str">
            <v>Ixtlahuacán del Río</v>
          </cell>
          <cell r="F595">
            <v>19005</v>
          </cell>
          <cell r="G595">
            <v>20383</v>
          </cell>
        </row>
        <row r="596">
          <cell r="A596" t="str">
            <v>14046</v>
          </cell>
          <cell r="B596" t="str">
            <v>046</v>
          </cell>
          <cell r="C596" t="str">
            <v>JALOSTOTITLÁN</v>
          </cell>
          <cell r="D596" t="str">
            <v>14</v>
          </cell>
          <cell r="E596" t="str">
            <v>Jalostotitlán</v>
          </cell>
          <cell r="F596">
            <v>31948</v>
          </cell>
          <cell r="G596">
            <v>36081</v>
          </cell>
        </row>
        <row r="597">
          <cell r="A597" t="str">
            <v>14047</v>
          </cell>
          <cell r="B597" t="str">
            <v>047</v>
          </cell>
          <cell r="C597" t="str">
            <v>JAMAY</v>
          </cell>
          <cell r="D597" t="str">
            <v>14</v>
          </cell>
          <cell r="E597" t="str">
            <v>Jamay</v>
          </cell>
          <cell r="F597">
            <v>22881</v>
          </cell>
          <cell r="G597">
            <v>26504</v>
          </cell>
        </row>
        <row r="598">
          <cell r="A598" t="str">
            <v>14048</v>
          </cell>
          <cell r="B598" t="str">
            <v>048</v>
          </cell>
          <cell r="C598" t="str">
            <v>JESÚS MARÍA</v>
          </cell>
          <cell r="D598" t="str">
            <v>14</v>
          </cell>
          <cell r="E598" t="str">
            <v>Jesús María</v>
          </cell>
          <cell r="F598">
            <v>18634</v>
          </cell>
          <cell r="G598">
            <v>20395</v>
          </cell>
        </row>
        <row r="599">
          <cell r="A599" t="str">
            <v>14049</v>
          </cell>
          <cell r="B599" t="str">
            <v>049</v>
          </cell>
          <cell r="C599" t="str">
            <v>JILOTLÁN DE LOS DOLORES</v>
          </cell>
          <cell r="D599" t="str">
            <v>14</v>
          </cell>
          <cell r="E599" t="str">
            <v>Jilotlán de los Dolores</v>
          </cell>
          <cell r="F599">
            <v>9545</v>
          </cell>
          <cell r="G599">
            <v>10149</v>
          </cell>
        </row>
        <row r="600">
          <cell r="A600" t="str">
            <v>14050</v>
          </cell>
          <cell r="B600" t="str">
            <v>050</v>
          </cell>
          <cell r="C600" t="str">
            <v>JOCOTEPEC</v>
          </cell>
          <cell r="D600" t="str">
            <v>14</v>
          </cell>
          <cell r="E600" t="str">
            <v>Jocotepec</v>
          </cell>
          <cell r="F600">
            <v>42164</v>
          </cell>
          <cell r="G600">
            <v>49419</v>
          </cell>
        </row>
        <row r="601">
          <cell r="A601" t="str">
            <v>14051</v>
          </cell>
          <cell r="B601" t="str">
            <v>051</v>
          </cell>
          <cell r="C601" t="str">
            <v>JUANACATLÁN</v>
          </cell>
          <cell r="D601" t="str">
            <v>14</v>
          </cell>
          <cell r="E601" t="str">
            <v>Juanacatlán</v>
          </cell>
          <cell r="F601">
            <v>13218</v>
          </cell>
          <cell r="G601">
            <v>19203</v>
          </cell>
        </row>
        <row r="602">
          <cell r="A602" t="str">
            <v>14052</v>
          </cell>
          <cell r="B602" t="str">
            <v>052</v>
          </cell>
          <cell r="C602" t="str">
            <v>JUCHITLÁN</v>
          </cell>
          <cell r="D602" t="str">
            <v>14</v>
          </cell>
          <cell r="E602" t="str">
            <v>Juchitlán</v>
          </cell>
          <cell r="F602">
            <v>5515</v>
          </cell>
          <cell r="G602">
            <v>6021</v>
          </cell>
        </row>
        <row r="603">
          <cell r="A603" t="str">
            <v>14053</v>
          </cell>
          <cell r="B603" t="str">
            <v>053</v>
          </cell>
          <cell r="C603" t="str">
            <v>LAGOS DE MORENO</v>
          </cell>
          <cell r="D603" t="str">
            <v>14</v>
          </cell>
          <cell r="E603" t="str">
            <v>Lagos de Moreno</v>
          </cell>
          <cell r="F603">
            <v>153817</v>
          </cell>
          <cell r="G603">
            <v>175696</v>
          </cell>
        </row>
        <row r="604">
          <cell r="A604" t="str">
            <v>14054</v>
          </cell>
          <cell r="B604" t="str">
            <v>054</v>
          </cell>
          <cell r="C604" t="str">
            <v>EL LIMÓN</v>
          </cell>
          <cell r="D604" t="str">
            <v>14</v>
          </cell>
          <cell r="E604" t="str">
            <v>El Limón</v>
          </cell>
          <cell r="F604">
            <v>5499</v>
          </cell>
          <cell r="G604">
            <v>5896</v>
          </cell>
        </row>
        <row r="605">
          <cell r="A605" t="str">
            <v>14055</v>
          </cell>
          <cell r="B605" t="str">
            <v>055</v>
          </cell>
          <cell r="C605" t="str">
            <v>MAGDALENA</v>
          </cell>
          <cell r="D605" t="str">
            <v>14</v>
          </cell>
          <cell r="E605" t="str">
            <v>Magdalena</v>
          </cell>
          <cell r="F605">
            <v>21321</v>
          </cell>
          <cell r="G605">
            <v>24117</v>
          </cell>
        </row>
        <row r="606">
          <cell r="A606" t="str">
            <v>14056</v>
          </cell>
          <cell r="B606" t="str">
            <v>056</v>
          </cell>
          <cell r="C606" t="str">
            <v>SANTA MARÍA DEL ORO</v>
          </cell>
          <cell r="D606" t="str">
            <v>14</v>
          </cell>
          <cell r="E606" t="str">
            <v>Santa María del Oro</v>
          </cell>
          <cell r="F606">
            <v>2517</v>
          </cell>
          <cell r="G606">
            <v>2224</v>
          </cell>
        </row>
        <row r="607">
          <cell r="A607" t="str">
            <v>14057</v>
          </cell>
          <cell r="B607" t="str">
            <v>057</v>
          </cell>
          <cell r="C607" t="str">
            <v>LA MANZANILLA DE LA PAZ</v>
          </cell>
          <cell r="D607" t="str">
            <v>14</v>
          </cell>
          <cell r="E607" t="str">
            <v>La Manzanilla de la Paz</v>
          </cell>
          <cell r="F607">
            <v>3755</v>
          </cell>
          <cell r="G607">
            <v>4033</v>
          </cell>
        </row>
        <row r="608">
          <cell r="A608" t="str">
            <v>14058</v>
          </cell>
          <cell r="B608" t="str">
            <v>058</v>
          </cell>
          <cell r="C608" t="str">
            <v>MASCOTA</v>
          </cell>
          <cell r="D608" t="str">
            <v>14</v>
          </cell>
          <cell r="E608" t="str">
            <v>Mascota</v>
          </cell>
          <cell r="F608">
            <v>14245</v>
          </cell>
          <cell r="G608">
            <v>15635</v>
          </cell>
        </row>
        <row r="609">
          <cell r="A609" t="str">
            <v>14059</v>
          </cell>
          <cell r="B609" t="str">
            <v>059</v>
          </cell>
          <cell r="C609" t="str">
            <v>MAZAMITLA</v>
          </cell>
          <cell r="D609" t="str">
            <v>14</v>
          </cell>
          <cell r="E609" t="str">
            <v>Mazamitla</v>
          </cell>
          <cell r="F609">
            <v>13225</v>
          </cell>
          <cell r="G609">
            <v>14962</v>
          </cell>
        </row>
        <row r="610">
          <cell r="A610" t="str">
            <v>14060</v>
          </cell>
          <cell r="B610" t="str">
            <v>060</v>
          </cell>
          <cell r="C610" t="str">
            <v>MEXTICACÁN</v>
          </cell>
          <cell r="D610" t="str">
            <v>14</v>
          </cell>
          <cell r="E610" t="str">
            <v>Mexticacán</v>
          </cell>
          <cell r="F610">
            <v>6034</v>
          </cell>
          <cell r="G610">
            <v>5470</v>
          </cell>
        </row>
        <row r="611">
          <cell r="A611" t="str">
            <v>14061</v>
          </cell>
          <cell r="B611" t="str">
            <v>061</v>
          </cell>
          <cell r="C611" t="str">
            <v>MEZQUITIC</v>
          </cell>
          <cell r="D611" t="str">
            <v>14</v>
          </cell>
          <cell r="E611" t="str">
            <v>Mezquitic</v>
          </cell>
          <cell r="F611">
            <v>18084</v>
          </cell>
          <cell r="G611">
            <v>20751</v>
          </cell>
        </row>
        <row r="612">
          <cell r="A612" t="str">
            <v>14062</v>
          </cell>
          <cell r="B612" t="str">
            <v>062</v>
          </cell>
          <cell r="C612" t="str">
            <v>MIXTLÁN</v>
          </cell>
          <cell r="D612" t="str">
            <v>14</v>
          </cell>
          <cell r="E612" t="str">
            <v>Mixtlán</v>
          </cell>
          <cell r="F612">
            <v>3574</v>
          </cell>
          <cell r="G612">
            <v>3772</v>
          </cell>
        </row>
        <row r="613">
          <cell r="A613" t="str">
            <v>14063</v>
          </cell>
          <cell r="B613" t="str">
            <v>063</v>
          </cell>
          <cell r="C613" t="str">
            <v>OCOTLÁN</v>
          </cell>
          <cell r="D613" t="str">
            <v>14</v>
          </cell>
          <cell r="E613" t="str">
            <v>Ocotlán</v>
          </cell>
          <cell r="F613">
            <v>92967</v>
          </cell>
          <cell r="G613">
            <v>106059</v>
          </cell>
        </row>
        <row r="614">
          <cell r="A614" t="str">
            <v>14064</v>
          </cell>
          <cell r="B614" t="str">
            <v>064</v>
          </cell>
          <cell r="C614" t="str">
            <v>OJUELOS DE JALISCO</v>
          </cell>
          <cell r="D614" t="str">
            <v>14</v>
          </cell>
          <cell r="E614" t="str">
            <v>Ojuelos de Jalisco</v>
          </cell>
          <cell r="F614">
            <v>30097</v>
          </cell>
          <cell r="G614">
            <v>34061</v>
          </cell>
        </row>
        <row r="615">
          <cell r="A615" t="str">
            <v>14065</v>
          </cell>
          <cell r="B615" t="str">
            <v>065</v>
          </cell>
          <cell r="C615" t="str">
            <v>PIHUAMO</v>
          </cell>
          <cell r="D615" t="str">
            <v>14</v>
          </cell>
          <cell r="E615" t="str">
            <v>Pihuamo</v>
          </cell>
          <cell r="F615">
            <v>12119</v>
          </cell>
          <cell r="G615">
            <v>12017</v>
          </cell>
        </row>
        <row r="616">
          <cell r="A616" t="str">
            <v>14066</v>
          </cell>
          <cell r="B616" t="str">
            <v>066</v>
          </cell>
          <cell r="C616" t="str">
            <v>PONCITLÁN</v>
          </cell>
          <cell r="D616" t="str">
            <v>14</v>
          </cell>
          <cell r="E616" t="str">
            <v>Poncitlán</v>
          </cell>
          <cell r="F616">
            <v>48408</v>
          </cell>
          <cell r="G616">
            <v>55191</v>
          </cell>
        </row>
        <row r="617">
          <cell r="A617" t="str">
            <v>14067</v>
          </cell>
          <cell r="B617" t="str">
            <v>067</v>
          </cell>
          <cell r="C617" t="str">
            <v>PUERTO VALLARTA</v>
          </cell>
          <cell r="D617" t="str">
            <v>14</v>
          </cell>
          <cell r="E617" t="str">
            <v>Puerto Vallarta</v>
          </cell>
          <cell r="F617">
            <v>255681</v>
          </cell>
          <cell r="G617">
            <v>299434</v>
          </cell>
        </row>
        <row r="618">
          <cell r="A618" t="str">
            <v>14068</v>
          </cell>
          <cell r="B618" t="str">
            <v>068</v>
          </cell>
          <cell r="C618" t="str">
            <v>VILLA PURIFICACIÓN</v>
          </cell>
          <cell r="D618" t="str">
            <v>14</v>
          </cell>
          <cell r="E618" t="str">
            <v>Villa Purificación</v>
          </cell>
          <cell r="F618">
            <v>11623</v>
          </cell>
          <cell r="G618">
            <v>11662</v>
          </cell>
        </row>
        <row r="619">
          <cell r="A619" t="str">
            <v>14069</v>
          </cell>
          <cell r="B619" t="str">
            <v>069</v>
          </cell>
          <cell r="C619" t="str">
            <v>QUITUPAN</v>
          </cell>
          <cell r="D619" t="str">
            <v>14</v>
          </cell>
          <cell r="E619" t="str">
            <v>Quitupan</v>
          </cell>
          <cell r="F619">
            <v>8691</v>
          </cell>
          <cell r="G619">
            <v>8797</v>
          </cell>
        </row>
        <row r="620">
          <cell r="A620" t="str">
            <v>14070</v>
          </cell>
          <cell r="B620" t="str">
            <v>070</v>
          </cell>
          <cell r="C620" t="str">
            <v>EL SALTO</v>
          </cell>
          <cell r="D620" t="str">
            <v>14</v>
          </cell>
          <cell r="E620" t="str">
            <v>El Salto</v>
          </cell>
          <cell r="F620">
            <v>138226</v>
          </cell>
          <cell r="G620">
            <v>200159</v>
          </cell>
        </row>
        <row r="621">
          <cell r="A621" t="str">
            <v>14071</v>
          </cell>
          <cell r="B621" t="str">
            <v>071</v>
          </cell>
          <cell r="C621" t="str">
            <v>SAN CRISTÓBAL DE LA BARRANCA</v>
          </cell>
          <cell r="D621" t="str">
            <v>14</v>
          </cell>
          <cell r="E621" t="str">
            <v>San Cristóbal de la Barranca</v>
          </cell>
          <cell r="F621">
            <v>3176</v>
          </cell>
          <cell r="G621">
            <v>3155</v>
          </cell>
        </row>
        <row r="622">
          <cell r="A622" t="str">
            <v>14072</v>
          </cell>
          <cell r="B622" t="str">
            <v>072</v>
          </cell>
          <cell r="C622" t="str">
            <v>SAN DIEGO DE ALEJANDRÍA</v>
          </cell>
          <cell r="D622" t="str">
            <v>14</v>
          </cell>
          <cell r="E622" t="str">
            <v>San Diego de Alejandría</v>
          </cell>
          <cell r="F622">
            <v>6647</v>
          </cell>
          <cell r="G622">
            <v>7699</v>
          </cell>
        </row>
        <row r="623">
          <cell r="A623" t="str">
            <v>14073</v>
          </cell>
          <cell r="B623" t="str">
            <v>073</v>
          </cell>
          <cell r="C623" t="str">
            <v>SAN JUAN DE LOS LAGOS</v>
          </cell>
          <cell r="D623" t="str">
            <v>14</v>
          </cell>
          <cell r="E623" t="str">
            <v>San Juan de los Lagos</v>
          </cell>
          <cell r="F623">
            <v>65219</v>
          </cell>
          <cell r="G623">
            <v>74195</v>
          </cell>
        </row>
        <row r="624">
          <cell r="A624" t="str">
            <v>14074</v>
          </cell>
          <cell r="B624" t="str">
            <v>074</v>
          </cell>
          <cell r="C624" t="str">
            <v>SAN JULIÁN</v>
          </cell>
          <cell r="D624" t="str">
            <v>14</v>
          </cell>
          <cell r="E624" t="str">
            <v>San Julián</v>
          </cell>
          <cell r="F624">
            <v>15454</v>
          </cell>
          <cell r="G624">
            <v>16999</v>
          </cell>
        </row>
        <row r="625">
          <cell r="A625" t="str">
            <v>14075</v>
          </cell>
          <cell r="B625" t="str">
            <v>075</v>
          </cell>
          <cell r="C625" t="str">
            <v>SAN MARCOS</v>
          </cell>
          <cell r="D625" t="str">
            <v>14</v>
          </cell>
          <cell r="E625" t="str">
            <v>San Marcos</v>
          </cell>
          <cell r="F625">
            <v>3762</v>
          </cell>
          <cell r="G625">
            <v>4054</v>
          </cell>
        </row>
        <row r="626">
          <cell r="A626" t="str">
            <v>14076</v>
          </cell>
          <cell r="B626" t="str">
            <v>076</v>
          </cell>
          <cell r="C626" t="str">
            <v>SAN MARTÍN DE BOLAÑOS</v>
          </cell>
          <cell r="D626" t="str">
            <v>14</v>
          </cell>
          <cell r="E626" t="str">
            <v>San Martín de Bolaños</v>
          </cell>
          <cell r="F626">
            <v>3405</v>
          </cell>
          <cell r="G626">
            <v>3259</v>
          </cell>
        </row>
        <row r="627">
          <cell r="A627" t="str">
            <v>14077</v>
          </cell>
          <cell r="B627" t="str">
            <v>077</v>
          </cell>
          <cell r="C627" t="str">
            <v>SAN MARTÍN HIDALGO</v>
          </cell>
          <cell r="D627" t="str">
            <v>14</v>
          </cell>
          <cell r="E627" t="str">
            <v>San Martín Hidalgo</v>
          </cell>
          <cell r="F627">
            <v>26306</v>
          </cell>
          <cell r="G627">
            <v>29493</v>
          </cell>
        </row>
        <row r="628">
          <cell r="A628" t="str">
            <v>14078</v>
          </cell>
          <cell r="B628" t="str">
            <v>078</v>
          </cell>
          <cell r="C628" t="str">
            <v>SAN MIGUEL EL ALTO</v>
          </cell>
          <cell r="D628" t="str">
            <v>14</v>
          </cell>
          <cell r="E628" t="str">
            <v>San Miguel el Alto</v>
          </cell>
          <cell r="F628">
            <v>31166</v>
          </cell>
          <cell r="G628">
            <v>35081</v>
          </cell>
        </row>
        <row r="629">
          <cell r="A629" t="str">
            <v>14079</v>
          </cell>
          <cell r="B629" t="str">
            <v>079</v>
          </cell>
          <cell r="C629" t="str">
            <v>GÓMEZ FARÍAS</v>
          </cell>
          <cell r="D629" t="str">
            <v>14</v>
          </cell>
          <cell r="E629" t="str">
            <v>Gómez Farías</v>
          </cell>
          <cell r="F629">
            <v>14011</v>
          </cell>
          <cell r="G629">
            <v>15352</v>
          </cell>
        </row>
        <row r="630">
          <cell r="A630" t="str">
            <v>14080</v>
          </cell>
          <cell r="B630" t="str">
            <v>080</v>
          </cell>
          <cell r="C630" t="str">
            <v>SAN SEBASTIÁN DEL OESTE</v>
          </cell>
          <cell r="D630" t="str">
            <v>14</v>
          </cell>
          <cell r="E630" t="str">
            <v>San Sebastián del Oeste</v>
          </cell>
          <cell r="F630">
            <v>5755</v>
          </cell>
          <cell r="G630">
            <v>5954</v>
          </cell>
        </row>
        <row r="631">
          <cell r="A631" t="str">
            <v>14081</v>
          </cell>
          <cell r="B631" t="str">
            <v>081</v>
          </cell>
          <cell r="C631" t="str">
            <v>SANTA MARÍA DE LOS ÁNGELES</v>
          </cell>
          <cell r="D631" t="str">
            <v>14</v>
          </cell>
          <cell r="E631" t="str">
            <v>Santa María de los Ángeles</v>
          </cell>
          <cell r="F631">
            <v>3726</v>
          </cell>
          <cell r="G631">
            <v>3407</v>
          </cell>
        </row>
        <row r="632">
          <cell r="A632" t="str">
            <v>14082</v>
          </cell>
          <cell r="B632" t="str">
            <v>082</v>
          </cell>
          <cell r="C632" t="str">
            <v>SAYULA</v>
          </cell>
          <cell r="D632" t="str">
            <v>14</v>
          </cell>
          <cell r="E632" t="str">
            <v>Sayula</v>
          </cell>
          <cell r="F632">
            <v>34829</v>
          </cell>
          <cell r="G632">
            <v>39384</v>
          </cell>
        </row>
        <row r="633">
          <cell r="A633" t="str">
            <v>14083</v>
          </cell>
          <cell r="B633" t="str">
            <v>083</v>
          </cell>
          <cell r="C633" t="str">
            <v>TALA</v>
          </cell>
          <cell r="D633" t="str">
            <v>14</v>
          </cell>
          <cell r="E633" t="str">
            <v>Tala</v>
          </cell>
          <cell r="F633">
            <v>69031</v>
          </cell>
          <cell r="G633">
            <v>85654</v>
          </cell>
        </row>
        <row r="634">
          <cell r="A634" t="str">
            <v>14084</v>
          </cell>
          <cell r="B634" t="str">
            <v>084</v>
          </cell>
          <cell r="C634" t="str">
            <v>TALPA DE ALLENDE</v>
          </cell>
          <cell r="D634" t="str">
            <v>14</v>
          </cell>
          <cell r="E634" t="str">
            <v>Talpa de Allende</v>
          </cell>
          <cell r="F634">
            <v>14410</v>
          </cell>
          <cell r="G634">
            <v>16034</v>
          </cell>
        </row>
        <row r="635">
          <cell r="A635" t="str">
            <v>14085</v>
          </cell>
          <cell r="B635" t="str">
            <v>085</v>
          </cell>
          <cell r="C635" t="str">
            <v>TAMAZULA DE GORDIANO</v>
          </cell>
          <cell r="D635" t="str">
            <v>14</v>
          </cell>
          <cell r="E635" t="str">
            <v>Tamazula de Gordiano</v>
          </cell>
          <cell r="F635">
            <v>37986</v>
          </cell>
          <cell r="G635">
            <v>41130</v>
          </cell>
        </row>
        <row r="636">
          <cell r="A636" t="str">
            <v>14086</v>
          </cell>
          <cell r="B636" t="str">
            <v>086</v>
          </cell>
          <cell r="C636" t="str">
            <v>TAPALPA</v>
          </cell>
          <cell r="D636" t="str">
            <v>14</v>
          </cell>
          <cell r="E636" t="str">
            <v>Tapalpa</v>
          </cell>
          <cell r="F636">
            <v>18096</v>
          </cell>
          <cell r="G636">
            <v>20647</v>
          </cell>
        </row>
        <row r="637">
          <cell r="A637" t="str">
            <v>14087</v>
          </cell>
          <cell r="B637" t="str">
            <v>087</v>
          </cell>
          <cell r="C637" t="str">
            <v>TECALITLÁN</v>
          </cell>
          <cell r="D637" t="str">
            <v>14</v>
          </cell>
          <cell r="E637" t="str">
            <v>Tecalitlán</v>
          </cell>
          <cell r="F637">
            <v>16847</v>
          </cell>
          <cell r="G637">
            <v>17722</v>
          </cell>
        </row>
        <row r="638">
          <cell r="A638" t="str">
            <v>14088</v>
          </cell>
          <cell r="B638" t="str">
            <v>088</v>
          </cell>
          <cell r="C638" t="str">
            <v>TECOLOTLÁN</v>
          </cell>
          <cell r="D638" t="str">
            <v>14</v>
          </cell>
          <cell r="E638" t="str">
            <v>Tecolotlán</v>
          </cell>
          <cell r="F638">
            <v>16573</v>
          </cell>
          <cell r="G638">
            <v>18483</v>
          </cell>
        </row>
        <row r="639">
          <cell r="A639" t="str">
            <v>14089</v>
          </cell>
          <cell r="B639" t="str">
            <v>089</v>
          </cell>
          <cell r="C639" t="str">
            <v>TECHALUTA DE MONTENEGRO</v>
          </cell>
          <cell r="D639" t="str">
            <v>14</v>
          </cell>
          <cell r="E639" t="str">
            <v>Techaluta de Montenegro</v>
          </cell>
          <cell r="F639">
            <v>3511</v>
          </cell>
          <cell r="G639">
            <v>3994</v>
          </cell>
        </row>
        <row r="640">
          <cell r="A640" t="str">
            <v>14090</v>
          </cell>
          <cell r="B640" t="str">
            <v>090</v>
          </cell>
          <cell r="C640" t="str">
            <v>TENAMAXTLÁN</v>
          </cell>
          <cell r="D640" t="str">
            <v>14</v>
          </cell>
          <cell r="E640" t="str">
            <v>Tenamaxtlán</v>
          </cell>
          <cell r="F640">
            <v>7051</v>
          </cell>
          <cell r="G640">
            <v>7500</v>
          </cell>
        </row>
        <row r="641">
          <cell r="A641" t="str">
            <v>14091</v>
          </cell>
          <cell r="B641" t="str">
            <v>091</v>
          </cell>
          <cell r="C641" t="str">
            <v>TEOCALTICHE</v>
          </cell>
          <cell r="D641" t="str">
            <v>14</v>
          </cell>
          <cell r="E641" t="str">
            <v>Teocaltiche</v>
          </cell>
          <cell r="F641">
            <v>40105</v>
          </cell>
          <cell r="G641">
            <v>44188</v>
          </cell>
        </row>
        <row r="642">
          <cell r="A642" t="str">
            <v>14092</v>
          </cell>
          <cell r="B642" t="str">
            <v>092</v>
          </cell>
          <cell r="C642" t="str">
            <v>TEOCUITATLÁN DE CORONA</v>
          </cell>
          <cell r="D642" t="str">
            <v>14</v>
          </cell>
          <cell r="E642" t="str">
            <v>Teocuitatlán de Corona</v>
          </cell>
          <cell r="F642">
            <v>10837</v>
          </cell>
          <cell r="G642">
            <v>11168</v>
          </cell>
        </row>
        <row r="643">
          <cell r="A643" t="str">
            <v>14093</v>
          </cell>
          <cell r="B643" t="str">
            <v>093</v>
          </cell>
          <cell r="C643" t="str">
            <v>TEPATITLÁN DE MORELOS</v>
          </cell>
          <cell r="D643" t="str">
            <v>14</v>
          </cell>
          <cell r="E643" t="str">
            <v>Tepatitlán de Morelos</v>
          </cell>
          <cell r="F643">
            <v>136123</v>
          </cell>
          <cell r="G643">
            <v>151133</v>
          </cell>
        </row>
        <row r="644">
          <cell r="A644" t="str">
            <v>14094</v>
          </cell>
          <cell r="B644" t="str">
            <v>094</v>
          </cell>
          <cell r="C644" t="str">
            <v>TEQUILA</v>
          </cell>
          <cell r="D644" t="str">
            <v>14</v>
          </cell>
          <cell r="E644" t="str">
            <v>Tequila</v>
          </cell>
          <cell r="F644">
            <v>40697</v>
          </cell>
          <cell r="G644">
            <v>44789</v>
          </cell>
        </row>
        <row r="645">
          <cell r="A645" t="str">
            <v>14095</v>
          </cell>
          <cell r="B645" t="str">
            <v>095</v>
          </cell>
          <cell r="C645" t="str">
            <v>TEUCHITLÁN</v>
          </cell>
          <cell r="D645" t="str">
            <v>14</v>
          </cell>
          <cell r="E645" t="str">
            <v>Teuchitlán</v>
          </cell>
          <cell r="F645">
            <v>9088</v>
          </cell>
          <cell r="G645">
            <v>10327</v>
          </cell>
        </row>
        <row r="646">
          <cell r="A646" t="str">
            <v>14096</v>
          </cell>
          <cell r="B646" t="str">
            <v>096</v>
          </cell>
          <cell r="C646" t="str">
            <v>TIZAPÁN EL ALTO</v>
          </cell>
          <cell r="D646" t="str">
            <v>14</v>
          </cell>
          <cell r="E646" t="str">
            <v>Tizapán el Alto</v>
          </cell>
          <cell r="F646">
            <v>20857</v>
          </cell>
          <cell r="G646">
            <v>22538</v>
          </cell>
        </row>
        <row r="647">
          <cell r="A647" t="str">
            <v>14097</v>
          </cell>
          <cell r="B647" t="str">
            <v>097</v>
          </cell>
          <cell r="C647" t="str">
            <v>TLAJOMULCO DE ZÚÑIGA</v>
          </cell>
          <cell r="D647" t="str">
            <v>14</v>
          </cell>
          <cell r="E647" t="str">
            <v>Tlajomulco de Zúñiga</v>
          </cell>
          <cell r="F647">
            <v>416626</v>
          </cell>
          <cell r="G647">
            <v>644175</v>
          </cell>
        </row>
        <row r="648">
          <cell r="A648" t="str">
            <v>14098</v>
          </cell>
          <cell r="B648" t="str">
            <v>098</v>
          </cell>
          <cell r="C648" t="str">
            <v>SAN PEDRO TLAQUEPAQUE</v>
          </cell>
          <cell r="D648" t="str">
            <v>14</v>
          </cell>
          <cell r="E648" t="str">
            <v>Tlaquepaque</v>
          </cell>
          <cell r="F648">
            <v>608114</v>
          </cell>
          <cell r="G648">
            <v>708568</v>
          </cell>
        </row>
        <row r="649">
          <cell r="A649" t="str">
            <v>14099</v>
          </cell>
          <cell r="B649" t="str">
            <v>099</v>
          </cell>
          <cell r="C649" t="str">
            <v>TOLIMÁN</v>
          </cell>
          <cell r="D649" t="str">
            <v>14</v>
          </cell>
          <cell r="E649" t="str">
            <v>Tolimán</v>
          </cell>
          <cell r="F649">
            <v>9591</v>
          </cell>
          <cell r="G649">
            <v>10926</v>
          </cell>
        </row>
        <row r="650">
          <cell r="A650" t="str">
            <v>14100</v>
          </cell>
          <cell r="B650" t="str">
            <v>100</v>
          </cell>
          <cell r="C650" t="str">
            <v>TOMATLÁN</v>
          </cell>
          <cell r="D650" t="str">
            <v>14</v>
          </cell>
          <cell r="E650" t="str">
            <v>Tomatlán</v>
          </cell>
          <cell r="F650">
            <v>35050</v>
          </cell>
          <cell r="G650">
            <v>37913</v>
          </cell>
        </row>
        <row r="651">
          <cell r="A651" t="str">
            <v>14101</v>
          </cell>
          <cell r="B651" t="str">
            <v>101</v>
          </cell>
          <cell r="C651" t="str">
            <v>TONALÁ</v>
          </cell>
          <cell r="D651" t="str">
            <v>14</v>
          </cell>
          <cell r="E651" t="str">
            <v>Tonalá</v>
          </cell>
          <cell r="F651">
            <v>478689</v>
          </cell>
          <cell r="G651">
            <v>577668</v>
          </cell>
        </row>
        <row r="652">
          <cell r="A652" t="str">
            <v>14102</v>
          </cell>
          <cell r="B652" t="str">
            <v>102</v>
          </cell>
          <cell r="C652" t="str">
            <v>TONAYA</v>
          </cell>
          <cell r="D652" t="str">
            <v>14</v>
          </cell>
          <cell r="E652" t="str">
            <v>Tonaya</v>
          </cell>
          <cell r="F652">
            <v>5930</v>
          </cell>
          <cell r="G652">
            <v>6417</v>
          </cell>
        </row>
        <row r="653">
          <cell r="A653" t="str">
            <v>14103</v>
          </cell>
          <cell r="B653" t="str">
            <v>103</v>
          </cell>
          <cell r="C653" t="str">
            <v>TONILA</v>
          </cell>
          <cell r="D653" t="str">
            <v>14</v>
          </cell>
          <cell r="E653" t="str">
            <v>Tonila</v>
          </cell>
          <cell r="F653">
            <v>7256</v>
          </cell>
          <cell r="G653">
            <v>8426</v>
          </cell>
        </row>
        <row r="654">
          <cell r="A654" t="str">
            <v>14104</v>
          </cell>
          <cell r="B654" t="str">
            <v>104</v>
          </cell>
          <cell r="C654" t="str">
            <v>TOTATICHE</v>
          </cell>
          <cell r="D654" t="str">
            <v>14</v>
          </cell>
          <cell r="E654" t="str">
            <v>Totatiche</v>
          </cell>
          <cell r="F654">
            <v>4435</v>
          </cell>
          <cell r="G654">
            <v>4691</v>
          </cell>
        </row>
        <row r="655">
          <cell r="A655" t="str">
            <v>14105</v>
          </cell>
          <cell r="B655" t="str">
            <v>105</v>
          </cell>
          <cell r="C655" t="str">
            <v>TOTOTLÁN</v>
          </cell>
          <cell r="D655" t="str">
            <v>14</v>
          </cell>
          <cell r="E655" t="str">
            <v>Tototlán</v>
          </cell>
          <cell r="F655">
            <v>21871</v>
          </cell>
          <cell r="G655">
            <v>24685</v>
          </cell>
        </row>
        <row r="656">
          <cell r="A656" t="str">
            <v>14106</v>
          </cell>
          <cell r="B656" t="str">
            <v>106</v>
          </cell>
          <cell r="C656" t="str">
            <v>TUXCACUESCO</v>
          </cell>
          <cell r="D656" t="str">
            <v>14</v>
          </cell>
          <cell r="E656" t="str">
            <v>Tuxcacuesco</v>
          </cell>
          <cell r="F656">
            <v>4234</v>
          </cell>
          <cell r="G656">
            <v>4628</v>
          </cell>
        </row>
        <row r="657">
          <cell r="A657" t="str">
            <v>14107</v>
          </cell>
          <cell r="B657" t="str">
            <v>107</v>
          </cell>
          <cell r="C657" t="str">
            <v>TUXCUECA</v>
          </cell>
          <cell r="D657" t="str">
            <v>14</v>
          </cell>
          <cell r="E657" t="str">
            <v>Tuxcueca</v>
          </cell>
          <cell r="F657">
            <v>6316</v>
          </cell>
          <cell r="G657">
            <v>6681</v>
          </cell>
        </row>
        <row r="658">
          <cell r="A658" t="str">
            <v>14108</v>
          </cell>
          <cell r="B658" t="str">
            <v>108</v>
          </cell>
          <cell r="C658" t="str">
            <v>TUXPAN</v>
          </cell>
          <cell r="D658" t="str">
            <v>14</v>
          </cell>
          <cell r="E658" t="str">
            <v>Tuxpan</v>
          </cell>
          <cell r="F658">
            <v>34182</v>
          </cell>
          <cell r="G658">
            <v>37226</v>
          </cell>
        </row>
        <row r="659">
          <cell r="A659" t="str">
            <v>14109</v>
          </cell>
          <cell r="B659" t="str">
            <v>109</v>
          </cell>
          <cell r="C659" t="str">
            <v>UNIÓN DE SAN ANTONIO</v>
          </cell>
          <cell r="D659" t="str">
            <v>14</v>
          </cell>
          <cell r="E659" t="str">
            <v>Unión de San Antonio</v>
          </cell>
          <cell r="F659">
            <v>17325</v>
          </cell>
          <cell r="G659">
            <v>19231</v>
          </cell>
        </row>
        <row r="660">
          <cell r="A660" t="str">
            <v>14110</v>
          </cell>
          <cell r="B660" t="str">
            <v>110</v>
          </cell>
          <cell r="C660" t="str">
            <v>UNIÓN DE TULA</v>
          </cell>
          <cell r="D660" t="str">
            <v>14</v>
          </cell>
          <cell r="E660" t="str">
            <v>Unión de Tula</v>
          </cell>
          <cell r="F660">
            <v>13737</v>
          </cell>
          <cell r="G660">
            <v>14444</v>
          </cell>
        </row>
        <row r="661">
          <cell r="A661" t="str">
            <v>14111</v>
          </cell>
          <cell r="B661" t="str">
            <v>111</v>
          </cell>
          <cell r="C661" t="str">
            <v>VALLE DE GUADALUPE</v>
          </cell>
          <cell r="D661" t="str">
            <v>14</v>
          </cell>
          <cell r="E661" t="str">
            <v>Valle de Guadalupe</v>
          </cell>
          <cell r="F661">
            <v>6705</v>
          </cell>
          <cell r="G661">
            <v>7487</v>
          </cell>
        </row>
        <row r="662">
          <cell r="A662" t="str">
            <v>14112</v>
          </cell>
          <cell r="B662" t="str">
            <v>112</v>
          </cell>
          <cell r="C662" t="str">
            <v>VALLE DE JUÁREZ</v>
          </cell>
          <cell r="D662" t="str">
            <v>14</v>
          </cell>
          <cell r="E662" t="str">
            <v>Valle de Juárez</v>
          </cell>
          <cell r="F662">
            <v>5798</v>
          </cell>
          <cell r="G662">
            <v>5902</v>
          </cell>
        </row>
        <row r="663">
          <cell r="A663" t="str">
            <v>14113</v>
          </cell>
          <cell r="B663" t="str">
            <v>113</v>
          </cell>
          <cell r="C663" t="str">
            <v>SAN GABRIEL</v>
          </cell>
          <cell r="D663" t="str">
            <v>14</v>
          </cell>
          <cell r="E663" t="str">
            <v>San Gabriel</v>
          </cell>
          <cell r="F663">
            <v>15310</v>
          </cell>
          <cell r="G663">
            <v>17376</v>
          </cell>
        </row>
        <row r="664">
          <cell r="A664" t="str">
            <v>14114</v>
          </cell>
          <cell r="B664" t="str">
            <v>114</v>
          </cell>
          <cell r="C664" t="str">
            <v>VILLA CORONA</v>
          </cell>
          <cell r="D664" t="str">
            <v>14</v>
          </cell>
          <cell r="E664" t="str">
            <v>Villa Corona</v>
          </cell>
          <cell r="F664">
            <v>16969</v>
          </cell>
          <cell r="G664">
            <v>19122</v>
          </cell>
        </row>
        <row r="665">
          <cell r="A665" t="str">
            <v>14115</v>
          </cell>
          <cell r="B665" t="str">
            <v>115</v>
          </cell>
          <cell r="C665" t="str">
            <v>VILLA GUERRERO</v>
          </cell>
          <cell r="D665" t="str">
            <v>14</v>
          </cell>
          <cell r="E665" t="str">
            <v>Villa Guerrero</v>
          </cell>
          <cell r="F665">
            <v>5638</v>
          </cell>
          <cell r="G665">
            <v>5882</v>
          </cell>
        </row>
        <row r="666">
          <cell r="A666" t="str">
            <v>14116</v>
          </cell>
          <cell r="B666" t="str">
            <v>116</v>
          </cell>
          <cell r="C666" t="str">
            <v>VILLA HIDALGO</v>
          </cell>
          <cell r="D666" t="str">
            <v>14</v>
          </cell>
          <cell r="E666" t="str">
            <v>Villa Hidalgo</v>
          </cell>
          <cell r="F666">
            <v>18711</v>
          </cell>
          <cell r="G666">
            <v>21795</v>
          </cell>
        </row>
        <row r="667">
          <cell r="A667" t="str">
            <v>14117</v>
          </cell>
          <cell r="B667" t="str">
            <v>117</v>
          </cell>
          <cell r="C667" t="str">
            <v>CAÑADAS DE OBREGÓN</v>
          </cell>
          <cell r="D667" t="str">
            <v>14</v>
          </cell>
          <cell r="E667" t="str">
            <v>Cañadas de Obregón</v>
          </cell>
          <cell r="F667">
            <v>4152</v>
          </cell>
          <cell r="G667">
            <v>4441</v>
          </cell>
        </row>
        <row r="668">
          <cell r="A668" t="str">
            <v>14118</v>
          </cell>
          <cell r="B668" t="str">
            <v>118</v>
          </cell>
          <cell r="C668" t="str">
            <v>YAHUALICA DE GONZÁLEZ GALLO</v>
          </cell>
          <cell r="D668" t="str">
            <v>14</v>
          </cell>
          <cell r="E668" t="str">
            <v>Yahualica de González Gallo</v>
          </cell>
          <cell r="F668">
            <v>22284</v>
          </cell>
          <cell r="G668">
            <v>23957</v>
          </cell>
        </row>
        <row r="669">
          <cell r="A669" t="str">
            <v>14119</v>
          </cell>
          <cell r="B669" t="str">
            <v>119</v>
          </cell>
          <cell r="C669" t="str">
            <v>ZACOALCO DE TORRES</v>
          </cell>
          <cell r="D669" t="str">
            <v>14</v>
          </cell>
          <cell r="E669" t="str">
            <v>Zacoalco de Torres</v>
          </cell>
          <cell r="F669">
            <v>27901</v>
          </cell>
          <cell r="G669">
            <v>30432</v>
          </cell>
        </row>
        <row r="670">
          <cell r="A670" t="str">
            <v>14120</v>
          </cell>
          <cell r="B670" t="str">
            <v>120</v>
          </cell>
          <cell r="C670" t="str">
            <v>ZAPOPAN</v>
          </cell>
          <cell r="D670" t="str">
            <v>14</v>
          </cell>
          <cell r="E670" t="str">
            <v>Zapopan</v>
          </cell>
          <cell r="F670">
            <v>1243756</v>
          </cell>
          <cell r="G670">
            <v>1433360</v>
          </cell>
        </row>
        <row r="671">
          <cell r="A671" t="str">
            <v>14121</v>
          </cell>
          <cell r="B671" t="str">
            <v>121</v>
          </cell>
          <cell r="C671" t="str">
            <v>ZAPOTILTIC</v>
          </cell>
          <cell r="D671" t="str">
            <v>14</v>
          </cell>
          <cell r="E671" t="str">
            <v>Zapotiltic</v>
          </cell>
          <cell r="F671">
            <v>29192</v>
          </cell>
          <cell r="G671">
            <v>31317</v>
          </cell>
        </row>
        <row r="672">
          <cell r="A672" t="str">
            <v>14122</v>
          </cell>
          <cell r="B672" t="str">
            <v>122</v>
          </cell>
          <cell r="C672" t="str">
            <v>ZAPOTITLÁN DE VADILLO</v>
          </cell>
          <cell r="D672" t="str">
            <v>14</v>
          </cell>
          <cell r="E672" t="str">
            <v>Zapotitlán de Vadillo</v>
          </cell>
          <cell r="F672">
            <v>6685</v>
          </cell>
          <cell r="G672">
            <v>7479</v>
          </cell>
        </row>
        <row r="673">
          <cell r="A673" t="str">
            <v>14123</v>
          </cell>
          <cell r="B673" t="str">
            <v>123</v>
          </cell>
          <cell r="C673" t="str">
            <v>ZAPOTLÁN DEL REY</v>
          </cell>
          <cell r="D673" t="str">
            <v>14</v>
          </cell>
          <cell r="E673" t="str">
            <v>Zapotlán del Rey</v>
          </cell>
          <cell r="F673">
            <v>17585</v>
          </cell>
          <cell r="G673">
            <v>19347</v>
          </cell>
        </row>
        <row r="674">
          <cell r="A674" t="str">
            <v>14124</v>
          </cell>
          <cell r="B674" t="str">
            <v>124</v>
          </cell>
          <cell r="C674" t="str">
            <v>ZAPOTLANEJO</v>
          </cell>
          <cell r="D674" t="str">
            <v>14</v>
          </cell>
          <cell r="E674" t="str">
            <v>Zapotlanejo</v>
          </cell>
          <cell r="F674">
            <v>63636</v>
          </cell>
          <cell r="G674">
            <v>72439</v>
          </cell>
        </row>
        <row r="675">
          <cell r="A675" t="str">
            <v>14125</v>
          </cell>
          <cell r="B675" t="str">
            <v>125</v>
          </cell>
          <cell r="C675" t="str">
            <v>SAN IGNACIO CERRO GORDO</v>
          </cell>
          <cell r="D675" t="str">
            <v>14</v>
          </cell>
          <cell r="E675" t="str">
            <v>San Ignacio Cerro Gordo</v>
          </cell>
          <cell r="F675">
            <v>17626</v>
          </cell>
          <cell r="G675">
            <v>20202</v>
          </cell>
        </row>
        <row r="676">
          <cell r="A676" t="str">
            <v>14999</v>
          </cell>
          <cell r="B676" t="str">
            <v>999</v>
          </cell>
          <cell r="C676" t="str">
            <v>NO ESPECIFICADO</v>
          </cell>
          <cell r="D676" t="str">
            <v>14</v>
          </cell>
        </row>
        <row r="677">
          <cell r="A677" t="str">
            <v>15001</v>
          </cell>
          <cell r="B677" t="str">
            <v>001</v>
          </cell>
          <cell r="C677" t="str">
            <v>ACAMBAY DE RUÍZ CASTAÑEDA</v>
          </cell>
          <cell r="D677" t="str">
            <v>15</v>
          </cell>
          <cell r="E677" t="str">
            <v>Acambay</v>
          </cell>
          <cell r="F677">
            <v>60918</v>
          </cell>
          <cell r="G677">
            <v>69520</v>
          </cell>
        </row>
        <row r="678">
          <cell r="A678" t="str">
            <v>15002</v>
          </cell>
          <cell r="B678" t="str">
            <v>002</v>
          </cell>
          <cell r="C678" t="str">
            <v>ACOLMAN</v>
          </cell>
          <cell r="D678" t="str">
            <v>15</v>
          </cell>
          <cell r="E678" t="str">
            <v>Acolman</v>
          </cell>
          <cell r="F678">
            <v>136558</v>
          </cell>
          <cell r="G678">
            <v>186256</v>
          </cell>
        </row>
        <row r="679">
          <cell r="A679" t="str">
            <v>15003</v>
          </cell>
          <cell r="B679" t="str">
            <v>003</v>
          </cell>
          <cell r="C679" t="str">
            <v>ACULCO</v>
          </cell>
          <cell r="D679" t="str">
            <v>15</v>
          </cell>
          <cell r="E679" t="str">
            <v>Aculco</v>
          </cell>
          <cell r="F679">
            <v>44823</v>
          </cell>
          <cell r="G679">
            <v>52173</v>
          </cell>
        </row>
        <row r="680">
          <cell r="A680" t="str">
            <v>15004</v>
          </cell>
          <cell r="B680" t="str">
            <v>004</v>
          </cell>
          <cell r="C680" t="str">
            <v>ALMOLOYA DE ALQUISIRAS</v>
          </cell>
          <cell r="D680" t="str">
            <v>15</v>
          </cell>
          <cell r="E680" t="str">
            <v>Almoloya de Alquisiras</v>
          </cell>
          <cell r="F680">
            <v>14856</v>
          </cell>
          <cell r="G680">
            <v>15645</v>
          </cell>
        </row>
        <row r="681">
          <cell r="A681" t="str">
            <v>15005</v>
          </cell>
          <cell r="B681" t="str">
            <v>005</v>
          </cell>
          <cell r="C681" t="str">
            <v>ALMOLOYA DE JUÁREZ</v>
          </cell>
          <cell r="D681" t="str">
            <v>15</v>
          </cell>
          <cell r="E681" t="str">
            <v>Almoloya de Juárez</v>
          </cell>
          <cell r="F681">
            <v>147653</v>
          </cell>
          <cell r="G681">
            <v>188124</v>
          </cell>
        </row>
        <row r="682">
          <cell r="A682" t="str">
            <v>15006</v>
          </cell>
          <cell r="B682" t="str">
            <v>006</v>
          </cell>
          <cell r="C682" t="str">
            <v>ALMOLOYA DEL RÍO</v>
          </cell>
          <cell r="D682" t="str">
            <v>15</v>
          </cell>
          <cell r="E682" t="str">
            <v>Almoloya del Río</v>
          </cell>
          <cell r="F682">
            <v>10886</v>
          </cell>
          <cell r="G682">
            <v>12169</v>
          </cell>
        </row>
        <row r="683">
          <cell r="A683" t="str">
            <v>15007</v>
          </cell>
          <cell r="B683" t="str">
            <v>007</v>
          </cell>
          <cell r="C683" t="str">
            <v>AMANALCO</v>
          </cell>
          <cell r="D683" t="str">
            <v>15</v>
          </cell>
          <cell r="E683" t="str">
            <v>Amanalco</v>
          </cell>
          <cell r="F683">
            <v>22868</v>
          </cell>
          <cell r="G683">
            <v>25851</v>
          </cell>
        </row>
        <row r="684">
          <cell r="A684" t="str">
            <v>15008</v>
          </cell>
          <cell r="B684" t="str">
            <v>008</v>
          </cell>
          <cell r="C684" t="str">
            <v>AMATEPEC</v>
          </cell>
          <cell r="D684" t="str">
            <v>15</v>
          </cell>
          <cell r="E684" t="str">
            <v>Amatepec</v>
          </cell>
          <cell r="F684">
            <v>26334</v>
          </cell>
          <cell r="G684">
            <v>28414</v>
          </cell>
        </row>
        <row r="685">
          <cell r="A685" t="str">
            <v>15009</v>
          </cell>
          <cell r="B685" t="str">
            <v>009</v>
          </cell>
          <cell r="C685" t="str">
            <v>AMECAMECA</v>
          </cell>
          <cell r="D685" t="str">
            <v>15</v>
          </cell>
          <cell r="E685" t="str">
            <v>Amecameca</v>
          </cell>
          <cell r="F685">
            <v>48421</v>
          </cell>
          <cell r="G685">
            <v>54548</v>
          </cell>
        </row>
        <row r="686">
          <cell r="A686" t="str">
            <v>15010</v>
          </cell>
          <cell r="B686" t="str">
            <v>010</v>
          </cell>
          <cell r="C686" t="str">
            <v>APAXCO</v>
          </cell>
          <cell r="D686" t="str">
            <v>15</v>
          </cell>
          <cell r="E686" t="str">
            <v>Apaxco</v>
          </cell>
          <cell r="F686">
            <v>27521</v>
          </cell>
          <cell r="G686">
            <v>31576</v>
          </cell>
        </row>
        <row r="687">
          <cell r="A687" t="str">
            <v>15011</v>
          </cell>
          <cell r="B687" t="str">
            <v>011</v>
          </cell>
          <cell r="C687" t="str">
            <v>ATENCO</v>
          </cell>
          <cell r="D687" t="str">
            <v>15</v>
          </cell>
          <cell r="E687" t="str">
            <v>Atenco</v>
          </cell>
          <cell r="F687">
            <v>56243</v>
          </cell>
          <cell r="G687">
            <v>70016</v>
          </cell>
        </row>
        <row r="688">
          <cell r="A688" t="str">
            <v>15012</v>
          </cell>
          <cell r="B688" t="str">
            <v>012</v>
          </cell>
          <cell r="C688" t="str">
            <v>ATIZAPÁN</v>
          </cell>
          <cell r="D688" t="str">
            <v>15</v>
          </cell>
          <cell r="E688" t="str">
            <v>Atizapán</v>
          </cell>
          <cell r="F688">
            <v>10299</v>
          </cell>
          <cell r="G688">
            <v>12511</v>
          </cell>
        </row>
        <row r="689">
          <cell r="A689" t="str">
            <v>15013</v>
          </cell>
          <cell r="B689" t="str">
            <v>013</v>
          </cell>
          <cell r="C689" t="str">
            <v>ATIZAPÁN DE ZARAGOZA</v>
          </cell>
          <cell r="D689" t="str">
            <v>15</v>
          </cell>
          <cell r="E689" t="str">
            <v>Atizapán de Zaragoza</v>
          </cell>
          <cell r="F689">
            <v>489937</v>
          </cell>
          <cell r="G689">
            <v>557108</v>
          </cell>
        </row>
        <row r="690">
          <cell r="A690" t="str">
            <v>15014</v>
          </cell>
          <cell r="B690" t="str">
            <v>014</v>
          </cell>
          <cell r="C690" t="str">
            <v>ATLACOMULCO</v>
          </cell>
          <cell r="D690" t="str">
            <v>15</v>
          </cell>
          <cell r="E690" t="str">
            <v>Atlacomulco</v>
          </cell>
          <cell r="F690">
            <v>93718</v>
          </cell>
          <cell r="G690">
            <v>107378</v>
          </cell>
        </row>
        <row r="691">
          <cell r="A691" t="str">
            <v>15015</v>
          </cell>
          <cell r="B691" t="str">
            <v>015</v>
          </cell>
          <cell r="C691" t="str">
            <v>ATLAUTLA</v>
          </cell>
          <cell r="D691" t="str">
            <v>15</v>
          </cell>
          <cell r="E691" t="str">
            <v>Atlautla</v>
          </cell>
          <cell r="F691">
            <v>27663</v>
          </cell>
          <cell r="G691">
            <v>32674</v>
          </cell>
        </row>
        <row r="692">
          <cell r="A692" t="str">
            <v>15016</v>
          </cell>
          <cell r="B692" t="str">
            <v>016</v>
          </cell>
          <cell r="C692" t="str">
            <v>AXAPUSCO</v>
          </cell>
          <cell r="D692" t="str">
            <v>15</v>
          </cell>
          <cell r="E692" t="str">
            <v>Axapusco</v>
          </cell>
          <cell r="F692">
            <v>25559</v>
          </cell>
          <cell r="G692">
            <v>30040</v>
          </cell>
        </row>
        <row r="693">
          <cell r="A693" t="str">
            <v>15017</v>
          </cell>
          <cell r="B693" t="str">
            <v>017</v>
          </cell>
          <cell r="C693" t="str">
            <v>AYAPANGO</v>
          </cell>
          <cell r="D693" t="str">
            <v>15</v>
          </cell>
          <cell r="E693" t="str">
            <v>Ayapango</v>
          </cell>
          <cell r="F693">
            <v>8864</v>
          </cell>
          <cell r="G693">
            <v>11081</v>
          </cell>
        </row>
        <row r="694">
          <cell r="A694" t="str">
            <v>15018</v>
          </cell>
          <cell r="B694" t="str">
            <v>018</v>
          </cell>
          <cell r="C694" t="str">
            <v>CALIMAYA</v>
          </cell>
          <cell r="D694" t="str">
            <v>15</v>
          </cell>
          <cell r="E694" t="str">
            <v>Calimaya</v>
          </cell>
          <cell r="F694">
            <v>47033</v>
          </cell>
          <cell r="G694">
            <v>60309</v>
          </cell>
        </row>
        <row r="695">
          <cell r="A695" t="str">
            <v>15019</v>
          </cell>
          <cell r="B695" t="str">
            <v>019</v>
          </cell>
          <cell r="C695" t="str">
            <v>CAPULHUAC</v>
          </cell>
          <cell r="D695" t="str">
            <v>15</v>
          </cell>
          <cell r="E695" t="str">
            <v>Capulhuac</v>
          </cell>
          <cell r="F695">
            <v>34101</v>
          </cell>
          <cell r="G695">
            <v>38196</v>
          </cell>
        </row>
        <row r="696">
          <cell r="A696" t="str">
            <v>15020</v>
          </cell>
          <cell r="B696" t="str">
            <v>020</v>
          </cell>
          <cell r="C696" t="str">
            <v>COACALCO DE BERRIOZÁBAL</v>
          </cell>
          <cell r="D696" t="str">
            <v>15</v>
          </cell>
          <cell r="E696" t="str">
            <v>Coacalco de Berriozábal</v>
          </cell>
          <cell r="F696">
            <v>278064</v>
          </cell>
          <cell r="G696">
            <v>310743</v>
          </cell>
        </row>
        <row r="697">
          <cell r="A697" t="str">
            <v>15021</v>
          </cell>
          <cell r="B697" t="str">
            <v>021</v>
          </cell>
          <cell r="C697" t="str">
            <v>COATEPEC HARINAS</v>
          </cell>
          <cell r="D697" t="str">
            <v>15</v>
          </cell>
          <cell r="E697" t="str">
            <v>Coatepec Harinas</v>
          </cell>
          <cell r="F697">
            <v>36174</v>
          </cell>
          <cell r="G697">
            <v>41717</v>
          </cell>
        </row>
        <row r="698">
          <cell r="A698" t="str">
            <v>15022</v>
          </cell>
          <cell r="B698" t="str">
            <v>022</v>
          </cell>
          <cell r="C698" t="str">
            <v>COCOTITLÁN</v>
          </cell>
          <cell r="D698" t="str">
            <v>15</v>
          </cell>
          <cell r="E698" t="str">
            <v>Cocotitlán</v>
          </cell>
          <cell r="F698">
            <v>12142</v>
          </cell>
          <cell r="G698">
            <v>15387</v>
          </cell>
        </row>
        <row r="699">
          <cell r="A699" t="str">
            <v>15023</v>
          </cell>
          <cell r="B699" t="str">
            <v>023</v>
          </cell>
          <cell r="C699" t="str">
            <v>COYOTEPEC</v>
          </cell>
          <cell r="D699" t="str">
            <v>15</v>
          </cell>
          <cell r="E699" t="str">
            <v>Coyotepec</v>
          </cell>
          <cell r="F699">
            <v>39030</v>
          </cell>
          <cell r="G699">
            <v>44201</v>
          </cell>
        </row>
        <row r="700">
          <cell r="A700" t="str">
            <v>15024</v>
          </cell>
          <cell r="B700" t="str">
            <v>024</v>
          </cell>
          <cell r="C700" t="str">
            <v>CUAUTITLÁN</v>
          </cell>
          <cell r="D700" t="str">
            <v>15</v>
          </cell>
          <cell r="E700" t="str">
            <v>Cuautitlán</v>
          </cell>
          <cell r="F700">
            <v>140059</v>
          </cell>
          <cell r="G700">
            <v>175004</v>
          </cell>
        </row>
        <row r="701">
          <cell r="A701" t="str">
            <v>15025</v>
          </cell>
          <cell r="B701" t="str">
            <v>025</v>
          </cell>
          <cell r="C701" t="str">
            <v>CHALCO</v>
          </cell>
          <cell r="D701" t="str">
            <v>15</v>
          </cell>
          <cell r="E701" t="str">
            <v>Chalco</v>
          </cell>
          <cell r="F701">
            <v>310130</v>
          </cell>
          <cell r="G701">
            <v>397344</v>
          </cell>
        </row>
        <row r="702">
          <cell r="A702" t="str">
            <v>15026</v>
          </cell>
          <cell r="B702" t="str">
            <v>026</v>
          </cell>
          <cell r="C702" t="str">
            <v>CHAPA DE MOTA</v>
          </cell>
          <cell r="D702" t="str">
            <v>15</v>
          </cell>
          <cell r="E702" t="str">
            <v>Chapa de Mota</v>
          </cell>
          <cell r="F702">
            <v>27551</v>
          </cell>
          <cell r="G702">
            <v>30328</v>
          </cell>
        </row>
        <row r="703">
          <cell r="A703" t="str">
            <v>15027</v>
          </cell>
          <cell r="B703" t="str">
            <v>027</v>
          </cell>
          <cell r="C703" t="str">
            <v>CHAPULTEPEC</v>
          </cell>
          <cell r="D703" t="str">
            <v>15</v>
          </cell>
          <cell r="E703" t="str">
            <v>Chapultepec</v>
          </cell>
          <cell r="F703">
            <v>9676</v>
          </cell>
          <cell r="G703">
            <v>12986</v>
          </cell>
        </row>
        <row r="704">
          <cell r="A704" t="str">
            <v>15028</v>
          </cell>
          <cell r="B704" t="str">
            <v>028</v>
          </cell>
          <cell r="C704" t="str">
            <v>CHIAUTLA</v>
          </cell>
          <cell r="D704" t="str">
            <v>15</v>
          </cell>
          <cell r="E704" t="str">
            <v>Chiautla</v>
          </cell>
          <cell r="F704">
            <v>26191</v>
          </cell>
          <cell r="G704">
            <v>31803</v>
          </cell>
        </row>
        <row r="705">
          <cell r="A705" t="str">
            <v>15029</v>
          </cell>
          <cell r="B705" t="str">
            <v>029</v>
          </cell>
          <cell r="C705" t="str">
            <v>CHICOLOAPAN</v>
          </cell>
          <cell r="D705" t="str">
            <v>15</v>
          </cell>
          <cell r="E705" t="str">
            <v>Chicoloapan</v>
          </cell>
          <cell r="F705">
            <v>175053</v>
          </cell>
          <cell r="G705">
            <v>226911</v>
          </cell>
        </row>
        <row r="706">
          <cell r="A706" t="str">
            <v>15030</v>
          </cell>
          <cell r="B706" t="str">
            <v>030</v>
          </cell>
          <cell r="C706" t="str">
            <v>CHICONCUAC</v>
          </cell>
          <cell r="D706" t="str">
            <v>15</v>
          </cell>
          <cell r="E706" t="str">
            <v>Chiconcuac</v>
          </cell>
          <cell r="F706">
            <v>22819</v>
          </cell>
          <cell r="G706">
            <v>27570</v>
          </cell>
        </row>
        <row r="707">
          <cell r="A707" t="str">
            <v>15031</v>
          </cell>
          <cell r="B707" t="str">
            <v>031</v>
          </cell>
          <cell r="C707" t="str">
            <v>CHIMALHUACÁN</v>
          </cell>
          <cell r="D707" t="str">
            <v>15</v>
          </cell>
          <cell r="E707" t="str">
            <v>Chimalhuacán</v>
          </cell>
          <cell r="F707">
            <v>614453</v>
          </cell>
          <cell r="G707">
            <v>720207</v>
          </cell>
        </row>
        <row r="708">
          <cell r="A708" t="str">
            <v>15032</v>
          </cell>
          <cell r="B708" t="str">
            <v>032</v>
          </cell>
          <cell r="C708" t="str">
            <v>DONATO GUERRA</v>
          </cell>
          <cell r="D708" t="str">
            <v>15</v>
          </cell>
          <cell r="E708" t="str">
            <v>Donato Guerra</v>
          </cell>
          <cell r="F708">
            <v>33455</v>
          </cell>
          <cell r="G708">
            <v>36158</v>
          </cell>
        </row>
        <row r="709">
          <cell r="A709" t="str">
            <v>15033</v>
          </cell>
          <cell r="B709" t="str">
            <v>033</v>
          </cell>
          <cell r="C709" t="str">
            <v>ECATEPEC DE MORELOS</v>
          </cell>
          <cell r="D709" t="str">
            <v>15</v>
          </cell>
          <cell r="E709" t="str">
            <v>Ecatepec de Morelos</v>
          </cell>
          <cell r="F709">
            <v>1656107</v>
          </cell>
          <cell r="G709">
            <v>1707754</v>
          </cell>
        </row>
        <row r="710">
          <cell r="A710" t="str">
            <v>15034</v>
          </cell>
          <cell r="B710" t="str">
            <v>034</v>
          </cell>
          <cell r="C710" t="str">
            <v>ECATZINGO</v>
          </cell>
          <cell r="D710" t="str">
            <v>15</v>
          </cell>
          <cell r="E710" t="str">
            <v>Ecatzingo</v>
          </cell>
          <cell r="F710">
            <v>9369</v>
          </cell>
          <cell r="G710">
            <v>10090</v>
          </cell>
        </row>
        <row r="711">
          <cell r="A711" t="str">
            <v>15035</v>
          </cell>
          <cell r="B711" t="str">
            <v>035</v>
          </cell>
          <cell r="C711" t="str">
            <v>HUEHUETOCA</v>
          </cell>
          <cell r="D711" t="str">
            <v>15</v>
          </cell>
          <cell r="E711" t="str">
            <v>Huehuetoca</v>
          </cell>
          <cell r="F711">
            <v>100023</v>
          </cell>
          <cell r="G711">
            <v>147326</v>
          </cell>
        </row>
        <row r="712">
          <cell r="A712" t="str">
            <v>15036</v>
          </cell>
          <cell r="B712" t="str">
            <v>036</v>
          </cell>
          <cell r="C712" t="str">
            <v>HUEYPOXTLA</v>
          </cell>
          <cell r="D712" t="str">
            <v>15</v>
          </cell>
          <cell r="E712" t="str">
            <v>Hueypoxtla</v>
          </cell>
          <cell r="F712">
            <v>39864</v>
          </cell>
          <cell r="G712">
            <v>46742</v>
          </cell>
        </row>
        <row r="713">
          <cell r="A713" t="str">
            <v>15037</v>
          </cell>
          <cell r="B713" t="str">
            <v>037</v>
          </cell>
          <cell r="C713" t="str">
            <v>HUIXQUILUCAN</v>
          </cell>
          <cell r="D713" t="str">
            <v>15</v>
          </cell>
          <cell r="E713" t="str">
            <v>Huixquilucan</v>
          </cell>
          <cell r="F713">
            <v>242167</v>
          </cell>
          <cell r="G713">
            <v>290231</v>
          </cell>
        </row>
        <row r="714">
          <cell r="A714" t="str">
            <v>15038</v>
          </cell>
          <cell r="B714" t="str">
            <v>038</v>
          </cell>
          <cell r="C714" t="str">
            <v>ISIDRO FABELA</v>
          </cell>
          <cell r="D714" t="str">
            <v>15</v>
          </cell>
          <cell r="E714" t="str">
            <v>Isidro Fabela</v>
          </cell>
          <cell r="F714">
            <v>10308</v>
          </cell>
          <cell r="G714">
            <v>12512</v>
          </cell>
        </row>
        <row r="715">
          <cell r="A715" t="str">
            <v>15039</v>
          </cell>
          <cell r="B715" t="str">
            <v>039</v>
          </cell>
          <cell r="C715" t="str">
            <v>IXTAPALUCA</v>
          </cell>
          <cell r="D715" t="str">
            <v>15</v>
          </cell>
          <cell r="E715" t="str">
            <v>Ixtapaluca</v>
          </cell>
          <cell r="F715">
            <v>467361</v>
          </cell>
          <cell r="G715">
            <v>551034</v>
          </cell>
        </row>
        <row r="716">
          <cell r="A716" t="str">
            <v>15040</v>
          </cell>
          <cell r="B716" t="str">
            <v>040</v>
          </cell>
          <cell r="C716" t="str">
            <v>IXTAPAN DE LA SAL</v>
          </cell>
          <cell r="D716" t="str">
            <v>15</v>
          </cell>
          <cell r="E716" t="str">
            <v>Ixtapan de la Sal</v>
          </cell>
          <cell r="F716">
            <v>33541</v>
          </cell>
          <cell r="G716">
            <v>38288</v>
          </cell>
        </row>
        <row r="717">
          <cell r="A717" t="str">
            <v>15041</v>
          </cell>
          <cell r="B717" t="str">
            <v>041</v>
          </cell>
          <cell r="C717" t="str">
            <v>IXTAPAN DEL ORO</v>
          </cell>
          <cell r="D717" t="str">
            <v>15</v>
          </cell>
          <cell r="E717" t="str">
            <v>Ixtapan del Oro</v>
          </cell>
          <cell r="F717">
            <v>6629</v>
          </cell>
          <cell r="G717">
            <v>7283</v>
          </cell>
        </row>
        <row r="718">
          <cell r="A718" t="str">
            <v>15042</v>
          </cell>
          <cell r="B718" t="str">
            <v>042</v>
          </cell>
          <cell r="C718" t="str">
            <v>IXTLAHUACA</v>
          </cell>
          <cell r="D718" t="str">
            <v>15</v>
          </cell>
          <cell r="E718" t="str">
            <v>Ixtlahuaca</v>
          </cell>
          <cell r="F718">
            <v>141482</v>
          </cell>
          <cell r="G718">
            <v>163284</v>
          </cell>
        </row>
        <row r="719">
          <cell r="A719" t="str">
            <v>15043</v>
          </cell>
          <cell r="B719" t="str">
            <v>043</v>
          </cell>
          <cell r="C719" t="str">
            <v>XALATLACO</v>
          </cell>
          <cell r="D719" t="str">
            <v>15</v>
          </cell>
          <cell r="E719" t="str">
            <v>Xalatlaco</v>
          </cell>
          <cell r="F719">
            <v>26865</v>
          </cell>
          <cell r="G719">
            <v>32120</v>
          </cell>
        </row>
        <row r="720">
          <cell r="A720" t="str">
            <v>15044</v>
          </cell>
          <cell r="B720" t="str">
            <v>044</v>
          </cell>
          <cell r="C720" t="str">
            <v>JALTENCO</v>
          </cell>
          <cell r="D720" t="str">
            <v>15</v>
          </cell>
          <cell r="E720" t="str">
            <v>Jaltenco</v>
          </cell>
          <cell r="F720">
            <v>26328</v>
          </cell>
          <cell r="G720">
            <v>29179</v>
          </cell>
        </row>
        <row r="721">
          <cell r="A721" t="str">
            <v>15045</v>
          </cell>
          <cell r="B721" t="str">
            <v>045</v>
          </cell>
          <cell r="C721" t="str">
            <v>JILOTEPEC</v>
          </cell>
          <cell r="D721" t="str">
            <v>15</v>
          </cell>
          <cell r="E721" t="str">
            <v>Jilotepec</v>
          </cell>
          <cell r="F721">
            <v>83755</v>
          </cell>
          <cell r="G721">
            <v>94893</v>
          </cell>
        </row>
        <row r="722">
          <cell r="A722" t="str">
            <v>15046</v>
          </cell>
          <cell r="B722" t="str">
            <v>046</v>
          </cell>
          <cell r="C722" t="str">
            <v>JILOTZINGO</v>
          </cell>
          <cell r="D722" t="str">
            <v>15</v>
          </cell>
          <cell r="E722" t="str">
            <v>Jilotzingo</v>
          </cell>
          <cell r="F722">
            <v>17970</v>
          </cell>
          <cell r="G722">
            <v>20713</v>
          </cell>
        </row>
        <row r="723">
          <cell r="A723" t="str">
            <v>15047</v>
          </cell>
          <cell r="B723" t="str">
            <v>047</v>
          </cell>
          <cell r="C723" t="str">
            <v>JIQUIPILCO</v>
          </cell>
          <cell r="D723" t="str">
            <v>15</v>
          </cell>
          <cell r="E723" t="str">
            <v>Jiquipilco</v>
          </cell>
          <cell r="F723">
            <v>69031</v>
          </cell>
          <cell r="G723">
            <v>79263</v>
          </cell>
        </row>
        <row r="724">
          <cell r="A724" t="str">
            <v>15048</v>
          </cell>
          <cell r="B724" t="str">
            <v>048</v>
          </cell>
          <cell r="C724" t="str">
            <v>JOCOTITLÁN</v>
          </cell>
          <cell r="D724" t="str">
            <v>15</v>
          </cell>
          <cell r="E724" t="str">
            <v>Jocotitlán</v>
          </cell>
          <cell r="F724">
            <v>61204</v>
          </cell>
          <cell r="G724">
            <v>70471</v>
          </cell>
        </row>
        <row r="725">
          <cell r="A725" t="str">
            <v>15049</v>
          </cell>
          <cell r="B725" t="str">
            <v>049</v>
          </cell>
          <cell r="C725" t="str">
            <v>JOQUICINGO</v>
          </cell>
          <cell r="D725" t="str">
            <v>15</v>
          </cell>
          <cell r="E725" t="str">
            <v>Joquicingo</v>
          </cell>
          <cell r="F725">
            <v>12840</v>
          </cell>
          <cell r="G725">
            <v>14710</v>
          </cell>
        </row>
        <row r="726">
          <cell r="A726" t="str">
            <v>15050</v>
          </cell>
          <cell r="B726" t="str">
            <v>050</v>
          </cell>
          <cell r="C726" t="str">
            <v>JUCHITEPEC</v>
          </cell>
          <cell r="D726" t="str">
            <v>15</v>
          </cell>
          <cell r="E726" t="str">
            <v>Juchitepec</v>
          </cell>
          <cell r="F726">
            <v>23497</v>
          </cell>
          <cell r="G726">
            <v>27241</v>
          </cell>
        </row>
        <row r="727">
          <cell r="A727" t="str">
            <v>15051</v>
          </cell>
          <cell r="B727" t="str">
            <v>051</v>
          </cell>
          <cell r="C727" t="str">
            <v>LERMA</v>
          </cell>
          <cell r="D727" t="str">
            <v>15</v>
          </cell>
          <cell r="E727" t="str">
            <v>Lerma</v>
          </cell>
          <cell r="F727">
            <v>134799</v>
          </cell>
          <cell r="G727">
            <v>159948</v>
          </cell>
        </row>
        <row r="728">
          <cell r="A728" t="str">
            <v>15052</v>
          </cell>
          <cell r="B728" t="str">
            <v>052</v>
          </cell>
          <cell r="C728" t="str">
            <v>MALINALCO</v>
          </cell>
          <cell r="D728" t="str">
            <v>15</v>
          </cell>
          <cell r="E728" t="str">
            <v>Malinalco</v>
          </cell>
          <cell r="F728">
            <v>25624</v>
          </cell>
          <cell r="G728">
            <v>29515</v>
          </cell>
        </row>
        <row r="729">
          <cell r="A729" t="str">
            <v>15053</v>
          </cell>
          <cell r="B729" t="str">
            <v>053</v>
          </cell>
          <cell r="C729" t="str">
            <v>MELCHOR OCAMPO</v>
          </cell>
          <cell r="D729" t="str">
            <v>15</v>
          </cell>
          <cell r="E729" t="str">
            <v>Melchor Ocampo</v>
          </cell>
          <cell r="F729">
            <v>50240</v>
          </cell>
          <cell r="G729">
            <v>61172</v>
          </cell>
        </row>
        <row r="730">
          <cell r="A730" t="str">
            <v>15054</v>
          </cell>
          <cell r="B730" t="str">
            <v>054</v>
          </cell>
          <cell r="C730" t="str">
            <v>METEPEC</v>
          </cell>
          <cell r="D730" t="str">
            <v>15</v>
          </cell>
          <cell r="E730" t="str">
            <v>Metepec</v>
          </cell>
          <cell r="F730">
            <v>214162</v>
          </cell>
          <cell r="G730">
            <v>246055</v>
          </cell>
        </row>
        <row r="731">
          <cell r="A731" t="str">
            <v>15055</v>
          </cell>
          <cell r="B731" t="str">
            <v>055</v>
          </cell>
          <cell r="C731" t="str">
            <v>MEXICALTZINGO</v>
          </cell>
          <cell r="D731" t="str">
            <v>15</v>
          </cell>
          <cell r="E731" t="str">
            <v>Mexicaltzingo</v>
          </cell>
          <cell r="F731">
            <v>11712</v>
          </cell>
          <cell r="G731">
            <v>13744</v>
          </cell>
        </row>
        <row r="732">
          <cell r="A732" t="str">
            <v>15056</v>
          </cell>
          <cell r="B732" t="str">
            <v>056</v>
          </cell>
          <cell r="C732" t="str">
            <v>MORELOS</v>
          </cell>
          <cell r="D732" t="str">
            <v>15</v>
          </cell>
          <cell r="E732" t="str">
            <v>Morelos</v>
          </cell>
          <cell r="F732">
            <v>28426</v>
          </cell>
          <cell r="G732">
            <v>31832</v>
          </cell>
        </row>
        <row r="733">
          <cell r="A733" t="str">
            <v>15057</v>
          </cell>
          <cell r="B733" t="str">
            <v>057</v>
          </cell>
          <cell r="C733" t="str">
            <v>NAUCALPAN DE JUÁREZ</v>
          </cell>
          <cell r="D733" t="str">
            <v>15</v>
          </cell>
          <cell r="E733" t="str">
            <v>Naucalpan de Juárez</v>
          </cell>
          <cell r="F733">
            <v>833779</v>
          </cell>
          <cell r="G733">
            <v>910187</v>
          </cell>
        </row>
        <row r="734">
          <cell r="A734" t="str">
            <v>15058</v>
          </cell>
          <cell r="B734" t="str">
            <v>058</v>
          </cell>
          <cell r="C734" t="str">
            <v>NEZAHUALCÓYOTL</v>
          </cell>
          <cell r="D734" t="str">
            <v>15</v>
          </cell>
          <cell r="E734" t="str">
            <v>Nezahualcóyotl</v>
          </cell>
          <cell r="F734">
            <v>1110565</v>
          </cell>
          <cell r="G734">
            <v>1135786</v>
          </cell>
        </row>
        <row r="735">
          <cell r="A735" t="str">
            <v>15059</v>
          </cell>
          <cell r="B735" t="str">
            <v>059</v>
          </cell>
          <cell r="C735" t="str">
            <v>NEXTLALPAN</v>
          </cell>
          <cell r="D735" t="str">
            <v>15</v>
          </cell>
          <cell r="E735" t="str">
            <v>Nextlalpan</v>
          </cell>
          <cell r="F735">
            <v>31691</v>
          </cell>
          <cell r="G735">
            <v>43640</v>
          </cell>
        </row>
        <row r="736">
          <cell r="A736" t="str">
            <v>15060</v>
          </cell>
          <cell r="B736" t="str">
            <v>060</v>
          </cell>
          <cell r="C736" t="str">
            <v>NICOLÁS ROMERO</v>
          </cell>
          <cell r="D736" t="str">
            <v>15</v>
          </cell>
          <cell r="E736" t="str">
            <v>Nicolás Romero</v>
          </cell>
          <cell r="F736">
            <v>366602</v>
          </cell>
          <cell r="G736">
            <v>441064</v>
          </cell>
        </row>
        <row r="737">
          <cell r="A737" t="str">
            <v>15061</v>
          </cell>
          <cell r="B737" t="str">
            <v>061</v>
          </cell>
          <cell r="C737" t="str">
            <v>NOPALTEPEC</v>
          </cell>
          <cell r="D737" t="str">
            <v>15</v>
          </cell>
          <cell r="E737" t="str">
            <v>Nopaltepec</v>
          </cell>
          <cell r="F737">
            <v>8895</v>
          </cell>
          <cell r="G737">
            <v>9753</v>
          </cell>
        </row>
        <row r="738">
          <cell r="A738" t="str">
            <v>15062</v>
          </cell>
          <cell r="B738" t="str">
            <v>062</v>
          </cell>
          <cell r="C738" t="str">
            <v>OCOYOACAC</v>
          </cell>
          <cell r="D738" t="str">
            <v>15</v>
          </cell>
          <cell r="E738" t="str">
            <v>Ocoyoacac</v>
          </cell>
          <cell r="F738">
            <v>61805</v>
          </cell>
          <cell r="G738">
            <v>71711</v>
          </cell>
        </row>
        <row r="739">
          <cell r="A739" t="str">
            <v>15063</v>
          </cell>
          <cell r="B739" t="str">
            <v>063</v>
          </cell>
          <cell r="C739" t="str">
            <v>OCUILAN</v>
          </cell>
          <cell r="D739" t="str">
            <v>15</v>
          </cell>
          <cell r="E739" t="str">
            <v>Ocuilan</v>
          </cell>
          <cell r="F739">
            <v>31803</v>
          </cell>
          <cell r="G739">
            <v>36629</v>
          </cell>
        </row>
        <row r="740">
          <cell r="A740" t="str">
            <v>15064</v>
          </cell>
          <cell r="B740" t="str">
            <v>064</v>
          </cell>
          <cell r="C740" t="str">
            <v>EL ORO</v>
          </cell>
          <cell r="D740" t="str">
            <v>15</v>
          </cell>
          <cell r="E740" t="str">
            <v>El Oro</v>
          </cell>
          <cell r="F740">
            <v>34446</v>
          </cell>
          <cell r="G740">
            <v>39551</v>
          </cell>
        </row>
        <row r="741">
          <cell r="A741" t="str">
            <v>15065</v>
          </cell>
          <cell r="B741" t="str">
            <v>065</v>
          </cell>
          <cell r="C741" t="str">
            <v>OTUMBA</v>
          </cell>
          <cell r="D741" t="str">
            <v>15</v>
          </cell>
          <cell r="E741" t="str">
            <v>Otumba</v>
          </cell>
          <cell r="F741">
            <v>34232</v>
          </cell>
          <cell r="G741">
            <v>38186</v>
          </cell>
        </row>
        <row r="742">
          <cell r="A742" t="str">
            <v>15066</v>
          </cell>
          <cell r="B742" t="str">
            <v>066</v>
          </cell>
          <cell r="C742" t="str">
            <v>OTZOLOAPAN</v>
          </cell>
          <cell r="D742" t="str">
            <v>15</v>
          </cell>
          <cell r="E742" t="str">
            <v>Otzoloapan</v>
          </cell>
          <cell r="F742">
            <v>4864</v>
          </cell>
          <cell r="G742">
            <v>4236</v>
          </cell>
        </row>
        <row r="743">
          <cell r="A743" t="str">
            <v>15067</v>
          </cell>
          <cell r="B743" t="str">
            <v>067</v>
          </cell>
          <cell r="C743" t="str">
            <v>OTZOLOTEPEC</v>
          </cell>
          <cell r="D743" t="str">
            <v>15</v>
          </cell>
          <cell r="E743" t="str">
            <v>Otzolotepec</v>
          </cell>
          <cell r="F743">
            <v>78146</v>
          </cell>
          <cell r="G743">
            <v>90805</v>
          </cell>
        </row>
        <row r="744">
          <cell r="A744" t="str">
            <v>15068</v>
          </cell>
          <cell r="B744" t="str">
            <v>068</v>
          </cell>
          <cell r="C744" t="str">
            <v>OZUMBA</v>
          </cell>
          <cell r="D744" t="str">
            <v>15</v>
          </cell>
          <cell r="E744" t="str">
            <v>Ozumba</v>
          </cell>
          <cell r="F744">
            <v>27207</v>
          </cell>
          <cell r="G744">
            <v>31154</v>
          </cell>
        </row>
        <row r="745">
          <cell r="A745" t="str">
            <v>15069</v>
          </cell>
          <cell r="B745" t="str">
            <v>069</v>
          </cell>
          <cell r="C745" t="str">
            <v>PAPALOTLA</v>
          </cell>
          <cell r="D745" t="str">
            <v>15</v>
          </cell>
          <cell r="E745" t="str">
            <v>Papalotla</v>
          </cell>
          <cell r="F745">
            <v>4147</v>
          </cell>
          <cell r="G745">
            <v>4367</v>
          </cell>
        </row>
        <row r="746">
          <cell r="A746" t="str">
            <v>15070</v>
          </cell>
          <cell r="B746" t="str">
            <v>070</v>
          </cell>
          <cell r="C746" t="str">
            <v>LA PAZ</v>
          </cell>
          <cell r="D746" t="str">
            <v>15</v>
          </cell>
          <cell r="E746" t="str">
            <v>La Paz</v>
          </cell>
          <cell r="F746">
            <v>253845</v>
          </cell>
          <cell r="G746">
            <v>309596</v>
          </cell>
        </row>
        <row r="747">
          <cell r="A747" t="str">
            <v>15071</v>
          </cell>
          <cell r="B747" t="str">
            <v>071</v>
          </cell>
          <cell r="C747" t="str">
            <v>POLOTITLÁN</v>
          </cell>
          <cell r="D747" t="str">
            <v>15</v>
          </cell>
          <cell r="E747" t="str">
            <v>Polotitlán</v>
          </cell>
          <cell r="F747">
            <v>13002</v>
          </cell>
          <cell r="G747">
            <v>15066</v>
          </cell>
        </row>
        <row r="748">
          <cell r="A748" t="str">
            <v>15072</v>
          </cell>
          <cell r="B748" t="str">
            <v>072</v>
          </cell>
          <cell r="C748" t="str">
            <v>RAYÓN</v>
          </cell>
          <cell r="D748" t="str">
            <v>15</v>
          </cell>
          <cell r="E748" t="str">
            <v>Rayón</v>
          </cell>
          <cell r="F748">
            <v>12748</v>
          </cell>
          <cell r="G748">
            <v>14608</v>
          </cell>
        </row>
        <row r="749">
          <cell r="A749" t="str">
            <v>15073</v>
          </cell>
          <cell r="B749" t="str">
            <v>073</v>
          </cell>
          <cell r="C749" t="str">
            <v>SAN ANTONIO LA ISLA</v>
          </cell>
          <cell r="D749" t="str">
            <v>15</v>
          </cell>
          <cell r="E749" t="str">
            <v>San Antonio la Isla</v>
          </cell>
          <cell r="F749">
            <v>22152</v>
          </cell>
          <cell r="G749">
            <v>31682</v>
          </cell>
        </row>
        <row r="750">
          <cell r="A750" t="str">
            <v>15074</v>
          </cell>
          <cell r="B750" t="str">
            <v>074</v>
          </cell>
          <cell r="C750" t="str">
            <v>SAN FELIPE DEL PROGRESO</v>
          </cell>
          <cell r="D750" t="str">
            <v>15</v>
          </cell>
          <cell r="E750" t="str">
            <v>San Felipe del Progreso</v>
          </cell>
          <cell r="F750">
            <v>121396</v>
          </cell>
          <cell r="G750">
            <v>139213</v>
          </cell>
        </row>
        <row r="751">
          <cell r="A751" t="str">
            <v>15075</v>
          </cell>
          <cell r="B751" t="str">
            <v>075</v>
          </cell>
          <cell r="C751" t="str">
            <v>SAN MARTÍN DE LAS PIRÁMIDES</v>
          </cell>
          <cell r="D751" t="str">
            <v>15</v>
          </cell>
          <cell r="E751" t="str">
            <v>San Martín de las Pirámides</v>
          </cell>
          <cell r="F751">
            <v>24851</v>
          </cell>
          <cell r="G751">
            <v>29145</v>
          </cell>
        </row>
        <row r="752">
          <cell r="A752" t="str">
            <v>15076</v>
          </cell>
          <cell r="B752" t="str">
            <v>076</v>
          </cell>
          <cell r="C752" t="str">
            <v>SAN MATEO ATENCO</v>
          </cell>
          <cell r="D752" t="str">
            <v>15</v>
          </cell>
          <cell r="E752" t="str">
            <v>San Mateo Atenco</v>
          </cell>
          <cell r="F752">
            <v>72579</v>
          </cell>
          <cell r="G752">
            <v>80903</v>
          </cell>
        </row>
        <row r="753">
          <cell r="A753" t="str">
            <v>15077</v>
          </cell>
          <cell r="B753" t="str">
            <v>077</v>
          </cell>
          <cell r="C753" t="str">
            <v>SAN SIMÓN DE GUERRERO</v>
          </cell>
          <cell r="D753" t="str">
            <v>15</v>
          </cell>
          <cell r="E753" t="str">
            <v>San Simón de Guerrero</v>
          </cell>
          <cell r="F753">
            <v>6272</v>
          </cell>
          <cell r="G753">
            <v>6556</v>
          </cell>
        </row>
        <row r="754">
          <cell r="A754" t="str">
            <v>15078</v>
          </cell>
          <cell r="B754" t="str">
            <v>078</v>
          </cell>
          <cell r="C754" t="str">
            <v>SANTO TOMÁS</v>
          </cell>
          <cell r="D754" t="str">
            <v>15</v>
          </cell>
          <cell r="E754" t="str">
            <v>Santo Tomás</v>
          </cell>
          <cell r="F754">
            <v>9111</v>
          </cell>
          <cell r="G754">
            <v>10262</v>
          </cell>
        </row>
        <row r="755">
          <cell r="A755" t="str">
            <v>15079</v>
          </cell>
          <cell r="B755" t="str">
            <v>079</v>
          </cell>
          <cell r="C755" t="str">
            <v>SOYANIQUILPAN DE JUÁREZ</v>
          </cell>
          <cell r="D755" t="str">
            <v>15</v>
          </cell>
          <cell r="E755" t="str">
            <v>Soyaniquilpan de Juárez</v>
          </cell>
          <cell r="F755">
            <v>11798</v>
          </cell>
          <cell r="G755">
            <v>14339</v>
          </cell>
        </row>
        <row r="756">
          <cell r="A756" t="str">
            <v>15080</v>
          </cell>
          <cell r="B756" t="str">
            <v>080</v>
          </cell>
          <cell r="C756" t="str">
            <v>SULTEPEC</v>
          </cell>
          <cell r="D756" t="str">
            <v>15</v>
          </cell>
          <cell r="E756" t="str">
            <v>Sultepec</v>
          </cell>
          <cell r="F756">
            <v>25809</v>
          </cell>
          <cell r="G756">
            <v>28198</v>
          </cell>
        </row>
        <row r="757">
          <cell r="A757" t="str">
            <v>15081</v>
          </cell>
          <cell r="B757" t="str">
            <v>081</v>
          </cell>
          <cell r="C757" t="str">
            <v>TECÁMAC</v>
          </cell>
          <cell r="D757" t="str">
            <v>15</v>
          </cell>
          <cell r="E757" t="str">
            <v>Tecámac</v>
          </cell>
          <cell r="F757">
            <v>364579</v>
          </cell>
          <cell r="G757">
            <v>500585</v>
          </cell>
        </row>
        <row r="758">
          <cell r="A758" t="str">
            <v>15082</v>
          </cell>
          <cell r="B758" t="str">
            <v>082</v>
          </cell>
          <cell r="C758" t="str">
            <v>TEJUPILCO</v>
          </cell>
          <cell r="D758" t="str">
            <v>15</v>
          </cell>
          <cell r="E758" t="str">
            <v>Tejupilco</v>
          </cell>
          <cell r="F758">
            <v>71077</v>
          </cell>
          <cell r="G758">
            <v>79795</v>
          </cell>
        </row>
        <row r="759">
          <cell r="A759" t="str">
            <v>15083</v>
          </cell>
          <cell r="B759" t="str">
            <v>083</v>
          </cell>
          <cell r="C759" t="str">
            <v>TEMAMATLA</v>
          </cell>
          <cell r="D759" t="str">
            <v>15</v>
          </cell>
          <cell r="E759" t="str">
            <v>Temamatla</v>
          </cell>
          <cell r="F759">
            <v>11206</v>
          </cell>
          <cell r="G759">
            <v>13690</v>
          </cell>
        </row>
        <row r="760">
          <cell r="A760" t="str">
            <v>15084</v>
          </cell>
          <cell r="B760" t="str">
            <v>084</v>
          </cell>
          <cell r="C760" t="str">
            <v>TEMASCALAPA</v>
          </cell>
          <cell r="D760" t="str">
            <v>15</v>
          </cell>
          <cell r="E760" t="str">
            <v>Temascalapa</v>
          </cell>
          <cell r="F760">
            <v>35987</v>
          </cell>
          <cell r="G760">
            <v>41685</v>
          </cell>
        </row>
        <row r="761">
          <cell r="A761" t="str">
            <v>15085</v>
          </cell>
          <cell r="B761" t="str">
            <v>085</v>
          </cell>
          <cell r="C761" t="str">
            <v>TEMASCALCINGO</v>
          </cell>
          <cell r="D761" t="str">
            <v>15</v>
          </cell>
          <cell r="E761" t="str">
            <v>Temascalcingo</v>
          </cell>
          <cell r="F761">
            <v>62695</v>
          </cell>
          <cell r="G761">
            <v>67308</v>
          </cell>
        </row>
        <row r="762">
          <cell r="A762" t="str">
            <v>15086</v>
          </cell>
          <cell r="B762" t="str">
            <v>086</v>
          </cell>
          <cell r="C762" t="str">
            <v>TEMASCALTEPEC</v>
          </cell>
          <cell r="D762" t="str">
            <v>15</v>
          </cell>
          <cell r="E762" t="str">
            <v>Temascaltepec</v>
          </cell>
          <cell r="F762">
            <v>32870</v>
          </cell>
          <cell r="G762">
            <v>34348</v>
          </cell>
        </row>
        <row r="763">
          <cell r="A763" t="str">
            <v>15087</v>
          </cell>
          <cell r="B763" t="str">
            <v>087</v>
          </cell>
          <cell r="C763" t="str">
            <v>TEMOAYA</v>
          </cell>
          <cell r="D763" t="str">
            <v>15</v>
          </cell>
          <cell r="E763" t="str">
            <v>Temoaya</v>
          </cell>
          <cell r="F763">
            <v>90010</v>
          </cell>
          <cell r="G763">
            <v>109436</v>
          </cell>
        </row>
        <row r="764">
          <cell r="A764" t="str">
            <v>15088</v>
          </cell>
          <cell r="B764" t="str">
            <v>088</v>
          </cell>
          <cell r="C764" t="str">
            <v>TENANCINGO</v>
          </cell>
          <cell r="D764" t="str">
            <v>15</v>
          </cell>
          <cell r="E764" t="str">
            <v>Tenancingo</v>
          </cell>
          <cell r="F764">
            <v>90946</v>
          </cell>
          <cell r="G764">
            <v>105306</v>
          </cell>
        </row>
        <row r="765">
          <cell r="A765" t="str">
            <v>15089</v>
          </cell>
          <cell r="B765" t="str">
            <v>089</v>
          </cell>
          <cell r="C765" t="str">
            <v>TENANGO DEL AIRE</v>
          </cell>
          <cell r="D765" t="str">
            <v>15</v>
          </cell>
          <cell r="E765" t="str">
            <v>Tenango del Aire</v>
          </cell>
          <cell r="F765">
            <v>10578</v>
          </cell>
          <cell r="G765">
            <v>13344</v>
          </cell>
        </row>
        <row r="766">
          <cell r="A766" t="str">
            <v>15090</v>
          </cell>
          <cell r="B766" t="str">
            <v>090</v>
          </cell>
          <cell r="C766" t="str">
            <v>TENANGO DEL VALLE</v>
          </cell>
          <cell r="D766" t="str">
            <v>15</v>
          </cell>
          <cell r="E766" t="str">
            <v>Tenango del Valle</v>
          </cell>
          <cell r="F766">
            <v>77965</v>
          </cell>
          <cell r="G766">
            <v>92048</v>
          </cell>
        </row>
        <row r="767">
          <cell r="A767" t="str">
            <v>15091</v>
          </cell>
          <cell r="B767" t="str">
            <v>091</v>
          </cell>
          <cell r="C767" t="str">
            <v>TEOLOYUCAN</v>
          </cell>
          <cell r="D767" t="str">
            <v>15</v>
          </cell>
          <cell r="E767" t="str">
            <v>Teoloyucan</v>
          </cell>
          <cell r="F767">
            <v>63115</v>
          </cell>
          <cell r="G767">
            <v>69466</v>
          </cell>
        </row>
        <row r="768">
          <cell r="A768" t="str">
            <v>15092</v>
          </cell>
          <cell r="B768" t="str">
            <v>092</v>
          </cell>
          <cell r="C768" t="str">
            <v>TEOTIHUACÁN</v>
          </cell>
          <cell r="D768" t="str">
            <v>15</v>
          </cell>
          <cell r="E768" t="str">
            <v>Teotihuacán</v>
          </cell>
          <cell r="F768">
            <v>53010</v>
          </cell>
          <cell r="G768">
            <v>60992</v>
          </cell>
        </row>
        <row r="769">
          <cell r="A769" t="str">
            <v>15093</v>
          </cell>
          <cell r="B769" t="str">
            <v>093</v>
          </cell>
          <cell r="C769" t="str">
            <v>TEPETLAOXTOC</v>
          </cell>
          <cell r="D769" t="str">
            <v>15</v>
          </cell>
          <cell r="E769" t="str">
            <v>Tepetlaoxtoc</v>
          </cell>
          <cell r="F769">
            <v>27944</v>
          </cell>
          <cell r="G769">
            <v>33108</v>
          </cell>
        </row>
        <row r="770">
          <cell r="A770" t="str">
            <v>15094</v>
          </cell>
          <cell r="B770" t="str">
            <v>094</v>
          </cell>
          <cell r="C770" t="str">
            <v>TEPETLIXPA</v>
          </cell>
          <cell r="D770" t="str">
            <v>15</v>
          </cell>
          <cell r="E770" t="str">
            <v>Tepetlixpa</v>
          </cell>
          <cell r="F770">
            <v>18327</v>
          </cell>
          <cell r="G770">
            <v>21137</v>
          </cell>
        </row>
        <row r="771">
          <cell r="A771" t="str">
            <v>15095</v>
          </cell>
          <cell r="B771" t="str">
            <v>095</v>
          </cell>
          <cell r="C771" t="str">
            <v>TEPOTZOTLÁN</v>
          </cell>
          <cell r="D771" t="str">
            <v>15</v>
          </cell>
          <cell r="E771" t="str">
            <v>Tepotzotlán</v>
          </cell>
          <cell r="F771">
            <v>88559</v>
          </cell>
          <cell r="G771">
            <v>104335</v>
          </cell>
        </row>
        <row r="772">
          <cell r="A772" t="str">
            <v>15096</v>
          </cell>
          <cell r="B772" t="str">
            <v>096</v>
          </cell>
          <cell r="C772" t="str">
            <v>TEQUIXQUIAC</v>
          </cell>
          <cell r="D772" t="str">
            <v>15</v>
          </cell>
          <cell r="E772" t="str">
            <v>Tequixquiac</v>
          </cell>
          <cell r="F772">
            <v>33907</v>
          </cell>
          <cell r="G772">
            <v>39658</v>
          </cell>
        </row>
        <row r="773">
          <cell r="A773" t="str">
            <v>15097</v>
          </cell>
          <cell r="B773" t="str">
            <v>097</v>
          </cell>
          <cell r="C773" t="str">
            <v>TEXCALTITLÁN</v>
          </cell>
          <cell r="D773" t="str">
            <v>15</v>
          </cell>
          <cell r="E773" t="str">
            <v>Texcaltitlán</v>
          </cell>
          <cell r="F773">
            <v>17390</v>
          </cell>
          <cell r="G773">
            <v>20149</v>
          </cell>
        </row>
        <row r="774">
          <cell r="A774" t="str">
            <v>15098</v>
          </cell>
          <cell r="B774" t="str">
            <v>098</v>
          </cell>
          <cell r="C774" t="str">
            <v>TEXCALYACAC</v>
          </cell>
          <cell r="D774" t="str">
            <v>15</v>
          </cell>
          <cell r="E774" t="str">
            <v>Texcalyacac</v>
          </cell>
          <cell r="F774">
            <v>5111</v>
          </cell>
          <cell r="G774">
            <v>5711</v>
          </cell>
        </row>
        <row r="775">
          <cell r="A775" t="str">
            <v>15099</v>
          </cell>
          <cell r="B775" t="str">
            <v>099</v>
          </cell>
          <cell r="C775" t="str">
            <v>TEXCOCO</v>
          </cell>
          <cell r="D775" t="str">
            <v>15</v>
          </cell>
          <cell r="E775" t="str">
            <v>Texcoco</v>
          </cell>
          <cell r="F775">
            <v>235151</v>
          </cell>
          <cell r="G775">
            <v>262015</v>
          </cell>
        </row>
        <row r="776">
          <cell r="A776" t="str">
            <v>15100</v>
          </cell>
          <cell r="B776" t="str">
            <v>100</v>
          </cell>
          <cell r="C776" t="str">
            <v>TEZOYUCA</v>
          </cell>
          <cell r="D776" t="str">
            <v>15</v>
          </cell>
          <cell r="E776" t="str">
            <v>Tezoyuca</v>
          </cell>
          <cell r="F776">
            <v>35199</v>
          </cell>
          <cell r="G776">
            <v>46527</v>
          </cell>
        </row>
        <row r="777">
          <cell r="A777" t="str">
            <v>15101</v>
          </cell>
          <cell r="B777" t="str">
            <v>101</v>
          </cell>
          <cell r="C777" t="str">
            <v>TIANGUISTENCO</v>
          </cell>
          <cell r="D777" t="str">
            <v>15</v>
          </cell>
          <cell r="E777" t="str">
            <v>Tianguistenco</v>
          </cell>
          <cell r="F777">
            <v>70682</v>
          </cell>
          <cell r="G777">
            <v>82457</v>
          </cell>
        </row>
        <row r="778">
          <cell r="A778" t="str">
            <v>15102</v>
          </cell>
          <cell r="B778" t="str">
            <v>102</v>
          </cell>
          <cell r="C778" t="str">
            <v>TIMILPAN</v>
          </cell>
          <cell r="D778" t="str">
            <v>15</v>
          </cell>
          <cell r="E778" t="str">
            <v>Timilpan</v>
          </cell>
          <cell r="F778">
            <v>15391</v>
          </cell>
          <cell r="G778">
            <v>16819</v>
          </cell>
        </row>
        <row r="779">
          <cell r="A779" t="str">
            <v>15103</v>
          </cell>
          <cell r="B779" t="str">
            <v>103</v>
          </cell>
          <cell r="C779" t="str">
            <v>TLALMANALCO</v>
          </cell>
          <cell r="D779" t="str">
            <v>15</v>
          </cell>
          <cell r="E779" t="str">
            <v>Tlalmanalco</v>
          </cell>
          <cell r="F779">
            <v>46130</v>
          </cell>
          <cell r="G779">
            <v>51370</v>
          </cell>
        </row>
        <row r="780">
          <cell r="A780" t="str">
            <v>15104</v>
          </cell>
          <cell r="B780" t="str">
            <v>104</v>
          </cell>
          <cell r="C780" t="str">
            <v>TLALNEPANTLA DE BAZ</v>
          </cell>
          <cell r="D780" t="str">
            <v>15</v>
          </cell>
          <cell r="E780" t="str">
            <v>Tlalnepantla de Baz</v>
          </cell>
          <cell r="F780">
            <v>664225</v>
          </cell>
          <cell r="G780">
            <v>756537</v>
          </cell>
        </row>
        <row r="781">
          <cell r="A781" t="str">
            <v>15105</v>
          </cell>
          <cell r="B781" t="str">
            <v>105</v>
          </cell>
          <cell r="C781" t="str">
            <v>TLATLAYA</v>
          </cell>
          <cell r="D781" t="str">
            <v>15</v>
          </cell>
          <cell r="E781" t="str">
            <v>Tlatlaya</v>
          </cell>
          <cell r="F781">
            <v>32997</v>
          </cell>
          <cell r="G781">
            <v>37531</v>
          </cell>
        </row>
        <row r="782">
          <cell r="A782" t="str">
            <v>15106</v>
          </cell>
          <cell r="B782" t="str">
            <v>106</v>
          </cell>
          <cell r="C782" t="str">
            <v>TOLUCA</v>
          </cell>
          <cell r="D782" t="str">
            <v>15</v>
          </cell>
          <cell r="E782" t="str">
            <v>Toluca</v>
          </cell>
          <cell r="F782">
            <v>819561</v>
          </cell>
          <cell r="G782">
            <v>948950</v>
          </cell>
        </row>
        <row r="783">
          <cell r="A783" t="str">
            <v>15107</v>
          </cell>
          <cell r="B783" t="str">
            <v>107</v>
          </cell>
          <cell r="C783" t="str">
            <v>TONATICO</v>
          </cell>
          <cell r="D783" t="str">
            <v>15</v>
          </cell>
          <cell r="E783" t="str">
            <v>Tonatico</v>
          </cell>
          <cell r="F783">
            <v>12099</v>
          </cell>
          <cell r="G783">
            <v>13559</v>
          </cell>
        </row>
        <row r="784">
          <cell r="A784" t="str">
            <v>15108</v>
          </cell>
          <cell r="B784" t="str">
            <v>108</v>
          </cell>
          <cell r="C784" t="str">
            <v>TULTEPEC</v>
          </cell>
          <cell r="D784" t="str">
            <v>15</v>
          </cell>
          <cell r="E784" t="str">
            <v>Tultepec</v>
          </cell>
          <cell r="F784">
            <v>131567</v>
          </cell>
          <cell r="G784">
            <v>160943</v>
          </cell>
        </row>
        <row r="785">
          <cell r="A785" t="str">
            <v>15109</v>
          </cell>
          <cell r="B785" t="str">
            <v>109</v>
          </cell>
          <cell r="C785" t="str">
            <v>TULTITLÁN</v>
          </cell>
          <cell r="D785" t="str">
            <v>15</v>
          </cell>
          <cell r="E785" t="str">
            <v>Tultitlán</v>
          </cell>
          <cell r="F785">
            <v>486998</v>
          </cell>
          <cell r="G785">
            <v>556493</v>
          </cell>
        </row>
        <row r="786">
          <cell r="A786" t="str">
            <v>15110</v>
          </cell>
          <cell r="B786" t="str">
            <v>110</v>
          </cell>
          <cell r="C786" t="str">
            <v>VALLE DE BRAVO</v>
          </cell>
          <cell r="D786" t="str">
            <v>15</v>
          </cell>
          <cell r="E786" t="str">
            <v>Valle de Bravo</v>
          </cell>
          <cell r="F786">
            <v>61599</v>
          </cell>
          <cell r="G786">
            <v>70192</v>
          </cell>
        </row>
        <row r="787">
          <cell r="A787" t="str">
            <v>15111</v>
          </cell>
          <cell r="B787" t="str">
            <v>111</v>
          </cell>
          <cell r="C787" t="str">
            <v>VILLA DE ALLENDE</v>
          </cell>
          <cell r="D787" t="str">
            <v>15</v>
          </cell>
          <cell r="E787" t="str">
            <v>Villa de Allende</v>
          </cell>
          <cell r="F787">
            <v>47709</v>
          </cell>
          <cell r="G787">
            <v>54849</v>
          </cell>
        </row>
        <row r="788">
          <cell r="A788" t="str">
            <v>15112</v>
          </cell>
          <cell r="B788" t="str">
            <v>112</v>
          </cell>
          <cell r="C788" t="str">
            <v>VILLA DEL CARBÓN</v>
          </cell>
          <cell r="D788" t="str">
            <v>15</v>
          </cell>
          <cell r="E788" t="str">
            <v>Villa del Carbón</v>
          </cell>
          <cell r="F788">
            <v>44881</v>
          </cell>
          <cell r="G788">
            <v>50614</v>
          </cell>
        </row>
        <row r="789">
          <cell r="A789" t="str">
            <v>15113</v>
          </cell>
          <cell r="B789" t="str">
            <v>113</v>
          </cell>
          <cell r="C789" t="str">
            <v>VILLA GUERRERO</v>
          </cell>
          <cell r="D789" t="str">
            <v>15</v>
          </cell>
          <cell r="E789" t="str">
            <v>Villa Guerrero</v>
          </cell>
          <cell r="F789">
            <v>59991</v>
          </cell>
          <cell r="G789">
            <v>71710</v>
          </cell>
        </row>
        <row r="790">
          <cell r="A790" t="str">
            <v>15114</v>
          </cell>
          <cell r="B790" t="str">
            <v>114</v>
          </cell>
          <cell r="C790" t="str">
            <v>VILLA VICTORIA</v>
          </cell>
          <cell r="D790" t="str">
            <v>15</v>
          </cell>
          <cell r="E790" t="str">
            <v>Villa Victoria</v>
          </cell>
          <cell r="F790">
            <v>94369</v>
          </cell>
          <cell r="G790">
            <v>110462</v>
          </cell>
        </row>
        <row r="791">
          <cell r="A791" t="str">
            <v>15115</v>
          </cell>
          <cell r="B791" t="str">
            <v>115</v>
          </cell>
          <cell r="C791" t="str">
            <v>XONACATLÁN</v>
          </cell>
          <cell r="D791" t="str">
            <v>15</v>
          </cell>
          <cell r="E791" t="str">
            <v>Xonacatlán</v>
          </cell>
          <cell r="F791">
            <v>46331</v>
          </cell>
          <cell r="G791">
            <v>54531</v>
          </cell>
        </row>
        <row r="792">
          <cell r="A792" t="str">
            <v>15116</v>
          </cell>
          <cell r="B792" t="str">
            <v>116</v>
          </cell>
          <cell r="C792" t="str">
            <v>ZACAZONAPAN</v>
          </cell>
          <cell r="D792" t="str">
            <v>15</v>
          </cell>
          <cell r="E792" t="str">
            <v>Zacazonapan</v>
          </cell>
          <cell r="F792">
            <v>4051</v>
          </cell>
          <cell r="G792">
            <v>4358</v>
          </cell>
        </row>
        <row r="793">
          <cell r="A793" t="str">
            <v>15117</v>
          </cell>
          <cell r="B793" t="str">
            <v>117</v>
          </cell>
          <cell r="C793" t="str">
            <v>ZACUALPAN</v>
          </cell>
          <cell r="D793" t="str">
            <v>15</v>
          </cell>
          <cell r="E793" t="str">
            <v>Zacualpan</v>
          </cell>
          <cell r="F793">
            <v>15121</v>
          </cell>
          <cell r="G793">
            <v>16080</v>
          </cell>
        </row>
        <row r="794">
          <cell r="A794" t="str">
            <v>15118</v>
          </cell>
          <cell r="B794" t="str">
            <v>118</v>
          </cell>
          <cell r="C794" t="str">
            <v>ZINACANTEPEC</v>
          </cell>
          <cell r="D794" t="str">
            <v>15</v>
          </cell>
          <cell r="E794" t="str">
            <v>Zinacantepec</v>
          </cell>
          <cell r="F794">
            <v>167759</v>
          </cell>
          <cell r="G794">
            <v>201988</v>
          </cell>
        </row>
        <row r="795">
          <cell r="A795" t="str">
            <v>15119</v>
          </cell>
          <cell r="B795" t="str">
            <v>119</v>
          </cell>
          <cell r="C795" t="str">
            <v>ZUMPAHUACÁN</v>
          </cell>
          <cell r="D795" t="str">
            <v>15</v>
          </cell>
          <cell r="E795" t="str">
            <v>Zumpahuacán</v>
          </cell>
          <cell r="F795">
            <v>16365</v>
          </cell>
          <cell r="G795">
            <v>17962</v>
          </cell>
        </row>
        <row r="796">
          <cell r="A796" t="str">
            <v>15120</v>
          </cell>
          <cell r="B796" t="str">
            <v>120</v>
          </cell>
          <cell r="C796" t="str">
            <v>ZUMPANGO</v>
          </cell>
          <cell r="D796" t="str">
            <v>15</v>
          </cell>
          <cell r="E796" t="str">
            <v>Zumpango</v>
          </cell>
          <cell r="F796">
            <v>159647</v>
          </cell>
          <cell r="G796">
            <v>217166</v>
          </cell>
        </row>
        <row r="797">
          <cell r="A797" t="str">
            <v>15121</v>
          </cell>
          <cell r="B797" t="str">
            <v>121</v>
          </cell>
          <cell r="C797" t="str">
            <v>CUAUTITLÁN IZCALLI</v>
          </cell>
          <cell r="D797" t="str">
            <v>15</v>
          </cell>
          <cell r="E797" t="str">
            <v>Cuautitlán Izcalli</v>
          </cell>
          <cell r="F797">
            <v>511675</v>
          </cell>
          <cell r="G797">
            <v>577190</v>
          </cell>
        </row>
        <row r="798">
          <cell r="A798" t="str">
            <v>15122</v>
          </cell>
          <cell r="B798" t="str">
            <v>122</v>
          </cell>
          <cell r="C798" t="str">
            <v>VALLE DE CHALCO SOLIDARIDAD</v>
          </cell>
          <cell r="D798" t="str">
            <v>15</v>
          </cell>
          <cell r="E798" t="str">
            <v>Valle de Chalco Solidaridad</v>
          </cell>
          <cell r="F798">
            <v>357645</v>
          </cell>
          <cell r="G798">
            <v>419700</v>
          </cell>
        </row>
        <row r="799">
          <cell r="A799" t="str">
            <v>15123</v>
          </cell>
          <cell r="B799" t="str">
            <v>123</v>
          </cell>
          <cell r="C799" t="str">
            <v>LUVIANOS</v>
          </cell>
          <cell r="D799" t="str">
            <v>15</v>
          </cell>
          <cell r="E799" t="str">
            <v>Luvianos</v>
          </cell>
          <cell r="F799">
            <v>27781</v>
          </cell>
          <cell r="G799">
            <v>29784</v>
          </cell>
        </row>
        <row r="800">
          <cell r="A800" t="str">
            <v>15124</v>
          </cell>
          <cell r="B800" t="str">
            <v>124</v>
          </cell>
          <cell r="C800" t="str">
            <v>SAN JOSÉ DEL RINCÓN</v>
          </cell>
          <cell r="D800" t="str">
            <v>15</v>
          </cell>
          <cell r="E800" t="str">
            <v>San José del Rincón</v>
          </cell>
          <cell r="F800">
            <v>91345</v>
          </cell>
          <cell r="G800">
            <v>98957</v>
          </cell>
        </row>
        <row r="801">
          <cell r="A801" t="str">
            <v>15125</v>
          </cell>
          <cell r="B801" t="str">
            <v>125</v>
          </cell>
          <cell r="C801" t="str">
            <v>TONANITLA</v>
          </cell>
          <cell r="D801" t="str">
            <v>15</v>
          </cell>
          <cell r="E801" t="str">
            <v>Tonanitla</v>
          </cell>
          <cell r="F801">
            <v>10216</v>
          </cell>
          <cell r="G801">
            <v>10960</v>
          </cell>
        </row>
        <row r="802">
          <cell r="A802" t="str">
            <v>15999</v>
          </cell>
          <cell r="B802" t="str">
            <v>999</v>
          </cell>
          <cell r="C802" t="str">
            <v>NO ESPECIFICADO</v>
          </cell>
          <cell r="D802" t="str">
            <v>15</v>
          </cell>
        </row>
        <row r="803">
          <cell r="A803" t="str">
            <v>16001</v>
          </cell>
          <cell r="B803" t="str">
            <v>001</v>
          </cell>
          <cell r="C803" t="str">
            <v>ACUITZIO</v>
          </cell>
          <cell r="D803" t="str">
            <v>16</v>
          </cell>
          <cell r="E803" t="str">
            <v>Acuitzio</v>
          </cell>
          <cell r="F803">
            <v>10987</v>
          </cell>
          <cell r="G803">
            <v>12019</v>
          </cell>
        </row>
        <row r="804">
          <cell r="A804" t="str">
            <v>16002</v>
          </cell>
          <cell r="B804" t="str">
            <v>002</v>
          </cell>
          <cell r="C804" t="str">
            <v>AGUILILLA</v>
          </cell>
          <cell r="D804" t="str">
            <v>16</v>
          </cell>
          <cell r="E804" t="str">
            <v>Aguililla</v>
          </cell>
          <cell r="F804">
            <v>16214</v>
          </cell>
          <cell r="G804">
            <v>15307</v>
          </cell>
        </row>
        <row r="805">
          <cell r="A805" t="str">
            <v>16003</v>
          </cell>
          <cell r="B805" t="str">
            <v>003</v>
          </cell>
          <cell r="C805" t="str">
            <v>ÁLVARO OBREGÓN</v>
          </cell>
          <cell r="D805" t="str">
            <v>16</v>
          </cell>
          <cell r="E805" t="str">
            <v>Álvaro Obregón</v>
          </cell>
          <cell r="F805">
            <v>20913</v>
          </cell>
          <cell r="G805">
            <v>22905</v>
          </cell>
        </row>
        <row r="806">
          <cell r="A806" t="str">
            <v>16004</v>
          </cell>
          <cell r="B806" t="str">
            <v>004</v>
          </cell>
          <cell r="C806" t="str">
            <v>ANGAMACUTIRO</v>
          </cell>
          <cell r="D806" t="str">
            <v>16</v>
          </cell>
          <cell r="E806" t="str">
            <v>Angamacutiro</v>
          </cell>
          <cell r="F806">
            <v>14684</v>
          </cell>
          <cell r="G806">
            <v>15851</v>
          </cell>
        </row>
        <row r="807">
          <cell r="A807" t="str">
            <v>16005</v>
          </cell>
          <cell r="B807" t="str">
            <v>005</v>
          </cell>
          <cell r="C807" t="str">
            <v>ANGANGUEO</v>
          </cell>
          <cell r="D807" t="str">
            <v>16</v>
          </cell>
          <cell r="E807" t="str">
            <v>Angangueo</v>
          </cell>
          <cell r="F807">
            <v>10768</v>
          </cell>
          <cell r="G807">
            <v>11768</v>
          </cell>
        </row>
        <row r="808">
          <cell r="A808" t="str">
            <v>16006</v>
          </cell>
          <cell r="B808" t="str">
            <v>006</v>
          </cell>
          <cell r="C808" t="str">
            <v>APATZINGÁN</v>
          </cell>
          <cell r="D808" t="str">
            <v>16</v>
          </cell>
          <cell r="E808" t="str">
            <v>Apatzingán</v>
          </cell>
          <cell r="F808">
            <v>123649</v>
          </cell>
          <cell r="G808">
            <v>133955</v>
          </cell>
        </row>
        <row r="809">
          <cell r="A809" t="str">
            <v>16007</v>
          </cell>
          <cell r="B809" t="str">
            <v>007</v>
          </cell>
          <cell r="C809" t="str">
            <v>APORO</v>
          </cell>
          <cell r="D809" t="str">
            <v>16</v>
          </cell>
          <cell r="E809" t="str">
            <v>Aporo</v>
          </cell>
          <cell r="F809">
            <v>3218</v>
          </cell>
          <cell r="G809">
            <v>3432</v>
          </cell>
        </row>
        <row r="810">
          <cell r="A810" t="str">
            <v>16008</v>
          </cell>
          <cell r="B810" t="str">
            <v>008</v>
          </cell>
          <cell r="C810" t="str">
            <v>AQUILA</v>
          </cell>
          <cell r="D810" t="str">
            <v>16</v>
          </cell>
          <cell r="E810" t="str">
            <v>Aquila</v>
          </cell>
          <cell r="F810">
            <v>23536</v>
          </cell>
          <cell r="G810">
            <v>26147</v>
          </cell>
        </row>
        <row r="811">
          <cell r="A811" t="str">
            <v>16009</v>
          </cell>
          <cell r="B811" t="str">
            <v>009</v>
          </cell>
          <cell r="C811" t="str">
            <v>ARIO</v>
          </cell>
          <cell r="D811" t="str">
            <v>16</v>
          </cell>
          <cell r="E811" t="str">
            <v>Ario</v>
          </cell>
          <cell r="F811">
            <v>34848</v>
          </cell>
          <cell r="G811">
            <v>38656</v>
          </cell>
        </row>
        <row r="812">
          <cell r="A812" t="str">
            <v>16010</v>
          </cell>
          <cell r="B812" t="str">
            <v>010</v>
          </cell>
          <cell r="C812" t="str">
            <v>ARTEAGA</v>
          </cell>
          <cell r="D812" t="str">
            <v>16</v>
          </cell>
          <cell r="E812" t="str">
            <v>Arteaga</v>
          </cell>
          <cell r="F812">
            <v>21790</v>
          </cell>
          <cell r="G812">
            <v>22819</v>
          </cell>
        </row>
        <row r="813">
          <cell r="A813" t="str">
            <v>16011</v>
          </cell>
          <cell r="B813" t="str">
            <v>011</v>
          </cell>
          <cell r="C813" t="str">
            <v>BRISEÑAS</v>
          </cell>
          <cell r="D813" t="str">
            <v>16</v>
          </cell>
          <cell r="E813" t="str">
            <v>Briseñas</v>
          </cell>
          <cell r="F813">
            <v>10653</v>
          </cell>
          <cell r="G813">
            <v>11960</v>
          </cell>
        </row>
        <row r="814">
          <cell r="A814" t="str">
            <v>16012</v>
          </cell>
          <cell r="B814" t="str">
            <v>012</v>
          </cell>
          <cell r="C814" t="str">
            <v>BUENAVISTA</v>
          </cell>
          <cell r="D814" t="str">
            <v>16</v>
          </cell>
          <cell r="E814" t="str">
            <v>Buenavista</v>
          </cell>
          <cell r="F814">
            <v>42234</v>
          </cell>
          <cell r="G814">
            <v>49450</v>
          </cell>
        </row>
        <row r="815">
          <cell r="A815" t="str">
            <v>16013</v>
          </cell>
          <cell r="B815" t="str">
            <v>013</v>
          </cell>
          <cell r="C815" t="str">
            <v>CARÁCUARO</v>
          </cell>
          <cell r="D815" t="str">
            <v>16</v>
          </cell>
          <cell r="E815" t="str">
            <v>Carácuaro</v>
          </cell>
          <cell r="F815">
            <v>9212</v>
          </cell>
          <cell r="G815">
            <v>9652</v>
          </cell>
        </row>
        <row r="816">
          <cell r="A816" t="str">
            <v>16014</v>
          </cell>
          <cell r="B816" t="str">
            <v>014</v>
          </cell>
          <cell r="C816" t="str">
            <v>COAHUAYANA</v>
          </cell>
          <cell r="D816" t="str">
            <v>16</v>
          </cell>
          <cell r="E816" t="str">
            <v>Coahuayana</v>
          </cell>
          <cell r="F816">
            <v>14136</v>
          </cell>
          <cell r="G816">
            <v>15155</v>
          </cell>
        </row>
        <row r="817">
          <cell r="A817" t="str">
            <v>16015</v>
          </cell>
          <cell r="B817" t="str">
            <v>015</v>
          </cell>
          <cell r="C817" t="str">
            <v>COALCOMÁN DE VÁZQUEZ PALLARES</v>
          </cell>
          <cell r="D817" t="str">
            <v>16</v>
          </cell>
          <cell r="E817" t="str">
            <v>Coalcomán de Vázquez Pallares</v>
          </cell>
          <cell r="F817">
            <v>17615</v>
          </cell>
          <cell r="G817">
            <v>18450</v>
          </cell>
        </row>
        <row r="818">
          <cell r="A818" t="str">
            <v>16016</v>
          </cell>
          <cell r="B818" t="str">
            <v>016</v>
          </cell>
          <cell r="C818" t="str">
            <v>COENEO</v>
          </cell>
          <cell r="D818" t="str">
            <v>16</v>
          </cell>
          <cell r="E818" t="str">
            <v>Coeneo</v>
          </cell>
          <cell r="F818">
            <v>20492</v>
          </cell>
          <cell r="G818">
            <v>21736</v>
          </cell>
        </row>
        <row r="819">
          <cell r="A819" t="str">
            <v>16017</v>
          </cell>
          <cell r="B819" t="str">
            <v>017</v>
          </cell>
          <cell r="C819" t="str">
            <v>CONTEPEC</v>
          </cell>
          <cell r="D819" t="str">
            <v>16</v>
          </cell>
          <cell r="E819" t="str">
            <v>Contepec</v>
          </cell>
          <cell r="F819">
            <v>32954</v>
          </cell>
          <cell r="G819">
            <v>35877</v>
          </cell>
        </row>
        <row r="820">
          <cell r="A820" t="str">
            <v>16018</v>
          </cell>
          <cell r="B820" t="str">
            <v>018</v>
          </cell>
          <cell r="C820" t="str">
            <v>COPÁNDARO</v>
          </cell>
          <cell r="D820" t="str">
            <v>16</v>
          </cell>
          <cell r="E820" t="str">
            <v>Copándaro</v>
          </cell>
          <cell r="F820">
            <v>8952</v>
          </cell>
          <cell r="G820">
            <v>9487</v>
          </cell>
        </row>
        <row r="821">
          <cell r="A821" t="str">
            <v>16019</v>
          </cell>
          <cell r="B821" t="str">
            <v>019</v>
          </cell>
          <cell r="C821" t="str">
            <v>COTIJA</v>
          </cell>
          <cell r="D821" t="str">
            <v>16</v>
          </cell>
          <cell r="E821" t="str">
            <v>Cotija</v>
          </cell>
          <cell r="F821">
            <v>19644</v>
          </cell>
          <cell r="G821">
            <v>19674</v>
          </cell>
        </row>
        <row r="822">
          <cell r="A822" t="str">
            <v>16020</v>
          </cell>
          <cell r="B822" t="str">
            <v>020</v>
          </cell>
          <cell r="C822" t="str">
            <v>CUITZEO</v>
          </cell>
          <cell r="D822" t="str">
            <v>16</v>
          </cell>
          <cell r="E822" t="str">
            <v>Cuitzeo</v>
          </cell>
          <cell r="F822">
            <v>28227</v>
          </cell>
          <cell r="G822">
            <v>31334</v>
          </cell>
        </row>
        <row r="823">
          <cell r="A823" t="str">
            <v>16021</v>
          </cell>
          <cell r="B823" t="str">
            <v>021</v>
          </cell>
          <cell r="C823" t="str">
            <v>CHARAPAN</v>
          </cell>
          <cell r="D823" t="str">
            <v>16</v>
          </cell>
          <cell r="E823" t="str">
            <v>Charapan</v>
          </cell>
          <cell r="F823">
            <v>12163</v>
          </cell>
          <cell r="G823">
            <v>13006</v>
          </cell>
        </row>
        <row r="824">
          <cell r="A824" t="str">
            <v>16022</v>
          </cell>
          <cell r="B824" t="str">
            <v>022</v>
          </cell>
          <cell r="C824" t="str">
            <v>CHARO</v>
          </cell>
          <cell r="D824" t="str">
            <v>16</v>
          </cell>
          <cell r="E824" t="str">
            <v>Charo</v>
          </cell>
          <cell r="F824">
            <v>21723</v>
          </cell>
          <cell r="G824">
            <v>23273</v>
          </cell>
        </row>
        <row r="825">
          <cell r="A825" t="str">
            <v>16023</v>
          </cell>
          <cell r="B825" t="str">
            <v>023</v>
          </cell>
          <cell r="C825" t="str">
            <v>CHAVINDA</v>
          </cell>
          <cell r="D825" t="str">
            <v>16</v>
          </cell>
          <cell r="E825" t="str">
            <v>Chavinda</v>
          </cell>
          <cell r="F825">
            <v>9975</v>
          </cell>
          <cell r="G825">
            <v>10785</v>
          </cell>
        </row>
        <row r="826">
          <cell r="A826" t="str">
            <v>16024</v>
          </cell>
          <cell r="B826" t="str">
            <v>024</v>
          </cell>
          <cell r="C826" t="str">
            <v>CHERÁN</v>
          </cell>
          <cell r="D826" t="str">
            <v>16</v>
          </cell>
          <cell r="E826" t="str">
            <v>Cherán</v>
          </cell>
          <cell r="F826">
            <v>18141</v>
          </cell>
          <cell r="G826">
            <v>20016</v>
          </cell>
        </row>
        <row r="827">
          <cell r="A827" t="str">
            <v>16025</v>
          </cell>
          <cell r="B827" t="str">
            <v>025</v>
          </cell>
          <cell r="C827" t="str">
            <v>CHILCHOTA</v>
          </cell>
          <cell r="D827" t="str">
            <v>16</v>
          </cell>
          <cell r="E827" t="str">
            <v>Chilchota</v>
          </cell>
          <cell r="F827">
            <v>36293</v>
          </cell>
          <cell r="G827">
            <v>41138</v>
          </cell>
        </row>
        <row r="828">
          <cell r="A828" t="str">
            <v>16026</v>
          </cell>
          <cell r="B828" t="str">
            <v>026</v>
          </cell>
          <cell r="C828" t="str">
            <v>CHINICUILA</v>
          </cell>
          <cell r="D828" t="str">
            <v>16</v>
          </cell>
          <cell r="E828" t="str">
            <v>Chinicuila</v>
          </cell>
          <cell r="F828">
            <v>5271</v>
          </cell>
          <cell r="G828">
            <v>5016</v>
          </cell>
        </row>
        <row r="829">
          <cell r="A829" t="str">
            <v>16027</v>
          </cell>
          <cell r="B829" t="str">
            <v>027</v>
          </cell>
          <cell r="C829" t="str">
            <v>CHUCÁNDIRO</v>
          </cell>
          <cell r="D829" t="str">
            <v>16</v>
          </cell>
          <cell r="E829" t="str">
            <v>Chucándiro</v>
          </cell>
          <cell r="F829">
            <v>5166</v>
          </cell>
          <cell r="G829">
            <v>4567</v>
          </cell>
        </row>
        <row r="830">
          <cell r="A830" t="str">
            <v>16028</v>
          </cell>
          <cell r="B830" t="str">
            <v>028</v>
          </cell>
          <cell r="C830" t="str">
            <v>CHURINTZIO</v>
          </cell>
          <cell r="D830" t="str">
            <v>16</v>
          </cell>
          <cell r="E830" t="str">
            <v>Churintzio</v>
          </cell>
          <cell r="F830">
            <v>5564</v>
          </cell>
          <cell r="G830">
            <v>5345</v>
          </cell>
        </row>
        <row r="831">
          <cell r="A831" t="str">
            <v>16029</v>
          </cell>
          <cell r="B831" t="str">
            <v>029</v>
          </cell>
          <cell r="C831" t="str">
            <v>CHURUMUCO</v>
          </cell>
          <cell r="D831" t="str">
            <v>16</v>
          </cell>
          <cell r="E831" t="str">
            <v>Churumuco</v>
          </cell>
          <cell r="F831">
            <v>14366</v>
          </cell>
          <cell r="G831">
            <v>15902</v>
          </cell>
        </row>
        <row r="832">
          <cell r="A832" t="str">
            <v>16030</v>
          </cell>
          <cell r="B832" t="str">
            <v>030</v>
          </cell>
          <cell r="C832" t="str">
            <v>ECUANDUREO</v>
          </cell>
          <cell r="D832" t="str">
            <v>16</v>
          </cell>
          <cell r="E832" t="str">
            <v>Ecuandureo</v>
          </cell>
          <cell r="F832">
            <v>12855</v>
          </cell>
          <cell r="G832">
            <v>13168</v>
          </cell>
        </row>
        <row r="833">
          <cell r="A833" t="str">
            <v>16031</v>
          </cell>
          <cell r="B833" t="str">
            <v>031</v>
          </cell>
          <cell r="C833" t="str">
            <v>EPITACIO HUERTA</v>
          </cell>
          <cell r="D833" t="str">
            <v>16</v>
          </cell>
          <cell r="E833" t="str">
            <v>Epitacio Huerta</v>
          </cell>
          <cell r="F833">
            <v>16218</v>
          </cell>
          <cell r="G833">
            <v>17519</v>
          </cell>
        </row>
        <row r="834">
          <cell r="A834" t="str">
            <v>16032</v>
          </cell>
          <cell r="B834" t="str">
            <v>032</v>
          </cell>
          <cell r="C834" t="str">
            <v>ERONGARÍCUARO</v>
          </cell>
          <cell r="D834" t="str">
            <v>16</v>
          </cell>
          <cell r="E834" t="str">
            <v>Erongarícuaro</v>
          </cell>
          <cell r="F834">
            <v>14555</v>
          </cell>
          <cell r="G834">
            <v>16105</v>
          </cell>
        </row>
        <row r="835">
          <cell r="A835" t="str">
            <v>16033</v>
          </cell>
          <cell r="B835" t="str">
            <v>033</v>
          </cell>
          <cell r="C835" t="str">
            <v>GABRIEL ZAMORA</v>
          </cell>
          <cell r="D835" t="str">
            <v>16</v>
          </cell>
          <cell r="E835" t="str">
            <v>Gabriel Zamora</v>
          </cell>
          <cell r="F835">
            <v>21294</v>
          </cell>
          <cell r="G835">
            <v>23887</v>
          </cell>
        </row>
        <row r="836">
          <cell r="A836" t="str">
            <v>16034</v>
          </cell>
          <cell r="B836" t="str">
            <v>034</v>
          </cell>
          <cell r="C836" t="str">
            <v>HIDALGO</v>
          </cell>
          <cell r="D836" t="str">
            <v>16</v>
          </cell>
          <cell r="E836" t="str">
            <v>Hidalgo</v>
          </cell>
          <cell r="F836">
            <v>117620</v>
          </cell>
          <cell r="G836">
            <v>129114</v>
          </cell>
        </row>
        <row r="837">
          <cell r="A837" t="str">
            <v>16035</v>
          </cell>
          <cell r="B837" t="str">
            <v>035</v>
          </cell>
          <cell r="C837" t="str">
            <v>LA HUACANA</v>
          </cell>
          <cell r="D837" t="str">
            <v>16</v>
          </cell>
          <cell r="E837" t="str">
            <v>La Huacana</v>
          </cell>
          <cell r="F837">
            <v>32757</v>
          </cell>
          <cell r="G837">
            <v>35584</v>
          </cell>
        </row>
        <row r="838">
          <cell r="A838" t="str">
            <v>16036</v>
          </cell>
          <cell r="B838" t="str">
            <v>036</v>
          </cell>
          <cell r="C838" t="str">
            <v>HUANDACAREO</v>
          </cell>
          <cell r="D838" t="str">
            <v>16</v>
          </cell>
          <cell r="E838" t="str">
            <v>Huandacareo</v>
          </cell>
          <cell r="F838">
            <v>11592</v>
          </cell>
          <cell r="G838">
            <v>12489</v>
          </cell>
        </row>
        <row r="839">
          <cell r="A839" t="str">
            <v>16037</v>
          </cell>
          <cell r="B839" t="str">
            <v>037</v>
          </cell>
          <cell r="C839" t="str">
            <v>HUANIQUEO</v>
          </cell>
          <cell r="D839" t="str">
            <v>16</v>
          </cell>
          <cell r="E839" t="str">
            <v>Huaniqueo</v>
          </cell>
          <cell r="F839">
            <v>7983</v>
          </cell>
          <cell r="G839">
            <v>8412</v>
          </cell>
        </row>
        <row r="840">
          <cell r="A840" t="str">
            <v>16038</v>
          </cell>
          <cell r="B840" t="str">
            <v>038</v>
          </cell>
          <cell r="C840" t="str">
            <v>HUETAMO</v>
          </cell>
          <cell r="D840" t="str">
            <v>16</v>
          </cell>
          <cell r="E840" t="str">
            <v>Huetamo</v>
          </cell>
          <cell r="F840">
            <v>41937</v>
          </cell>
          <cell r="G840">
            <v>42622</v>
          </cell>
        </row>
        <row r="841">
          <cell r="A841" t="str">
            <v>16039</v>
          </cell>
          <cell r="B841" t="str">
            <v>039</v>
          </cell>
          <cell r="C841" t="str">
            <v>HUIRAMBA</v>
          </cell>
          <cell r="D841" t="str">
            <v>16</v>
          </cell>
          <cell r="E841" t="str">
            <v>Huiramba</v>
          </cell>
          <cell r="F841">
            <v>7925</v>
          </cell>
          <cell r="G841">
            <v>9250</v>
          </cell>
        </row>
        <row r="842">
          <cell r="A842" t="str">
            <v>16040</v>
          </cell>
          <cell r="B842" t="str">
            <v>040</v>
          </cell>
          <cell r="C842" t="str">
            <v>INDAPARAPEO</v>
          </cell>
          <cell r="D842" t="str">
            <v>16</v>
          </cell>
          <cell r="E842" t="str">
            <v>Indaparapeo</v>
          </cell>
          <cell r="F842">
            <v>16427</v>
          </cell>
          <cell r="G842">
            <v>17595</v>
          </cell>
        </row>
        <row r="843">
          <cell r="A843" t="str">
            <v>16041</v>
          </cell>
          <cell r="B843" t="str">
            <v>041</v>
          </cell>
          <cell r="C843" t="str">
            <v>IRIMBO</v>
          </cell>
          <cell r="D843" t="str">
            <v>16</v>
          </cell>
          <cell r="E843" t="str">
            <v>Irimbo</v>
          </cell>
          <cell r="F843">
            <v>14766</v>
          </cell>
          <cell r="G843">
            <v>15916</v>
          </cell>
        </row>
        <row r="844">
          <cell r="A844" t="str">
            <v>16042</v>
          </cell>
          <cell r="B844" t="str">
            <v>042</v>
          </cell>
          <cell r="C844" t="str">
            <v>IXTLÁN</v>
          </cell>
          <cell r="D844" t="str">
            <v>16</v>
          </cell>
          <cell r="E844" t="str">
            <v>Ixtlán</v>
          </cell>
          <cell r="F844">
            <v>13584</v>
          </cell>
          <cell r="G844">
            <v>13523</v>
          </cell>
        </row>
        <row r="845">
          <cell r="A845" t="str">
            <v>16043</v>
          </cell>
          <cell r="B845" t="str">
            <v>043</v>
          </cell>
          <cell r="C845" t="str">
            <v>JACONA</v>
          </cell>
          <cell r="D845" t="str">
            <v>16</v>
          </cell>
          <cell r="E845" t="str">
            <v>Jacona</v>
          </cell>
          <cell r="F845">
            <v>64011</v>
          </cell>
          <cell r="G845">
            <v>72669</v>
          </cell>
        </row>
        <row r="846">
          <cell r="A846" t="str">
            <v>16044</v>
          </cell>
          <cell r="B846" t="str">
            <v>044</v>
          </cell>
          <cell r="C846" t="str">
            <v>JIMÉNEZ</v>
          </cell>
          <cell r="D846" t="str">
            <v>16</v>
          </cell>
          <cell r="E846" t="str">
            <v>Jiménez</v>
          </cell>
          <cell r="F846">
            <v>13275</v>
          </cell>
          <cell r="G846">
            <v>13350</v>
          </cell>
        </row>
        <row r="847">
          <cell r="A847" t="str">
            <v>16045</v>
          </cell>
          <cell r="B847" t="str">
            <v>045</v>
          </cell>
          <cell r="C847" t="str">
            <v>JIQUILPAN</v>
          </cell>
          <cell r="D847" t="str">
            <v>16</v>
          </cell>
          <cell r="E847" t="str">
            <v>Jiquilpan</v>
          </cell>
          <cell r="F847">
            <v>34199</v>
          </cell>
          <cell r="G847">
            <v>34725</v>
          </cell>
        </row>
        <row r="848">
          <cell r="A848" t="str">
            <v>16046</v>
          </cell>
          <cell r="B848" t="str">
            <v>046</v>
          </cell>
          <cell r="C848" t="str">
            <v>JUÁREZ</v>
          </cell>
          <cell r="D848" t="str">
            <v>16</v>
          </cell>
          <cell r="E848" t="str">
            <v>Juárez</v>
          </cell>
          <cell r="F848">
            <v>13604</v>
          </cell>
          <cell r="G848">
            <v>15290</v>
          </cell>
        </row>
        <row r="849">
          <cell r="A849" t="str">
            <v>16047</v>
          </cell>
          <cell r="B849" t="str">
            <v>047</v>
          </cell>
          <cell r="C849" t="str">
            <v>JUNGAPEO</v>
          </cell>
          <cell r="D849" t="str">
            <v>16</v>
          </cell>
          <cell r="E849" t="str">
            <v>Jungapeo</v>
          </cell>
          <cell r="F849">
            <v>19986</v>
          </cell>
          <cell r="G849">
            <v>22358</v>
          </cell>
        </row>
        <row r="850">
          <cell r="A850" t="str">
            <v>16048</v>
          </cell>
          <cell r="B850" t="str">
            <v>048</v>
          </cell>
          <cell r="C850" t="str">
            <v>LAGUNILLAS</v>
          </cell>
          <cell r="D850" t="str">
            <v>16</v>
          </cell>
          <cell r="E850" t="str">
            <v>Lagunillas</v>
          </cell>
          <cell r="F850">
            <v>5506</v>
          </cell>
          <cell r="G850">
            <v>5862</v>
          </cell>
        </row>
        <row r="851">
          <cell r="A851" t="str">
            <v>16049</v>
          </cell>
          <cell r="B851" t="str">
            <v>049</v>
          </cell>
          <cell r="C851" t="str">
            <v>MADERO</v>
          </cell>
          <cell r="D851" t="str">
            <v>16</v>
          </cell>
          <cell r="E851" t="str">
            <v>Madero</v>
          </cell>
          <cell r="F851">
            <v>17427</v>
          </cell>
          <cell r="G851">
            <v>18769</v>
          </cell>
        </row>
        <row r="852">
          <cell r="A852" t="str">
            <v>16050</v>
          </cell>
          <cell r="B852" t="str">
            <v>050</v>
          </cell>
          <cell r="C852" t="str">
            <v>MARAVATÍO</v>
          </cell>
          <cell r="D852" t="str">
            <v>16</v>
          </cell>
          <cell r="E852" t="str">
            <v>Maravatío</v>
          </cell>
          <cell r="F852">
            <v>80258</v>
          </cell>
          <cell r="G852">
            <v>92676</v>
          </cell>
        </row>
        <row r="853">
          <cell r="A853" t="str">
            <v>16051</v>
          </cell>
          <cell r="B853" t="str">
            <v>051</v>
          </cell>
          <cell r="C853" t="str">
            <v>MARCOS CASTELLANOS</v>
          </cell>
          <cell r="D853" t="str">
            <v>16</v>
          </cell>
          <cell r="E853" t="str">
            <v>Marcos Castellanos</v>
          </cell>
          <cell r="F853">
            <v>13031</v>
          </cell>
          <cell r="G853">
            <v>14517</v>
          </cell>
        </row>
        <row r="854">
          <cell r="A854" t="str">
            <v>16052</v>
          </cell>
          <cell r="B854" t="str">
            <v>052</v>
          </cell>
          <cell r="C854" t="str">
            <v>LÁZARO CÁRDENAS</v>
          </cell>
          <cell r="D854" t="str">
            <v>16</v>
          </cell>
          <cell r="E854" t="str">
            <v>Lázaro Cárdenas</v>
          </cell>
          <cell r="F854">
            <v>178817</v>
          </cell>
          <cell r="G854">
            <v>192153</v>
          </cell>
        </row>
        <row r="855">
          <cell r="A855" t="str">
            <v>16053</v>
          </cell>
          <cell r="B855" t="str">
            <v>053</v>
          </cell>
          <cell r="C855" t="str">
            <v>MORELIA</v>
          </cell>
          <cell r="D855" t="str">
            <v>16</v>
          </cell>
          <cell r="E855" t="str">
            <v>Morelia</v>
          </cell>
          <cell r="F855">
            <v>729279</v>
          </cell>
          <cell r="G855">
            <v>825585</v>
          </cell>
        </row>
        <row r="856">
          <cell r="A856" t="str">
            <v>16054</v>
          </cell>
          <cell r="B856" t="str">
            <v>054</v>
          </cell>
          <cell r="C856" t="str">
            <v>MORELOS</v>
          </cell>
          <cell r="D856" t="str">
            <v>16</v>
          </cell>
          <cell r="E856" t="str">
            <v>Morelos</v>
          </cell>
          <cell r="F856">
            <v>8091</v>
          </cell>
          <cell r="G856">
            <v>7866</v>
          </cell>
        </row>
        <row r="857">
          <cell r="A857" t="str">
            <v>16055</v>
          </cell>
          <cell r="B857" t="str">
            <v>055</v>
          </cell>
          <cell r="C857" t="str">
            <v>MÚGICA</v>
          </cell>
          <cell r="D857" t="str">
            <v>16</v>
          </cell>
          <cell r="E857" t="str">
            <v>Múgica</v>
          </cell>
          <cell r="F857">
            <v>44963</v>
          </cell>
          <cell r="G857">
            <v>47864</v>
          </cell>
        </row>
        <row r="858">
          <cell r="A858" t="str">
            <v>16056</v>
          </cell>
          <cell r="B858" t="str">
            <v>056</v>
          </cell>
          <cell r="C858" t="str">
            <v>NAHUATZEN</v>
          </cell>
          <cell r="D858" t="str">
            <v>16</v>
          </cell>
          <cell r="E858" t="str">
            <v>Nahuatzen</v>
          </cell>
          <cell r="F858">
            <v>27174</v>
          </cell>
          <cell r="G858">
            <v>29906</v>
          </cell>
        </row>
        <row r="859">
          <cell r="A859" t="str">
            <v>16057</v>
          </cell>
          <cell r="B859" t="str">
            <v>057</v>
          </cell>
          <cell r="C859" t="str">
            <v>NOCUPÉTARO</v>
          </cell>
          <cell r="D859" t="str">
            <v>16</v>
          </cell>
          <cell r="E859" t="str">
            <v>Nocupétaro</v>
          </cell>
          <cell r="F859">
            <v>7799</v>
          </cell>
          <cell r="G859">
            <v>8501</v>
          </cell>
        </row>
        <row r="860">
          <cell r="A860" t="str">
            <v>16058</v>
          </cell>
          <cell r="B860" t="str">
            <v>058</v>
          </cell>
          <cell r="C860" t="str">
            <v>NUEVO PARANGARICUTIRO</v>
          </cell>
          <cell r="D860" t="str">
            <v>16</v>
          </cell>
          <cell r="E860" t="str">
            <v>Nuevo Parangaricutiro</v>
          </cell>
          <cell r="F860">
            <v>18834</v>
          </cell>
          <cell r="G860">
            <v>20844</v>
          </cell>
        </row>
        <row r="861">
          <cell r="A861" t="str">
            <v>16059</v>
          </cell>
          <cell r="B861" t="str">
            <v>059</v>
          </cell>
          <cell r="C861" t="str">
            <v>NUEVO URECHO</v>
          </cell>
          <cell r="D861" t="str">
            <v>16</v>
          </cell>
          <cell r="E861" t="str">
            <v>Nuevo Urecho</v>
          </cell>
          <cell r="F861">
            <v>8240</v>
          </cell>
          <cell r="G861">
            <v>8480</v>
          </cell>
        </row>
        <row r="862">
          <cell r="A862" t="str">
            <v>16060</v>
          </cell>
          <cell r="B862" t="str">
            <v>060</v>
          </cell>
          <cell r="C862" t="str">
            <v>NUMARÁN</v>
          </cell>
          <cell r="D862" t="str">
            <v>16</v>
          </cell>
          <cell r="E862" t="str">
            <v>Numarán</v>
          </cell>
          <cell r="F862">
            <v>9599</v>
          </cell>
          <cell r="G862">
            <v>10290</v>
          </cell>
        </row>
        <row r="863">
          <cell r="A863" t="str">
            <v>16061</v>
          </cell>
          <cell r="B863" t="str">
            <v>061</v>
          </cell>
          <cell r="C863" t="str">
            <v>OCAMPO</v>
          </cell>
          <cell r="D863" t="str">
            <v>16</v>
          </cell>
          <cell r="E863" t="str">
            <v>Ocampo</v>
          </cell>
          <cell r="F863">
            <v>22628</v>
          </cell>
          <cell r="G863">
            <v>25418</v>
          </cell>
        </row>
        <row r="864">
          <cell r="A864" t="str">
            <v>16062</v>
          </cell>
          <cell r="B864" t="str">
            <v>062</v>
          </cell>
          <cell r="C864" t="str">
            <v>PAJACUARÁN</v>
          </cell>
          <cell r="D864" t="str">
            <v>16</v>
          </cell>
          <cell r="E864" t="str">
            <v>Pajacuarán</v>
          </cell>
          <cell r="F864">
            <v>19450</v>
          </cell>
          <cell r="G864">
            <v>20338</v>
          </cell>
        </row>
        <row r="865">
          <cell r="A865" t="str">
            <v>16063</v>
          </cell>
          <cell r="B865" t="str">
            <v>063</v>
          </cell>
          <cell r="C865" t="str">
            <v>PANINDÍCUARO</v>
          </cell>
          <cell r="D865" t="str">
            <v>16</v>
          </cell>
          <cell r="E865" t="str">
            <v>Panindícuaro</v>
          </cell>
          <cell r="F865">
            <v>16064</v>
          </cell>
          <cell r="G865">
            <v>16536</v>
          </cell>
        </row>
        <row r="866">
          <cell r="A866" t="str">
            <v>16064</v>
          </cell>
          <cell r="B866" t="str">
            <v>064</v>
          </cell>
          <cell r="C866" t="str">
            <v>PARÁCUARO</v>
          </cell>
          <cell r="D866" t="str">
            <v>16</v>
          </cell>
          <cell r="E866" t="str">
            <v>Parácuaro</v>
          </cell>
          <cell r="F866">
            <v>25343</v>
          </cell>
          <cell r="G866">
            <v>27992</v>
          </cell>
        </row>
        <row r="867">
          <cell r="A867" t="str">
            <v>16065</v>
          </cell>
          <cell r="B867" t="str">
            <v>065</v>
          </cell>
          <cell r="C867" t="str">
            <v>PARACHO</v>
          </cell>
          <cell r="D867" t="str">
            <v>16</v>
          </cell>
          <cell r="E867" t="str">
            <v>Paracho</v>
          </cell>
          <cell r="F867">
            <v>34721</v>
          </cell>
          <cell r="G867">
            <v>39341</v>
          </cell>
        </row>
        <row r="868">
          <cell r="A868" t="str">
            <v>16066</v>
          </cell>
          <cell r="B868" t="str">
            <v>066</v>
          </cell>
          <cell r="C868" t="str">
            <v>PÁTZCUARO</v>
          </cell>
          <cell r="D868" t="str">
            <v>16</v>
          </cell>
          <cell r="E868" t="str">
            <v>Pátzcuaro</v>
          </cell>
          <cell r="F868">
            <v>87794</v>
          </cell>
          <cell r="G868">
            <v>98122</v>
          </cell>
        </row>
        <row r="869">
          <cell r="A869" t="str">
            <v>16067</v>
          </cell>
          <cell r="B869" t="str">
            <v>067</v>
          </cell>
          <cell r="C869" t="str">
            <v>PENJAMILLO</v>
          </cell>
          <cell r="D869" t="str">
            <v>16</v>
          </cell>
          <cell r="E869" t="str">
            <v>Penjamillo</v>
          </cell>
          <cell r="F869">
            <v>17159</v>
          </cell>
          <cell r="G869">
            <v>17752</v>
          </cell>
        </row>
        <row r="870">
          <cell r="A870" t="str">
            <v>16068</v>
          </cell>
          <cell r="B870" t="str">
            <v>068</v>
          </cell>
          <cell r="C870" t="str">
            <v>PERIBÁN</v>
          </cell>
          <cell r="D870" t="str">
            <v>16</v>
          </cell>
          <cell r="E870" t="str">
            <v>Peribán</v>
          </cell>
          <cell r="F870">
            <v>25296</v>
          </cell>
          <cell r="G870">
            <v>29376</v>
          </cell>
        </row>
        <row r="871">
          <cell r="A871" t="str">
            <v>16069</v>
          </cell>
          <cell r="B871" t="str">
            <v>069</v>
          </cell>
          <cell r="C871" t="str">
            <v>LA PIEDAD</v>
          </cell>
          <cell r="D871" t="str">
            <v>16</v>
          </cell>
          <cell r="E871" t="str">
            <v>La Piedad</v>
          </cell>
          <cell r="F871">
            <v>99576</v>
          </cell>
          <cell r="G871">
            <v>110385</v>
          </cell>
        </row>
        <row r="872">
          <cell r="A872" t="str">
            <v>16070</v>
          </cell>
          <cell r="B872" t="str">
            <v>070</v>
          </cell>
          <cell r="C872" t="str">
            <v>PURÉPERO</v>
          </cell>
          <cell r="D872" t="str">
            <v>16</v>
          </cell>
          <cell r="E872" t="str">
            <v>Purépero</v>
          </cell>
          <cell r="F872">
            <v>15306</v>
          </cell>
          <cell r="G872">
            <v>16103</v>
          </cell>
        </row>
        <row r="873">
          <cell r="A873" t="str">
            <v>16071</v>
          </cell>
          <cell r="B873" t="str">
            <v>071</v>
          </cell>
          <cell r="C873" t="str">
            <v>PURUÁNDIRO</v>
          </cell>
          <cell r="D873" t="str">
            <v>16</v>
          </cell>
          <cell r="E873" t="str">
            <v>Puruándiro</v>
          </cell>
          <cell r="F873">
            <v>67837</v>
          </cell>
          <cell r="G873">
            <v>70372</v>
          </cell>
        </row>
        <row r="874">
          <cell r="A874" t="str">
            <v>16072</v>
          </cell>
          <cell r="B874" t="str">
            <v>072</v>
          </cell>
          <cell r="C874" t="str">
            <v>QUERÉNDARO</v>
          </cell>
          <cell r="D874" t="str">
            <v>16</v>
          </cell>
          <cell r="E874" t="str">
            <v>Queréndaro</v>
          </cell>
          <cell r="F874">
            <v>13550</v>
          </cell>
          <cell r="G874">
            <v>14356</v>
          </cell>
        </row>
        <row r="875">
          <cell r="A875" t="str">
            <v>16073</v>
          </cell>
          <cell r="B875" t="str">
            <v>073</v>
          </cell>
          <cell r="C875" t="str">
            <v>QUIROGA</v>
          </cell>
          <cell r="D875" t="str">
            <v>16</v>
          </cell>
          <cell r="E875" t="str">
            <v>Quiroga</v>
          </cell>
          <cell r="F875">
            <v>25592</v>
          </cell>
          <cell r="G875">
            <v>29118</v>
          </cell>
        </row>
        <row r="876">
          <cell r="A876" t="str">
            <v>16074</v>
          </cell>
          <cell r="B876" t="str">
            <v>074</v>
          </cell>
          <cell r="C876" t="str">
            <v>COJUMATLÁN DE RÉGULES</v>
          </cell>
          <cell r="D876" t="str">
            <v>16</v>
          </cell>
          <cell r="E876" t="str">
            <v>Cojumatlán de Régules</v>
          </cell>
          <cell r="F876">
            <v>9980</v>
          </cell>
          <cell r="G876">
            <v>10935</v>
          </cell>
        </row>
        <row r="877">
          <cell r="A877" t="str">
            <v>16075</v>
          </cell>
          <cell r="B877" t="str">
            <v>075</v>
          </cell>
          <cell r="C877" t="str">
            <v>LOS REYES</v>
          </cell>
          <cell r="D877" t="str">
            <v>16</v>
          </cell>
          <cell r="E877" t="str">
            <v>Los Reyes</v>
          </cell>
          <cell r="F877">
            <v>64141</v>
          </cell>
          <cell r="G877">
            <v>73199</v>
          </cell>
        </row>
        <row r="878">
          <cell r="A878" t="str">
            <v>16076</v>
          </cell>
          <cell r="B878" t="str">
            <v>076</v>
          </cell>
          <cell r="C878" t="str">
            <v>SAHUAYO</v>
          </cell>
          <cell r="D878" t="str">
            <v>16</v>
          </cell>
          <cell r="E878" t="str">
            <v>Sahuayo</v>
          </cell>
          <cell r="F878">
            <v>72841</v>
          </cell>
          <cell r="G878">
            <v>81371</v>
          </cell>
        </row>
        <row r="879">
          <cell r="A879" t="str">
            <v>16077</v>
          </cell>
          <cell r="B879" t="str">
            <v>077</v>
          </cell>
          <cell r="C879" t="str">
            <v>SAN LUCAS</v>
          </cell>
          <cell r="D879" t="str">
            <v>16</v>
          </cell>
          <cell r="E879" t="str">
            <v>San Lucas</v>
          </cell>
          <cell r="F879">
            <v>18461</v>
          </cell>
          <cell r="G879">
            <v>18936</v>
          </cell>
        </row>
        <row r="880">
          <cell r="A880" t="str">
            <v>16078</v>
          </cell>
          <cell r="B880" t="str">
            <v>078</v>
          </cell>
          <cell r="C880" t="str">
            <v>SANTA ANA MAYA</v>
          </cell>
          <cell r="D880" t="str">
            <v>16</v>
          </cell>
          <cell r="E880" t="str">
            <v>Santa Ana Maya</v>
          </cell>
          <cell r="F880">
            <v>12618</v>
          </cell>
          <cell r="G880">
            <v>13124</v>
          </cell>
        </row>
        <row r="881">
          <cell r="A881" t="str">
            <v>16079</v>
          </cell>
          <cell r="B881" t="str">
            <v>079</v>
          </cell>
          <cell r="C881" t="str">
            <v>SALVADOR ESCALANTE</v>
          </cell>
          <cell r="D881" t="str">
            <v>16</v>
          </cell>
          <cell r="E881" t="str">
            <v>Salvador Escalante</v>
          </cell>
          <cell r="F881">
            <v>45217</v>
          </cell>
          <cell r="G881">
            <v>51652</v>
          </cell>
        </row>
        <row r="882">
          <cell r="A882" t="str">
            <v>16080</v>
          </cell>
          <cell r="B882" t="str">
            <v>080</v>
          </cell>
          <cell r="C882" t="str">
            <v>SENGUIO</v>
          </cell>
          <cell r="D882" t="str">
            <v>16</v>
          </cell>
          <cell r="E882" t="str">
            <v>Senguio</v>
          </cell>
          <cell r="F882">
            <v>18427</v>
          </cell>
          <cell r="G882">
            <v>19980</v>
          </cell>
        </row>
        <row r="883">
          <cell r="A883" t="str">
            <v>16081</v>
          </cell>
          <cell r="B883" t="str">
            <v>081</v>
          </cell>
          <cell r="C883" t="str">
            <v>SUSUPUATO</v>
          </cell>
          <cell r="D883" t="str">
            <v>16</v>
          </cell>
          <cell r="E883" t="str">
            <v>Susupuato</v>
          </cell>
          <cell r="F883">
            <v>8704</v>
          </cell>
          <cell r="G883">
            <v>9161</v>
          </cell>
        </row>
        <row r="884">
          <cell r="A884" t="str">
            <v>16082</v>
          </cell>
          <cell r="B884" t="str">
            <v>082</v>
          </cell>
          <cell r="C884" t="str">
            <v>TACÁMBARO</v>
          </cell>
          <cell r="D884" t="str">
            <v>16</v>
          </cell>
          <cell r="E884" t="str">
            <v>Tacámbaro</v>
          </cell>
          <cell r="F884">
            <v>69955</v>
          </cell>
          <cell r="G884">
            <v>81105</v>
          </cell>
        </row>
        <row r="885">
          <cell r="A885" t="str">
            <v>16083</v>
          </cell>
          <cell r="B885" t="str">
            <v>083</v>
          </cell>
          <cell r="C885" t="str">
            <v>TANCÍTARO</v>
          </cell>
          <cell r="D885" t="str">
            <v>16</v>
          </cell>
          <cell r="E885" t="str">
            <v>Tancítaro</v>
          </cell>
          <cell r="F885">
            <v>29414</v>
          </cell>
          <cell r="G885">
            <v>32707</v>
          </cell>
        </row>
        <row r="886">
          <cell r="A886" t="str">
            <v>16084</v>
          </cell>
          <cell r="B886" t="str">
            <v>084</v>
          </cell>
          <cell r="C886" t="str">
            <v>TANGAMANDAPIO</v>
          </cell>
          <cell r="D886" t="str">
            <v>16</v>
          </cell>
          <cell r="E886" t="str">
            <v>Tangamandapio</v>
          </cell>
          <cell r="F886">
            <v>27822</v>
          </cell>
          <cell r="G886">
            <v>30945</v>
          </cell>
        </row>
        <row r="887">
          <cell r="A887" t="str">
            <v>16085</v>
          </cell>
          <cell r="B887" t="str">
            <v>085</v>
          </cell>
          <cell r="C887" t="str">
            <v>TANGANCÍCUARO</v>
          </cell>
          <cell r="D887" t="str">
            <v>16</v>
          </cell>
          <cell r="E887" t="str">
            <v>Tangancícuaro</v>
          </cell>
          <cell r="F887">
            <v>32677</v>
          </cell>
          <cell r="G887">
            <v>35305</v>
          </cell>
        </row>
        <row r="888">
          <cell r="A888" t="str">
            <v>16086</v>
          </cell>
          <cell r="B888" t="str">
            <v>086</v>
          </cell>
          <cell r="C888" t="str">
            <v>TANHUATO</v>
          </cell>
          <cell r="D888" t="str">
            <v>16</v>
          </cell>
          <cell r="E888" t="str">
            <v>Tanhuato</v>
          </cell>
          <cell r="F888">
            <v>15176</v>
          </cell>
          <cell r="G888">
            <v>16286</v>
          </cell>
        </row>
        <row r="889">
          <cell r="A889" t="str">
            <v>16087</v>
          </cell>
          <cell r="B889" t="str">
            <v>087</v>
          </cell>
          <cell r="C889" t="str">
            <v>TARETAN</v>
          </cell>
          <cell r="D889" t="str">
            <v>16</v>
          </cell>
          <cell r="E889" t="str">
            <v>Taretan</v>
          </cell>
          <cell r="F889">
            <v>13558</v>
          </cell>
          <cell r="G889">
            <v>15465</v>
          </cell>
        </row>
        <row r="890">
          <cell r="A890" t="str">
            <v>16088</v>
          </cell>
          <cell r="B890" t="str">
            <v>088</v>
          </cell>
          <cell r="C890" t="str">
            <v>TARÍMBARO</v>
          </cell>
          <cell r="D890" t="str">
            <v>16</v>
          </cell>
          <cell r="E890" t="str">
            <v>Tarímbaro</v>
          </cell>
          <cell r="F890">
            <v>78623</v>
          </cell>
          <cell r="G890">
            <v>119032</v>
          </cell>
        </row>
        <row r="891">
          <cell r="A891" t="str">
            <v>16089</v>
          </cell>
          <cell r="B891" t="str">
            <v>089</v>
          </cell>
          <cell r="C891" t="str">
            <v>TEPALCATEPEC</v>
          </cell>
          <cell r="D891" t="str">
            <v>16</v>
          </cell>
          <cell r="E891" t="str">
            <v>Tepalcatepec</v>
          </cell>
          <cell r="F891">
            <v>22987</v>
          </cell>
          <cell r="G891">
            <v>24911</v>
          </cell>
        </row>
        <row r="892">
          <cell r="A892" t="str">
            <v>16090</v>
          </cell>
          <cell r="B892" t="str">
            <v>090</v>
          </cell>
          <cell r="C892" t="str">
            <v>TINGAMBATO</v>
          </cell>
          <cell r="D892" t="str">
            <v>16</v>
          </cell>
          <cell r="E892" t="str">
            <v>Tingambato</v>
          </cell>
          <cell r="F892">
            <v>13950</v>
          </cell>
          <cell r="G892">
            <v>15878</v>
          </cell>
        </row>
        <row r="893">
          <cell r="A893" t="str">
            <v>16091</v>
          </cell>
          <cell r="B893" t="str">
            <v>091</v>
          </cell>
          <cell r="C893" t="str">
            <v>TINGÜINDÍN</v>
          </cell>
          <cell r="D893" t="str">
            <v>16</v>
          </cell>
          <cell r="E893" t="str">
            <v>Tingüindín</v>
          </cell>
          <cell r="F893">
            <v>13511</v>
          </cell>
          <cell r="G893">
            <v>15337</v>
          </cell>
        </row>
        <row r="894">
          <cell r="A894" t="str">
            <v>16092</v>
          </cell>
          <cell r="B894" t="str">
            <v>092</v>
          </cell>
          <cell r="C894" t="str">
            <v>TIQUICHEO DE NICOLÁS ROMERO</v>
          </cell>
          <cell r="D894" t="str">
            <v>16</v>
          </cell>
          <cell r="E894" t="str">
            <v>Tiquicheo de Nicolás Romero</v>
          </cell>
          <cell r="F894">
            <v>14274</v>
          </cell>
          <cell r="G894">
            <v>14082</v>
          </cell>
        </row>
        <row r="895">
          <cell r="A895" t="str">
            <v>16093</v>
          </cell>
          <cell r="B895" t="str">
            <v>093</v>
          </cell>
          <cell r="C895" t="str">
            <v>TLALPUJAHUA</v>
          </cell>
          <cell r="D895" t="str">
            <v>16</v>
          </cell>
          <cell r="E895" t="str">
            <v>Tlalpujahua</v>
          </cell>
          <cell r="F895">
            <v>27587</v>
          </cell>
          <cell r="G895">
            <v>30331</v>
          </cell>
        </row>
        <row r="896">
          <cell r="A896" t="str">
            <v>16094</v>
          </cell>
          <cell r="B896" t="str">
            <v>094</v>
          </cell>
          <cell r="C896" t="str">
            <v>TLAZAZALCA</v>
          </cell>
          <cell r="D896" t="str">
            <v>16</v>
          </cell>
          <cell r="E896" t="str">
            <v>Tlazazalca</v>
          </cell>
          <cell r="F896">
            <v>6890</v>
          </cell>
          <cell r="G896">
            <v>6654</v>
          </cell>
        </row>
        <row r="897">
          <cell r="A897" t="str">
            <v>16095</v>
          </cell>
          <cell r="B897" t="str">
            <v>095</v>
          </cell>
          <cell r="C897" t="str">
            <v>TOCUMBO</v>
          </cell>
          <cell r="D897" t="str">
            <v>16</v>
          </cell>
          <cell r="E897" t="str">
            <v>Tocumbo</v>
          </cell>
          <cell r="F897">
            <v>11504</v>
          </cell>
          <cell r="G897">
            <v>12593</v>
          </cell>
        </row>
        <row r="898">
          <cell r="A898" t="str">
            <v>16096</v>
          </cell>
          <cell r="B898" t="str">
            <v>096</v>
          </cell>
          <cell r="C898" t="str">
            <v>TUMBISCATÍO</v>
          </cell>
          <cell r="D898" t="str">
            <v>16</v>
          </cell>
          <cell r="E898" t="str">
            <v>Tumbiscatío</v>
          </cell>
          <cell r="F898">
            <v>7890</v>
          </cell>
          <cell r="G898">
            <v>6992</v>
          </cell>
        </row>
        <row r="899">
          <cell r="A899" t="str">
            <v>16097</v>
          </cell>
          <cell r="B899" t="str">
            <v>097</v>
          </cell>
          <cell r="C899" t="str">
            <v>TURICATO</v>
          </cell>
          <cell r="D899" t="str">
            <v>16</v>
          </cell>
          <cell r="E899" t="str">
            <v>Turicato</v>
          </cell>
          <cell r="F899">
            <v>31877</v>
          </cell>
          <cell r="G899">
            <v>32588</v>
          </cell>
        </row>
        <row r="900">
          <cell r="A900" t="str">
            <v>16098</v>
          </cell>
          <cell r="B900" t="str">
            <v>098</v>
          </cell>
          <cell r="C900" t="str">
            <v>TUXPAN</v>
          </cell>
          <cell r="D900" t="str">
            <v>16</v>
          </cell>
          <cell r="E900" t="str">
            <v>Tuxpan</v>
          </cell>
          <cell r="F900">
            <v>26026</v>
          </cell>
          <cell r="G900">
            <v>28471</v>
          </cell>
        </row>
        <row r="901">
          <cell r="A901" t="str">
            <v>16099</v>
          </cell>
          <cell r="B901" t="str">
            <v>099</v>
          </cell>
          <cell r="C901" t="str">
            <v>TUZANTLA</v>
          </cell>
          <cell r="D901" t="str">
            <v>16</v>
          </cell>
          <cell r="E901" t="str">
            <v>Tuzantla</v>
          </cell>
          <cell r="F901">
            <v>16305</v>
          </cell>
          <cell r="G901">
            <v>15964</v>
          </cell>
        </row>
        <row r="902">
          <cell r="A902" t="str">
            <v>16100</v>
          </cell>
          <cell r="B902" t="str">
            <v>100</v>
          </cell>
          <cell r="C902" t="str">
            <v>TZINTZUNTZAN</v>
          </cell>
          <cell r="D902" t="str">
            <v>16</v>
          </cell>
          <cell r="E902" t="str">
            <v>Tzintzuntzan</v>
          </cell>
          <cell r="F902">
            <v>13556</v>
          </cell>
          <cell r="G902">
            <v>15139</v>
          </cell>
        </row>
        <row r="903">
          <cell r="A903" t="str">
            <v>16101</v>
          </cell>
          <cell r="B903" t="str">
            <v>101</v>
          </cell>
          <cell r="C903" t="str">
            <v>TZITZIO</v>
          </cell>
          <cell r="D903" t="str">
            <v>16</v>
          </cell>
          <cell r="E903" t="str">
            <v>Tzitzio</v>
          </cell>
          <cell r="F903">
            <v>9166</v>
          </cell>
          <cell r="G903">
            <v>9026</v>
          </cell>
        </row>
        <row r="904">
          <cell r="A904" t="str">
            <v>16102</v>
          </cell>
          <cell r="B904" t="str">
            <v>102</v>
          </cell>
          <cell r="C904" t="str">
            <v>URUAPAN</v>
          </cell>
          <cell r="D904" t="str">
            <v>16</v>
          </cell>
          <cell r="E904" t="str">
            <v>Uruapan</v>
          </cell>
          <cell r="F904">
            <v>315350</v>
          </cell>
          <cell r="G904">
            <v>354727</v>
          </cell>
        </row>
        <row r="905">
          <cell r="A905" t="str">
            <v>16103</v>
          </cell>
          <cell r="B905" t="str">
            <v>103</v>
          </cell>
          <cell r="C905" t="str">
            <v>VENUSTIANO CARRANZA</v>
          </cell>
          <cell r="D905" t="str">
            <v>16</v>
          </cell>
          <cell r="E905" t="str">
            <v>Venustiano Carranza</v>
          </cell>
          <cell r="F905">
            <v>23457</v>
          </cell>
          <cell r="G905">
            <v>26074</v>
          </cell>
        </row>
        <row r="906">
          <cell r="A906" t="str">
            <v>16104</v>
          </cell>
          <cell r="B906" t="str">
            <v>104</v>
          </cell>
          <cell r="C906" t="str">
            <v>VILLAMAR</v>
          </cell>
          <cell r="D906" t="str">
            <v>16</v>
          </cell>
          <cell r="E906" t="str">
            <v>Villamar</v>
          </cell>
          <cell r="F906">
            <v>16991</v>
          </cell>
          <cell r="G906">
            <v>17460</v>
          </cell>
        </row>
        <row r="907">
          <cell r="A907" t="str">
            <v>16105</v>
          </cell>
          <cell r="B907" t="str">
            <v>105</v>
          </cell>
          <cell r="C907" t="str">
            <v>VISTA HERMOSA</v>
          </cell>
          <cell r="D907" t="str">
            <v>16</v>
          </cell>
          <cell r="E907" t="str">
            <v>Vista Hermosa</v>
          </cell>
          <cell r="F907">
            <v>18995</v>
          </cell>
          <cell r="G907">
            <v>21677</v>
          </cell>
        </row>
        <row r="908">
          <cell r="A908" t="str">
            <v>16106</v>
          </cell>
          <cell r="B908" t="str">
            <v>106</v>
          </cell>
          <cell r="C908" t="str">
            <v>YURÉCUARO</v>
          </cell>
          <cell r="D908" t="str">
            <v>16</v>
          </cell>
          <cell r="E908" t="str">
            <v>Yurécuaro</v>
          </cell>
          <cell r="F908">
            <v>29995</v>
          </cell>
          <cell r="G908">
            <v>33136</v>
          </cell>
        </row>
        <row r="909">
          <cell r="A909" t="str">
            <v>16107</v>
          </cell>
          <cell r="B909" t="str">
            <v>107</v>
          </cell>
          <cell r="C909" t="str">
            <v>ZACAPU</v>
          </cell>
          <cell r="D909" t="str">
            <v>16</v>
          </cell>
          <cell r="E909" t="str">
            <v>Zacapu</v>
          </cell>
          <cell r="F909">
            <v>73455</v>
          </cell>
          <cell r="G909">
            <v>79809</v>
          </cell>
        </row>
        <row r="910">
          <cell r="A910" t="str">
            <v>16108</v>
          </cell>
          <cell r="B910" t="str">
            <v>108</v>
          </cell>
          <cell r="C910" t="str">
            <v>ZAMORA</v>
          </cell>
          <cell r="D910" t="str">
            <v>16</v>
          </cell>
          <cell r="E910" t="str">
            <v>Zamora</v>
          </cell>
          <cell r="F910">
            <v>186102</v>
          </cell>
          <cell r="G910">
            <v>207985</v>
          </cell>
        </row>
        <row r="911">
          <cell r="A911" t="str">
            <v>16109</v>
          </cell>
          <cell r="B911" t="str">
            <v>109</v>
          </cell>
          <cell r="C911" t="str">
            <v>ZINÁPARO</v>
          </cell>
          <cell r="D911" t="str">
            <v>16</v>
          </cell>
          <cell r="E911" t="str">
            <v>Zináparo</v>
          </cell>
          <cell r="F911">
            <v>3247</v>
          </cell>
          <cell r="G911">
            <v>3343</v>
          </cell>
        </row>
        <row r="912">
          <cell r="A912" t="str">
            <v>16110</v>
          </cell>
          <cell r="B912" t="str">
            <v>110</v>
          </cell>
          <cell r="C912" t="str">
            <v>ZINAPÉCUARO</v>
          </cell>
          <cell r="D912" t="str">
            <v>16</v>
          </cell>
          <cell r="E912" t="str">
            <v>Zinapécuaro</v>
          </cell>
          <cell r="F912">
            <v>46666</v>
          </cell>
          <cell r="G912">
            <v>49471</v>
          </cell>
        </row>
        <row r="913">
          <cell r="A913" t="str">
            <v>16111</v>
          </cell>
          <cell r="B913" t="str">
            <v>111</v>
          </cell>
          <cell r="C913" t="str">
            <v>ZIRACUARETIRO</v>
          </cell>
          <cell r="D913" t="str">
            <v>16</v>
          </cell>
          <cell r="E913" t="str">
            <v>Ziracuaretiro</v>
          </cell>
          <cell r="F913">
            <v>15222</v>
          </cell>
          <cell r="G913">
            <v>18251</v>
          </cell>
        </row>
        <row r="914">
          <cell r="A914" t="str">
            <v>16112</v>
          </cell>
          <cell r="B914" t="str">
            <v>112</v>
          </cell>
          <cell r="C914" t="str">
            <v>ZITÁCUARO</v>
          </cell>
          <cell r="D914" t="str">
            <v>16</v>
          </cell>
          <cell r="E914" t="str">
            <v>Zitácuaro</v>
          </cell>
          <cell r="F914">
            <v>155534</v>
          </cell>
          <cell r="G914">
            <v>172015</v>
          </cell>
        </row>
        <row r="915">
          <cell r="A915" t="str">
            <v>16113</v>
          </cell>
          <cell r="B915" t="str">
            <v>113</v>
          </cell>
          <cell r="C915" t="str">
            <v>JOSÉ SIXTO VERDUZCO</v>
          </cell>
          <cell r="D915" t="str">
            <v>16</v>
          </cell>
          <cell r="E915" t="str">
            <v>José Sixto Verduzco</v>
          </cell>
          <cell r="F915">
            <v>25576</v>
          </cell>
          <cell r="G915">
            <v>27504</v>
          </cell>
        </row>
        <row r="916">
          <cell r="A916" t="str">
            <v>16999</v>
          </cell>
          <cell r="B916" t="str">
            <v>999</v>
          </cell>
          <cell r="C916" t="str">
            <v>NO ESPECIFICADO</v>
          </cell>
          <cell r="D916" t="str">
            <v>16</v>
          </cell>
        </row>
        <row r="917">
          <cell r="A917" t="str">
            <v>17001</v>
          </cell>
          <cell r="B917" t="str">
            <v>001</v>
          </cell>
          <cell r="C917" t="str">
            <v>AMACUZAC</v>
          </cell>
          <cell r="D917" t="str">
            <v>17</v>
          </cell>
          <cell r="E917" t="str">
            <v>Amacuzac</v>
          </cell>
          <cell r="F917">
            <v>17021</v>
          </cell>
          <cell r="G917">
            <v>18861</v>
          </cell>
        </row>
        <row r="918">
          <cell r="A918" t="str">
            <v>17002</v>
          </cell>
          <cell r="B918" t="str">
            <v>002</v>
          </cell>
          <cell r="C918" t="str">
            <v>ATLATLAHUCAN</v>
          </cell>
          <cell r="D918" t="str">
            <v>17</v>
          </cell>
          <cell r="E918" t="str">
            <v>Atlatlahucan</v>
          </cell>
          <cell r="F918">
            <v>18895</v>
          </cell>
          <cell r="G918">
            <v>24153</v>
          </cell>
        </row>
        <row r="919">
          <cell r="A919" t="str">
            <v>17003</v>
          </cell>
          <cell r="B919" t="str">
            <v>003</v>
          </cell>
          <cell r="C919" t="str">
            <v>AXOCHIAPAN</v>
          </cell>
          <cell r="D919" t="str">
            <v>17</v>
          </cell>
          <cell r="E919" t="str">
            <v>Axochiapan</v>
          </cell>
          <cell r="F919">
            <v>33695</v>
          </cell>
          <cell r="G919">
            <v>38236</v>
          </cell>
        </row>
        <row r="920">
          <cell r="A920" t="str">
            <v>17004</v>
          </cell>
          <cell r="B920" t="str">
            <v>004</v>
          </cell>
          <cell r="C920" t="str">
            <v>AYALA</v>
          </cell>
          <cell r="D920" t="str">
            <v>17</v>
          </cell>
          <cell r="E920" t="str">
            <v>Ayala</v>
          </cell>
          <cell r="F920">
            <v>78866</v>
          </cell>
          <cell r="G920">
            <v>91043</v>
          </cell>
        </row>
        <row r="921">
          <cell r="A921" t="str">
            <v>17005</v>
          </cell>
          <cell r="B921" t="str">
            <v>005</v>
          </cell>
          <cell r="C921" t="str">
            <v>COATLÁN DEL RÍO</v>
          </cell>
          <cell r="D921" t="str">
            <v>17</v>
          </cell>
          <cell r="E921" t="str">
            <v>Coatlán del Río</v>
          </cell>
          <cell r="F921">
            <v>9471</v>
          </cell>
          <cell r="G921">
            <v>10479</v>
          </cell>
        </row>
        <row r="922">
          <cell r="A922" t="str">
            <v>17006</v>
          </cell>
          <cell r="B922" t="str">
            <v>006</v>
          </cell>
          <cell r="C922" t="str">
            <v>CUAUTLA</v>
          </cell>
          <cell r="D922" t="str">
            <v>17</v>
          </cell>
          <cell r="E922" t="str">
            <v>Cuautla</v>
          </cell>
          <cell r="F922">
            <v>175207</v>
          </cell>
          <cell r="G922">
            <v>208227</v>
          </cell>
        </row>
        <row r="923">
          <cell r="A923" t="str">
            <v>17007</v>
          </cell>
          <cell r="B923" t="str">
            <v>007</v>
          </cell>
          <cell r="C923" t="str">
            <v>CUERNAVACA</v>
          </cell>
          <cell r="D923" t="str">
            <v>17</v>
          </cell>
          <cell r="E923" t="str">
            <v>Cuernavaca</v>
          </cell>
          <cell r="F923">
            <v>365168</v>
          </cell>
          <cell r="G923">
            <v>399426</v>
          </cell>
        </row>
        <row r="924">
          <cell r="A924" t="str">
            <v>17008</v>
          </cell>
          <cell r="B924" t="str">
            <v>008</v>
          </cell>
          <cell r="C924" t="str">
            <v>EMILIANO ZAPATA</v>
          </cell>
          <cell r="D924" t="str">
            <v>17</v>
          </cell>
          <cell r="E924" t="str">
            <v>Emiliano Zapata</v>
          </cell>
          <cell r="F924">
            <v>83485</v>
          </cell>
          <cell r="G924">
            <v>106645</v>
          </cell>
        </row>
        <row r="925">
          <cell r="A925" t="str">
            <v>17009</v>
          </cell>
          <cell r="B925" t="str">
            <v>009</v>
          </cell>
          <cell r="C925" t="str">
            <v>HUITZILAC</v>
          </cell>
          <cell r="D925" t="str">
            <v>17</v>
          </cell>
          <cell r="E925" t="str">
            <v>Huitzilac</v>
          </cell>
          <cell r="F925">
            <v>17340</v>
          </cell>
          <cell r="G925">
            <v>20372</v>
          </cell>
        </row>
        <row r="926">
          <cell r="A926" t="str">
            <v>17010</v>
          </cell>
          <cell r="B926" t="str">
            <v>010</v>
          </cell>
          <cell r="C926" t="str">
            <v>JANTETELCO</v>
          </cell>
          <cell r="D926" t="str">
            <v>17</v>
          </cell>
          <cell r="E926" t="str">
            <v>Jantetelco</v>
          </cell>
          <cell r="F926">
            <v>15646</v>
          </cell>
          <cell r="G926">
            <v>18361</v>
          </cell>
        </row>
        <row r="927">
          <cell r="A927" t="str">
            <v>17011</v>
          </cell>
          <cell r="B927" t="str">
            <v>011</v>
          </cell>
          <cell r="C927" t="str">
            <v>JIUTEPEC</v>
          </cell>
          <cell r="D927" t="str">
            <v>17</v>
          </cell>
          <cell r="E927" t="str">
            <v>Jiutepec</v>
          </cell>
          <cell r="F927">
            <v>196953</v>
          </cell>
          <cell r="G927">
            <v>227649</v>
          </cell>
        </row>
        <row r="928">
          <cell r="A928" t="str">
            <v>17012</v>
          </cell>
          <cell r="B928" t="str">
            <v>012</v>
          </cell>
          <cell r="C928" t="str">
            <v>JOJUTLA</v>
          </cell>
          <cell r="D928" t="str">
            <v>17</v>
          </cell>
          <cell r="E928" t="str">
            <v>Jojutla</v>
          </cell>
          <cell r="F928">
            <v>55115</v>
          </cell>
          <cell r="G928">
            <v>61366</v>
          </cell>
        </row>
        <row r="929">
          <cell r="A929" t="str">
            <v>17013</v>
          </cell>
          <cell r="B929" t="str">
            <v>013</v>
          </cell>
          <cell r="C929" t="str">
            <v>JONACATEPEC DE LEANDRO VALLE</v>
          </cell>
          <cell r="D929" t="str">
            <v>17</v>
          </cell>
          <cell r="E929" t="str">
            <v>Jonacatepec</v>
          </cell>
          <cell r="F929">
            <v>14604</v>
          </cell>
          <cell r="G929">
            <v>16732</v>
          </cell>
        </row>
        <row r="930">
          <cell r="A930" t="str">
            <v>17014</v>
          </cell>
          <cell r="B930" t="str">
            <v>014</v>
          </cell>
          <cell r="C930" t="str">
            <v>MAZATEPEC</v>
          </cell>
          <cell r="D930" t="str">
            <v>17</v>
          </cell>
          <cell r="E930" t="str">
            <v>Mazatepec</v>
          </cell>
          <cell r="F930">
            <v>9456</v>
          </cell>
          <cell r="G930">
            <v>10691</v>
          </cell>
        </row>
        <row r="931">
          <cell r="A931" t="str">
            <v>17015</v>
          </cell>
          <cell r="B931" t="str">
            <v>015</v>
          </cell>
          <cell r="C931" t="str">
            <v>MIACATLÁN</v>
          </cell>
          <cell r="D931" t="str">
            <v>17</v>
          </cell>
          <cell r="E931" t="str">
            <v>Miacatlán</v>
          </cell>
          <cell r="F931">
            <v>24990</v>
          </cell>
          <cell r="G931">
            <v>28263</v>
          </cell>
        </row>
        <row r="932">
          <cell r="A932" t="str">
            <v>17016</v>
          </cell>
          <cell r="B932" t="str">
            <v>016</v>
          </cell>
          <cell r="C932" t="str">
            <v>OCUITUCO</v>
          </cell>
          <cell r="D932" t="str">
            <v>17</v>
          </cell>
          <cell r="E932" t="str">
            <v>Ocuituco</v>
          </cell>
          <cell r="F932">
            <v>16858</v>
          </cell>
          <cell r="G932">
            <v>19683</v>
          </cell>
        </row>
        <row r="933">
          <cell r="A933" t="str">
            <v>17017</v>
          </cell>
          <cell r="B933" t="str">
            <v>017</v>
          </cell>
          <cell r="C933" t="str">
            <v>PUENTE DE IXTLA</v>
          </cell>
          <cell r="D933" t="str">
            <v>17</v>
          </cell>
          <cell r="E933" t="str">
            <v>Puente de Ixtla</v>
          </cell>
          <cell r="F933">
            <v>61585</v>
          </cell>
          <cell r="G933">
            <v>70917</v>
          </cell>
        </row>
        <row r="934">
          <cell r="A934" t="str">
            <v>17018</v>
          </cell>
          <cell r="B934" t="str">
            <v>018</v>
          </cell>
          <cell r="C934" t="str">
            <v>TEMIXCO</v>
          </cell>
          <cell r="D934" t="str">
            <v>17</v>
          </cell>
          <cell r="E934" t="str">
            <v>Temixco</v>
          </cell>
          <cell r="F934">
            <v>108126</v>
          </cell>
          <cell r="G934">
            <v>123812</v>
          </cell>
        </row>
        <row r="935">
          <cell r="A935" t="str">
            <v>17019</v>
          </cell>
          <cell r="B935" t="str">
            <v>019</v>
          </cell>
          <cell r="C935" t="str">
            <v>TEPALCINGO</v>
          </cell>
          <cell r="D935" t="str">
            <v>17</v>
          </cell>
          <cell r="E935" t="str">
            <v>Tepalcingo</v>
          </cell>
          <cell r="F935">
            <v>25346</v>
          </cell>
          <cell r="G935">
            <v>28871</v>
          </cell>
        </row>
        <row r="936">
          <cell r="A936" t="str">
            <v>17020</v>
          </cell>
          <cell r="B936" t="str">
            <v>020</v>
          </cell>
          <cell r="C936" t="str">
            <v>TEPOZTLÁN</v>
          </cell>
          <cell r="D936" t="str">
            <v>17</v>
          </cell>
          <cell r="E936" t="str">
            <v>Tepoztlán</v>
          </cell>
          <cell r="F936">
            <v>41629</v>
          </cell>
          <cell r="G936">
            <v>51373</v>
          </cell>
        </row>
        <row r="937">
          <cell r="A937" t="str">
            <v>17021</v>
          </cell>
          <cell r="B937" t="str">
            <v>021</v>
          </cell>
          <cell r="C937" t="str">
            <v>TETECALA</v>
          </cell>
          <cell r="D937" t="str">
            <v>17</v>
          </cell>
          <cell r="E937" t="str">
            <v>Tetecala</v>
          </cell>
          <cell r="F937">
            <v>7441</v>
          </cell>
          <cell r="G937">
            <v>8326</v>
          </cell>
        </row>
        <row r="938">
          <cell r="A938" t="str">
            <v>17022</v>
          </cell>
          <cell r="B938" t="str">
            <v>022</v>
          </cell>
          <cell r="C938" t="str">
            <v>TETELA DEL VOLCÁN</v>
          </cell>
          <cell r="D938" t="str">
            <v>17</v>
          </cell>
          <cell r="E938" t="str">
            <v>Tetela del Volcán</v>
          </cell>
          <cell r="F938">
            <v>19138</v>
          </cell>
          <cell r="G938">
            <v>22015</v>
          </cell>
        </row>
        <row r="939">
          <cell r="A939" t="str">
            <v>17023</v>
          </cell>
          <cell r="B939" t="str">
            <v>023</v>
          </cell>
          <cell r="C939" t="str">
            <v>TLALNEPANTLA</v>
          </cell>
          <cell r="D939" t="str">
            <v>17</v>
          </cell>
          <cell r="E939" t="str">
            <v>Tlalnepantla</v>
          </cell>
          <cell r="F939">
            <v>6636</v>
          </cell>
          <cell r="G939">
            <v>7714</v>
          </cell>
        </row>
        <row r="940">
          <cell r="A940" t="str">
            <v>17024</v>
          </cell>
          <cell r="B940" t="str">
            <v>024</v>
          </cell>
          <cell r="C940" t="str">
            <v>TLALTIZAPÁN DE ZAPATA</v>
          </cell>
          <cell r="D940" t="str">
            <v>17</v>
          </cell>
          <cell r="E940" t="str">
            <v>Tlaltizapán</v>
          </cell>
          <cell r="F940">
            <v>48881</v>
          </cell>
          <cell r="G940">
            <v>55553</v>
          </cell>
        </row>
        <row r="941">
          <cell r="A941" t="str">
            <v>17025</v>
          </cell>
          <cell r="B941" t="str">
            <v>025</v>
          </cell>
          <cell r="C941" t="str">
            <v>TLAQUILTENANGO</v>
          </cell>
          <cell r="D941" t="str">
            <v>17</v>
          </cell>
          <cell r="E941" t="str">
            <v>Tlaquiltenango</v>
          </cell>
          <cell r="F941">
            <v>31534</v>
          </cell>
          <cell r="G941">
            <v>36147</v>
          </cell>
        </row>
        <row r="942">
          <cell r="A942" t="str">
            <v>17026</v>
          </cell>
          <cell r="B942" t="str">
            <v>026</v>
          </cell>
          <cell r="C942" t="str">
            <v>TLAYACAPAN</v>
          </cell>
          <cell r="D942" t="str">
            <v>17</v>
          </cell>
          <cell r="E942" t="str">
            <v>Tlayacapan</v>
          </cell>
          <cell r="F942">
            <v>16543</v>
          </cell>
          <cell r="G942">
            <v>19129</v>
          </cell>
        </row>
        <row r="943">
          <cell r="A943" t="str">
            <v>17027</v>
          </cell>
          <cell r="B943" t="str">
            <v>027</v>
          </cell>
          <cell r="C943" t="str">
            <v>TOTOLAPAN</v>
          </cell>
          <cell r="D943" t="str">
            <v>17</v>
          </cell>
          <cell r="E943" t="str">
            <v>Totolapan</v>
          </cell>
          <cell r="F943">
            <v>10789</v>
          </cell>
          <cell r="G943">
            <v>12802</v>
          </cell>
        </row>
        <row r="944">
          <cell r="A944" t="str">
            <v>17028</v>
          </cell>
          <cell r="B944" t="str">
            <v>028</v>
          </cell>
          <cell r="C944" t="str">
            <v>XOCHITEPEC</v>
          </cell>
          <cell r="D944" t="str">
            <v>17</v>
          </cell>
          <cell r="E944" t="str">
            <v>Xochitepec</v>
          </cell>
          <cell r="F944">
            <v>63382</v>
          </cell>
          <cell r="G944">
            <v>74691</v>
          </cell>
        </row>
        <row r="945">
          <cell r="A945" t="str">
            <v>17029</v>
          </cell>
          <cell r="B945" t="str">
            <v>029</v>
          </cell>
          <cell r="C945" t="str">
            <v>YAUTEPEC</v>
          </cell>
          <cell r="D945" t="str">
            <v>17</v>
          </cell>
          <cell r="E945" t="str">
            <v>Yautepec</v>
          </cell>
          <cell r="F945">
            <v>97827</v>
          </cell>
          <cell r="G945">
            <v>109914</v>
          </cell>
        </row>
        <row r="946">
          <cell r="A946" t="str">
            <v>17030</v>
          </cell>
          <cell r="B946" t="str">
            <v>030</v>
          </cell>
          <cell r="C946" t="str">
            <v>YECAPIXTLA</v>
          </cell>
          <cell r="D946" t="str">
            <v>17</v>
          </cell>
          <cell r="E946" t="str">
            <v>Yecapixtla</v>
          </cell>
          <cell r="F946">
            <v>46809</v>
          </cell>
          <cell r="G946">
            <v>56334</v>
          </cell>
        </row>
        <row r="947">
          <cell r="A947" t="str">
            <v>17031</v>
          </cell>
          <cell r="B947" t="str">
            <v>031</v>
          </cell>
          <cell r="C947" t="str">
            <v>ZACATEPEC</v>
          </cell>
          <cell r="D947" t="str">
            <v>17</v>
          </cell>
          <cell r="E947" t="str">
            <v>Zacatepec</v>
          </cell>
          <cell r="F947">
            <v>35063</v>
          </cell>
          <cell r="G947">
            <v>39137</v>
          </cell>
        </row>
        <row r="948">
          <cell r="A948" t="str">
            <v>17032</v>
          </cell>
          <cell r="B948" t="str">
            <v>032</v>
          </cell>
          <cell r="C948" t="str">
            <v>ZACUALPAN DE AMILPAS</v>
          </cell>
          <cell r="D948" t="str">
            <v>17</v>
          </cell>
          <cell r="E948" t="str">
            <v>Zacualpan</v>
          </cell>
          <cell r="F948">
            <v>9087</v>
          </cell>
          <cell r="G948">
            <v>10182</v>
          </cell>
        </row>
        <row r="949">
          <cell r="A949" t="str">
            <v>17033</v>
          </cell>
          <cell r="B949" t="str">
            <v>033</v>
          </cell>
          <cell r="C949" t="str">
            <v>TEMOAC</v>
          </cell>
          <cell r="D949" t="str">
            <v>17</v>
          </cell>
          <cell r="E949" t="str">
            <v>Temoac</v>
          </cell>
          <cell r="F949">
            <v>14641</v>
          </cell>
          <cell r="G949">
            <v>16954</v>
          </cell>
        </row>
        <row r="950">
          <cell r="A950" t="str">
            <v>17034</v>
          </cell>
          <cell r="B950" t="str">
            <v>034</v>
          </cell>
          <cell r="C950" t="str">
            <v>COATETELCO</v>
          </cell>
          <cell r="D950" t="str">
            <v>17</v>
          </cell>
          <cell r="E950" t="str">
            <v>Coatetelco</v>
          </cell>
        </row>
        <row r="951">
          <cell r="A951" t="str">
            <v>17035</v>
          </cell>
          <cell r="B951" t="str">
            <v>035</v>
          </cell>
          <cell r="C951" t="str">
            <v>XOXOCOTLA</v>
          </cell>
          <cell r="D951" t="str">
            <v>17</v>
          </cell>
          <cell r="E951" t="str">
            <v>Xoxocotla</v>
          </cell>
        </row>
        <row r="952">
          <cell r="A952" t="str">
            <v>17999</v>
          </cell>
          <cell r="B952" t="str">
            <v>999</v>
          </cell>
          <cell r="C952" t="str">
            <v>NO ESPECIFICADO</v>
          </cell>
          <cell r="D952" t="str">
            <v>17</v>
          </cell>
        </row>
        <row r="953">
          <cell r="A953" t="str">
            <v>18001</v>
          </cell>
          <cell r="B953" t="str">
            <v>001</v>
          </cell>
          <cell r="C953" t="str">
            <v>ACAPONETA</v>
          </cell>
          <cell r="D953" t="str">
            <v>18</v>
          </cell>
          <cell r="E953" t="str">
            <v>Acaponeta</v>
          </cell>
          <cell r="F953">
            <v>36572</v>
          </cell>
          <cell r="G953">
            <v>40422</v>
          </cell>
        </row>
        <row r="954">
          <cell r="A954" t="str">
            <v>18002</v>
          </cell>
          <cell r="B954" t="str">
            <v>002</v>
          </cell>
          <cell r="C954" t="str">
            <v>AHUACATLÁN</v>
          </cell>
          <cell r="D954" t="str">
            <v>18</v>
          </cell>
          <cell r="E954" t="str">
            <v>Ahuacatlán</v>
          </cell>
          <cell r="F954">
            <v>15229</v>
          </cell>
          <cell r="G954">
            <v>17226</v>
          </cell>
        </row>
        <row r="955">
          <cell r="A955" t="str">
            <v>18003</v>
          </cell>
          <cell r="B955" t="str">
            <v>003</v>
          </cell>
          <cell r="C955" t="str">
            <v>AMATLÁN DE CAÑAS</v>
          </cell>
          <cell r="D955" t="str">
            <v>18</v>
          </cell>
          <cell r="E955" t="str">
            <v>Amatlán de Cañas</v>
          </cell>
          <cell r="F955">
            <v>11188</v>
          </cell>
          <cell r="G955">
            <v>12736</v>
          </cell>
        </row>
        <row r="956">
          <cell r="A956" t="str">
            <v>18004</v>
          </cell>
          <cell r="B956" t="str">
            <v>004</v>
          </cell>
          <cell r="C956" t="str">
            <v>COMPOSTELA</v>
          </cell>
          <cell r="D956" t="str">
            <v>18</v>
          </cell>
          <cell r="E956" t="str">
            <v>Compostela</v>
          </cell>
          <cell r="F956">
            <v>70399</v>
          </cell>
          <cell r="G956">
            <v>81920</v>
          </cell>
        </row>
        <row r="957">
          <cell r="A957" t="str">
            <v>18005</v>
          </cell>
          <cell r="B957" t="str">
            <v>005</v>
          </cell>
          <cell r="C957" t="str">
            <v>HUAJICORI</v>
          </cell>
          <cell r="D957" t="str">
            <v>18</v>
          </cell>
          <cell r="E957" t="str">
            <v>Huajicori</v>
          </cell>
          <cell r="F957">
            <v>11400</v>
          </cell>
          <cell r="G957">
            <v>13540</v>
          </cell>
        </row>
        <row r="958">
          <cell r="A958" t="str">
            <v>18006</v>
          </cell>
          <cell r="B958" t="str">
            <v>006</v>
          </cell>
          <cell r="C958" t="str">
            <v>IXTLÁN DEL RÍO</v>
          </cell>
          <cell r="D958" t="str">
            <v>18</v>
          </cell>
          <cell r="E958" t="str">
            <v>Ixtlán del Río</v>
          </cell>
          <cell r="F958">
            <v>27273</v>
          </cell>
          <cell r="G958">
            <v>31770</v>
          </cell>
        </row>
        <row r="959">
          <cell r="A959" t="str">
            <v>18007</v>
          </cell>
          <cell r="B959" t="str">
            <v>007</v>
          </cell>
          <cell r="C959" t="str">
            <v>JALA</v>
          </cell>
          <cell r="D959" t="str">
            <v>18</v>
          </cell>
          <cell r="E959" t="str">
            <v>Jala</v>
          </cell>
          <cell r="F959">
            <v>17698</v>
          </cell>
          <cell r="G959">
            <v>20016</v>
          </cell>
        </row>
        <row r="960">
          <cell r="A960" t="str">
            <v>18008</v>
          </cell>
          <cell r="B960" t="str">
            <v>008</v>
          </cell>
          <cell r="C960" t="str">
            <v>XALISCO</v>
          </cell>
          <cell r="D960" t="str">
            <v>18</v>
          </cell>
          <cell r="E960" t="str">
            <v>Xalisco</v>
          </cell>
          <cell r="F960">
            <v>49102</v>
          </cell>
          <cell r="G960">
            <v>62038</v>
          </cell>
        </row>
        <row r="961">
          <cell r="A961" t="str">
            <v>18009</v>
          </cell>
          <cell r="B961" t="str">
            <v>009</v>
          </cell>
          <cell r="C961" t="str">
            <v>DEL NAYAR</v>
          </cell>
          <cell r="D961" t="str">
            <v>18</v>
          </cell>
          <cell r="E961" t="str">
            <v>Del Nayar</v>
          </cell>
          <cell r="F961">
            <v>34300</v>
          </cell>
          <cell r="G961">
            <v>45317</v>
          </cell>
        </row>
        <row r="962">
          <cell r="A962" t="str">
            <v>18010</v>
          </cell>
          <cell r="B962" t="str">
            <v>010</v>
          </cell>
          <cell r="C962" t="str">
            <v>ROSAMORADA</v>
          </cell>
          <cell r="D962" t="str">
            <v>18</v>
          </cell>
          <cell r="E962" t="str">
            <v>Rosamorada</v>
          </cell>
          <cell r="F962">
            <v>34393</v>
          </cell>
          <cell r="G962">
            <v>37093</v>
          </cell>
        </row>
        <row r="963">
          <cell r="A963" t="str">
            <v>18011</v>
          </cell>
          <cell r="B963" t="str">
            <v>011</v>
          </cell>
          <cell r="C963" t="str">
            <v>RUÍZ</v>
          </cell>
          <cell r="D963" t="str">
            <v>18</v>
          </cell>
          <cell r="E963" t="str">
            <v>Ruíz</v>
          </cell>
          <cell r="F963">
            <v>23469</v>
          </cell>
          <cell r="G963">
            <v>26928</v>
          </cell>
        </row>
        <row r="964">
          <cell r="A964" t="str">
            <v>18012</v>
          </cell>
          <cell r="B964" t="str">
            <v>012</v>
          </cell>
          <cell r="C964" t="str">
            <v>SAN BLAS</v>
          </cell>
          <cell r="D964" t="str">
            <v>18</v>
          </cell>
          <cell r="E964" t="str">
            <v>San Blas</v>
          </cell>
          <cell r="F964">
            <v>43120</v>
          </cell>
          <cell r="G964">
            <v>48024</v>
          </cell>
        </row>
        <row r="965">
          <cell r="A965" t="str">
            <v>18013</v>
          </cell>
          <cell r="B965" t="str">
            <v>013</v>
          </cell>
          <cell r="C965" t="str">
            <v>SAN PEDRO LAGUNILLAS</v>
          </cell>
          <cell r="D965" t="str">
            <v>18</v>
          </cell>
          <cell r="E965" t="str">
            <v>San Pedro Lagunillas</v>
          </cell>
          <cell r="F965">
            <v>7510</v>
          </cell>
          <cell r="G965">
            <v>8231</v>
          </cell>
        </row>
        <row r="966">
          <cell r="A966" t="str">
            <v>18014</v>
          </cell>
          <cell r="B966" t="str">
            <v>014</v>
          </cell>
          <cell r="C966" t="str">
            <v>SANTA MARÍA DEL ORO</v>
          </cell>
          <cell r="D966" t="str">
            <v>18</v>
          </cell>
          <cell r="E966" t="str">
            <v>Santa María del Oro</v>
          </cell>
          <cell r="F966">
            <v>22412</v>
          </cell>
          <cell r="G966">
            <v>25510</v>
          </cell>
        </row>
        <row r="967">
          <cell r="A967" t="str">
            <v>18015</v>
          </cell>
          <cell r="B967" t="str">
            <v>015</v>
          </cell>
          <cell r="C967" t="str">
            <v>SANTIAGO IXCUINTLA</v>
          </cell>
          <cell r="D967" t="str">
            <v>18</v>
          </cell>
          <cell r="E967" t="str">
            <v>Santiago Ixcuintla</v>
          </cell>
          <cell r="F967">
            <v>93074</v>
          </cell>
          <cell r="G967">
            <v>106038</v>
          </cell>
        </row>
        <row r="968">
          <cell r="A968" t="str">
            <v>18016</v>
          </cell>
          <cell r="B968" t="str">
            <v>016</v>
          </cell>
          <cell r="C968" t="str">
            <v>TECUALA</v>
          </cell>
          <cell r="D968" t="str">
            <v>18</v>
          </cell>
          <cell r="E968" t="str">
            <v>Tecuala</v>
          </cell>
          <cell r="F968">
            <v>39756</v>
          </cell>
          <cell r="G968">
            <v>43043</v>
          </cell>
        </row>
        <row r="969">
          <cell r="A969" t="str">
            <v>18017</v>
          </cell>
          <cell r="B969" t="str">
            <v>017</v>
          </cell>
          <cell r="C969" t="str">
            <v>TEPIC</v>
          </cell>
          <cell r="D969" t="str">
            <v>18</v>
          </cell>
          <cell r="E969" t="str">
            <v>Tepic</v>
          </cell>
          <cell r="F969">
            <v>380249</v>
          </cell>
          <cell r="G969">
            <v>445889</v>
          </cell>
        </row>
        <row r="970">
          <cell r="A970" t="str">
            <v>18018</v>
          </cell>
          <cell r="B970" t="str">
            <v>018</v>
          </cell>
          <cell r="C970" t="str">
            <v>TUXPAN</v>
          </cell>
          <cell r="D970" t="str">
            <v>18</v>
          </cell>
          <cell r="E970" t="str">
            <v>Tuxpan</v>
          </cell>
          <cell r="F970">
            <v>30030</v>
          </cell>
          <cell r="G970">
            <v>33358</v>
          </cell>
        </row>
        <row r="971">
          <cell r="A971" t="str">
            <v>18019</v>
          </cell>
          <cell r="B971" t="str">
            <v>019</v>
          </cell>
          <cell r="C971" t="str">
            <v>LA YESCA</v>
          </cell>
          <cell r="D971" t="str">
            <v>18</v>
          </cell>
          <cell r="E971" t="str">
            <v>La Yesca</v>
          </cell>
          <cell r="F971">
            <v>13600</v>
          </cell>
          <cell r="G971">
            <v>14962</v>
          </cell>
        </row>
        <row r="972">
          <cell r="A972" t="str">
            <v>18020</v>
          </cell>
          <cell r="B972" t="str">
            <v>020</v>
          </cell>
          <cell r="C972" t="str">
            <v>BAHÍA DE BANDERAS</v>
          </cell>
          <cell r="D972" t="str">
            <v>18</v>
          </cell>
          <cell r="E972" t="str">
            <v>Bahía de Banderas</v>
          </cell>
          <cell r="F972">
            <v>124205</v>
          </cell>
          <cell r="G972">
            <v>174510</v>
          </cell>
        </row>
        <row r="973">
          <cell r="A973" t="str">
            <v>18999</v>
          </cell>
          <cell r="B973" t="str">
            <v>999</v>
          </cell>
          <cell r="C973" t="str">
            <v>NO ESPECIFICADO</v>
          </cell>
          <cell r="D973" t="str">
            <v>18</v>
          </cell>
        </row>
        <row r="974">
          <cell r="A974" t="str">
            <v>19001</v>
          </cell>
          <cell r="B974" t="str">
            <v>001</v>
          </cell>
          <cell r="C974" t="str">
            <v>ABASOLO</v>
          </cell>
          <cell r="D974" t="str">
            <v>19</v>
          </cell>
          <cell r="E974" t="str">
            <v>Abasolo</v>
          </cell>
          <cell r="F974">
            <v>2791</v>
          </cell>
          <cell r="G974">
            <v>2918</v>
          </cell>
        </row>
        <row r="975">
          <cell r="A975" t="str">
            <v>19002</v>
          </cell>
          <cell r="B975" t="str">
            <v>002</v>
          </cell>
          <cell r="C975" t="str">
            <v>AGUALEGUAS</v>
          </cell>
          <cell r="D975" t="str">
            <v>19</v>
          </cell>
          <cell r="E975" t="str">
            <v>Agualeguas</v>
          </cell>
          <cell r="F975">
            <v>3443</v>
          </cell>
          <cell r="G975">
            <v>2599</v>
          </cell>
        </row>
        <row r="976">
          <cell r="A976" t="str">
            <v>19003</v>
          </cell>
          <cell r="B976" t="str">
            <v>003</v>
          </cell>
          <cell r="C976" t="str">
            <v>LOS ALDAMAS</v>
          </cell>
          <cell r="D976" t="str">
            <v>19</v>
          </cell>
          <cell r="E976" t="str">
            <v>Los Aldamas</v>
          </cell>
          <cell r="F976">
            <v>1374</v>
          </cell>
          <cell r="G976">
            <v>1506</v>
          </cell>
        </row>
        <row r="977">
          <cell r="A977" t="str">
            <v>19004</v>
          </cell>
          <cell r="B977" t="str">
            <v>004</v>
          </cell>
          <cell r="C977" t="str">
            <v>ALLENDE</v>
          </cell>
          <cell r="D977" t="str">
            <v>19</v>
          </cell>
          <cell r="E977" t="str">
            <v>Allende</v>
          </cell>
          <cell r="F977">
            <v>32593</v>
          </cell>
          <cell r="G977">
            <v>38297</v>
          </cell>
        </row>
        <row r="978">
          <cell r="A978" t="str">
            <v>19005</v>
          </cell>
          <cell r="B978" t="str">
            <v>005</v>
          </cell>
          <cell r="C978" t="str">
            <v>ANÁHUAC</v>
          </cell>
          <cell r="D978" t="str">
            <v>19</v>
          </cell>
          <cell r="E978" t="str">
            <v>Anáhuac</v>
          </cell>
          <cell r="F978">
            <v>18480</v>
          </cell>
          <cell r="G978">
            <v>19976</v>
          </cell>
        </row>
        <row r="979">
          <cell r="A979" t="str">
            <v>19006</v>
          </cell>
          <cell r="B979" t="str">
            <v>006</v>
          </cell>
          <cell r="C979" t="str">
            <v>APODACA</v>
          </cell>
          <cell r="D979" t="str">
            <v>19</v>
          </cell>
          <cell r="E979" t="str">
            <v>Apodaca</v>
          </cell>
          <cell r="F979">
            <v>523370</v>
          </cell>
          <cell r="G979">
            <v>665734</v>
          </cell>
        </row>
        <row r="980">
          <cell r="A980" t="str">
            <v>19007</v>
          </cell>
          <cell r="B980" t="str">
            <v>007</v>
          </cell>
          <cell r="C980" t="str">
            <v>ARAMBERRI</v>
          </cell>
          <cell r="D980" t="str">
            <v>19</v>
          </cell>
          <cell r="E980" t="str">
            <v>Aramberri</v>
          </cell>
          <cell r="F980">
            <v>15470</v>
          </cell>
          <cell r="G980">
            <v>17800</v>
          </cell>
        </row>
        <row r="981">
          <cell r="A981" t="str">
            <v>19008</v>
          </cell>
          <cell r="B981" t="str">
            <v>008</v>
          </cell>
          <cell r="C981" t="str">
            <v>BUSTAMANTE</v>
          </cell>
          <cell r="D981" t="str">
            <v>19</v>
          </cell>
          <cell r="E981" t="str">
            <v>Bustamante</v>
          </cell>
          <cell r="F981">
            <v>3773</v>
          </cell>
          <cell r="G981">
            <v>4384</v>
          </cell>
        </row>
        <row r="982">
          <cell r="A982" t="str">
            <v>19009</v>
          </cell>
          <cell r="B982" t="str">
            <v>009</v>
          </cell>
          <cell r="C982" t="str">
            <v>CADEREYTA JIMÉNEZ</v>
          </cell>
          <cell r="D982" t="str">
            <v>19</v>
          </cell>
          <cell r="E982" t="str">
            <v>Cadereyta Jiménez</v>
          </cell>
          <cell r="F982">
            <v>86445</v>
          </cell>
          <cell r="G982">
            <v>105145</v>
          </cell>
        </row>
        <row r="983">
          <cell r="A983" t="str">
            <v>19010</v>
          </cell>
          <cell r="B983" t="str">
            <v>010</v>
          </cell>
          <cell r="C983" t="str">
            <v>EL CARMEN</v>
          </cell>
          <cell r="D983" t="str">
            <v>19</v>
          </cell>
          <cell r="E983" t="str">
            <v>Carmen</v>
          </cell>
          <cell r="F983">
            <v>16092</v>
          </cell>
          <cell r="G983">
            <v>47326</v>
          </cell>
        </row>
        <row r="984">
          <cell r="A984" t="str">
            <v>19011</v>
          </cell>
          <cell r="B984" t="str">
            <v>011</v>
          </cell>
          <cell r="C984" t="str">
            <v>CERRALVO</v>
          </cell>
          <cell r="D984" t="str">
            <v>19</v>
          </cell>
          <cell r="E984" t="str">
            <v>Cerralvo</v>
          </cell>
          <cell r="F984">
            <v>7855</v>
          </cell>
          <cell r="G984">
            <v>8324</v>
          </cell>
        </row>
        <row r="985">
          <cell r="A985" t="str">
            <v>19012</v>
          </cell>
          <cell r="B985" t="str">
            <v>012</v>
          </cell>
          <cell r="C985" t="str">
            <v>CIÉNEGA DE FLORES</v>
          </cell>
          <cell r="D985" t="str">
            <v>19</v>
          </cell>
          <cell r="E985" t="str">
            <v>Ciénega de Flores</v>
          </cell>
          <cell r="F985">
            <v>24526</v>
          </cell>
          <cell r="G985">
            <v>50563</v>
          </cell>
        </row>
        <row r="986">
          <cell r="A986" t="str">
            <v>19013</v>
          </cell>
          <cell r="B986" t="str">
            <v>013</v>
          </cell>
          <cell r="C986" t="str">
            <v>CHINA</v>
          </cell>
          <cell r="D986" t="str">
            <v>19</v>
          </cell>
          <cell r="E986" t="str">
            <v>China</v>
          </cell>
          <cell r="F986">
            <v>10864</v>
          </cell>
          <cell r="G986">
            <v>11962</v>
          </cell>
        </row>
        <row r="987">
          <cell r="A987" t="str">
            <v>19014</v>
          </cell>
          <cell r="B987" t="str">
            <v>014</v>
          </cell>
          <cell r="C987" t="str">
            <v>DOCTOR ARROYO</v>
          </cell>
          <cell r="D987" t="str">
            <v>19</v>
          </cell>
          <cell r="E987" t="str">
            <v>Dr. Arroyo</v>
          </cell>
          <cell r="F987">
            <v>35445</v>
          </cell>
          <cell r="G987">
            <v>37859</v>
          </cell>
        </row>
        <row r="988">
          <cell r="A988" t="str">
            <v>19015</v>
          </cell>
          <cell r="B988" t="str">
            <v>015</v>
          </cell>
          <cell r="C988" t="str">
            <v>DOCTOR COSS</v>
          </cell>
          <cell r="D988" t="str">
            <v>19</v>
          </cell>
          <cell r="E988" t="str">
            <v>Dr. Coss</v>
          </cell>
          <cell r="F988">
            <v>1716</v>
          </cell>
          <cell r="G988">
            <v>1845</v>
          </cell>
        </row>
        <row r="989">
          <cell r="A989" t="str">
            <v>19016</v>
          </cell>
          <cell r="B989" t="str">
            <v>016</v>
          </cell>
          <cell r="C989" t="str">
            <v>DOCTOR GONZÁLEZ</v>
          </cell>
          <cell r="D989" t="str">
            <v>19</v>
          </cell>
          <cell r="E989" t="str">
            <v>Dr. González</v>
          </cell>
          <cell r="F989">
            <v>3345</v>
          </cell>
          <cell r="G989">
            <v>3294</v>
          </cell>
        </row>
        <row r="990">
          <cell r="A990" t="str">
            <v>19017</v>
          </cell>
          <cell r="B990" t="str">
            <v>017</v>
          </cell>
          <cell r="C990" t="str">
            <v>GALEANA</v>
          </cell>
          <cell r="D990" t="str">
            <v>19</v>
          </cell>
          <cell r="E990" t="str">
            <v>Galeana</v>
          </cell>
          <cell r="F990">
            <v>39991</v>
          </cell>
          <cell r="G990">
            <v>44989</v>
          </cell>
        </row>
        <row r="991">
          <cell r="A991" t="str">
            <v>19018</v>
          </cell>
          <cell r="B991" t="str">
            <v>018</v>
          </cell>
          <cell r="C991" t="str">
            <v>GARCÍA</v>
          </cell>
          <cell r="D991" t="str">
            <v>19</v>
          </cell>
          <cell r="E991" t="str">
            <v>García</v>
          </cell>
          <cell r="F991">
            <v>143668</v>
          </cell>
          <cell r="G991">
            <v>300745</v>
          </cell>
        </row>
        <row r="992">
          <cell r="A992" t="str">
            <v>19019</v>
          </cell>
          <cell r="B992" t="str">
            <v>019</v>
          </cell>
          <cell r="C992" t="str">
            <v>SAN PEDRO GARZA GARCÍA</v>
          </cell>
          <cell r="D992" t="str">
            <v>19</v>
          </cell>
          <cell r="E992" t="str">
            <v>San Pedro Garza García</v>
          </cell>
          <cell r="F992">
            <v>122659</v>
          </cell>
          <cell r="G992">
            <v>137614</v>
          </cell>
        </row>
        <row r="993">
          <cell r="A993" t="str">
            <v>19020</v>
          </cell>
          <cell r="B993" t="str">
            <v>020</v>
          </cell>
          <cell r="C993" t="str">
            <v>GENERAL BRAVO</v>
          </cell>
          <cell r="D993" t="str">
            <v>19</v>
          </cell>
          <cell r="E993" t="str">
            <v>Gral. Bravo</v>
          </cell>
          <cell r="F993">
            <v>5527</v>
          </cell>
          <cell r="G993">
            <v>6127</v>
          </cell>
        </row>
        <row r="994">
          <cell r="A994" t="str">
            <v>19021</v>
          </cell>
          <cell r="B994" t="str">
            <v>021</v>
          </cell>
          <cell r="C994" t="str">
            <v>GENERAL ESCOBEDO</v>
          </cell>
          <cell r="D994" t="str">
            <v>19</v>
          </cell>
          <cell r="E994" t="str">
            <v>Gral. Escobedo</v>
          </cell>
          <cell r="F994">
            <v>357937</v>
          </cell>
          <cell r="G994">
            <v>466325</v>
          </cell>
        </row>
        <row r="995">
          <cell r="A995" t="str">
            <v>19022</v>
          </cell>
          <cell r="B995" t="str">
            <v>022</v>
          </cell>
          <cell r="C995" t="str">
            <v>GENERAL TERÁN</v>
          </cell>
          <cell r="D995" t="str">
            <v>19</v>
          </cell>
          <cell r="E995" t="str">
            <v>Gral. Terán</v>
          </cell>
          <cell r="F995">
            <v>14437</v>
          </cell>
          <cell r="G995">
            <v>16283</v>
          </cell>
        </row>
        <row r="996">
          <cell r="A996" t="str">
            <v>19023</v>
          </cell>
          <cell r="B996" t="str">
            <v>023</v>
          </cell>
          <cell r="C996" t="str">
            <v>GENERAL TREVIÑO</v>
          </cell>
          <cell r="D996" t="str">
            <v>19</v>
          </cell>
          <cell r="E996" t="str">
            <v>Gral. Treviño</v>
          </cell>
          <cell r="F996">
            <v>1277</v>
          </cell>
          <cell r="G996">
            <v>1194</v>
          </cell>
        </row>
        <row r="997">
          <cell r="A997" t="str">
            <v>19024</v>
          </cell>
          <cell r="B997" t="str">
            <v>024</v>
          </cell>
          <cell r="C997" t="str">
            <v>GENERAL ZARAGOZA</v>
          </cell>
          <cell r="D997" t="str">
            <v>19</v>
          </cell>
          <cell r="E997" t="str">
            <v>Gral. Zaragoza</v>
          </cell>
          <cell r="F997">
            <v>5942</v>
          </cell>
          <cell r="G997">
            <v>6604</v>
          </cell>
        </row>
        <row r="998">
          <cell r="A998" t="str">
            <v>19025</v>
          </cell>
          <cell r="B998" t="str">
            <v>025</v>
          </cell>
          <cell r="C998" t="str">
            <v>GENERAL ZUAZUA</v>
          </cell>
          <cell r="D998" t="str">
            <v>19</v>
          </cell>
          <cell r="E998" t="str">
            <v>Gral. Zuazua</v>
          </cell>
          <cell r="F998">
            <v>55213</v>
          </cell>
          <cell r="G998">
            <v>91913</v>
          </cell>
        </row>
        <row r="999">
          <cell r="A999" t="str">
            <v>19026</v>
          </cell>
          <cell r="B999" t="str">
            <v>026</v>
          </cell>
          <cell r="C999" t="str">
            <v>GUADALUPE</v>
          </cell>
          <cell r="D999" t="str">
            <v>19</v>
          </cell>
          <cell r="E999" t="str">
            <v>Guadalupe</v>
          </cell>
          <cell r="F999">
            <v>678006</v>
          </cell>
          <cell r="G999">
            <v>710413</v>
          </cell>
        </row>
        <row r="1000">
          <cell r="A1000" t="str">
            <v>19027</v>
          </cell>
          <cell r="B1000" t="str">
            <v>027</v>
          </cell>
          <cell r="C1000" t="str">
            <v>LOS HERRERAS</v>
          </cell>
          <cell r="D1000" t="str">
            <v>19</v>
          </cell>
          <cell r="E1000" t="str">
            <v>Los Herreras</v>
          </cell>
          <cell r="F1000">
            <v>2030</v>
          </cell>
          <cell r="G1000">
            <v>1998</v>
          </cell>
        </row>
        <row r="1001">
          <cell r="A1001" t="str">
            <v>19028</v>
          </cell>
          <cell r="B1001" t="str">
            <v>028</v>
          </cell>
          <cell r="C1001" t="str">
            <v>HIGUERAS</v>
          </cell>
          <cell r="D1001" t="str">
            <v>19</v>
          </cell>
          <cell r="E1001" t="str">
            <v>Higueras</v>
          </cell>
          <cell r="F1001">
            <v>1594</v>
          </cell>
          <cell r="G1001">
            <v>1712</v>
          </cell>
        </row>
        <row r="1002">
          <cell r="A1002" t="str">
            <v>19029</v>
          </cell>
          <cell r="B1002" t="str">
            <v>029</v>
          </cell>
          <cell r="C1002" t="str">
            <v>HUALAHUISES</v>
          </cell>
          <cell r="D1002" t="str">
            <v>19</v>
          </cell>
          <cell r="E1002" t="str">
            <v>Hualahuises</v>
          </cell>
          <cell r="F1002">
            <v>6914</v>
          </cell>
          <cell r="G1002">
            <v>7746</v>
          </cell>
        </row>
        <row r="1003">
          <cell r="A1003" t="str">
            <v>19030</v>
          </cell>
          <cell r="B1003" t="str">
            <v>030</v>
          </cell>
          <cell r="C1003" t="str">
            <v>ITURBIDE</v>
          </cell>
          <cell r="D1003" t="str">
            <v>19</v>
          </cell>
          <cell r="E1003" t="str">
            <v>Iturbide</v>
          </cell>
          <cell r="F1003">
            <v>3558</v>
          </cell>
          <cell r="G1003">
            <v>3979</v>
          </cell>
        </row>
        <row r="1004">
          <cell r="A1004" t="str">
            <v>19031</v>
          </cell>
          <cell r="B1004" t="str">
            <v>031</v>
          </cell>
          <cell r="C1004" t="str">
            <v>JUÁREZ</v>
          </cell>
          <cell r="D1004" t="str">
            <v>19</v>
          </cell>
          <cell r="E1004" t="str">
            <v>Juárez</v>
          </cell>
          <cell r="F1004">
            <v>256970</v>
          </cell>
          <cell r="G1004">
            <v>396864</v>
          </cell>
        </row>
        <row r="1005">
          <cell r="A1005" t="str">
            <v>19032</v>
          </cell>
          <cell r="B1005" t="str">
            <v>032</v>
          </cell>
          <cell r="C1005" t="str">
            <v>LAMPAZOS DE NARANJO</v>
          </cell>
          <cell r="D1005" t="str">
            <v>19</v>
          </cell>
          <cell r="E1005" t="str">
            <v>Lampazos de Naranjo</v>
          </cell>
          <cell r="F1005">
            <v>5349</v>
          </cell>
          <cell r="G1005">
            <v>5783</v>
          </cell>
        </row>
        <row r="1006">
          <cell r="A1006" t="str">
            <v>19033</v>
          </cell>
          <cell r="B1006" t="str">
            <v>033</v>
          </cell>
          <cell r="C1006" t="str">
            <v>LINARES</v>
          </cell>
          <cell r="D1006" t="str">
            <v>19</v>
          </cell>
          <cell r="E1006" t="str">
            <v>Linares</v>
          </cell>
          <cell r="F1006">
            <v>78669</v>
          </cell>
          <cell r="G1006">
            <v>88689</v>
          </cell>
        </row>
        <row r="1007">
          <cell r="A1007" t="str">
            <v>19034</v>
          </cell>
          <cell r="B1007" t="str">
            <v>034</v>
          </cell>
          <cell r="C1007" t="str">
            <v>MARÍN</v>
          </cell>
          <cell r="D1007" t="str">
            <v>19</v>
          </cell>
          <cell r="E1007" t="str">
            <v>Marín</v>
          </cell>
          <cell r="F1007">
            <v>5488</v>
          </cell>
          <cell r="G1007">
            <v>6199</v>
          </cell>
        </row>
        <row r="1008">
          <cell r="A1008" t="str">
            <v>19035</v>
          </cell>
          <cell r="B1008" t="str">
            <v>035</v>
          </cell>
          <cell r="C1008" t="str">
            <v>MELCHOR OCAMPO</v>
          </cell>
          <cell r="D1008" t="str">
            <v>19</v>
          </cell>
          <cell r="E1008" t="str">
            <v>Melchor Ocampo</v>
          </cell>
          <cell r="F1008">
            <v>862</v>
          </cell>
          <cell r="G1008">
            <v>1071</v>
          </cell>
        </row>
        <row r="1009">
          <cell r="A1009" t="str">
            <v>19036</v>
          </cell>
          <cell r="B1009" t="str">
            <v>036</v>
          </cell>
          <cell r="C1009" t="str">
            <v>MIER Y NORIEGA</v>
          </cell>
          <cell r="D1009" t="str">
            <v>19</v>
          </cell>
          <cell r="E1009" t="str">
            <v>Mier y Noriega</v>
          </cell>
          <cell r="F1009">
            <v>7095</v>
          </cell>
          <cell r="G1009">
            <v>7601</v>
          </cell>
        </row>
        <row r="1010">
          <cell r="A1010" t="str">
            <v>19037</v>
          </cell>
          <cell r="B1010" t="str">
            <v>037</v>
          </cell>
          <cell r="C1010" t="str">
            <v>MINA</v>
          </cell>
          <cell r="D1010" t="str">
            <v>19</v>
          </cell>
          <cell r="E1010" t="str">
            <v>Mina</v>
          </cell>
          <cell r="F1010">
            <v>5447</v>
          </cell>
          <cell r="G1010">
            <v>5882</v>
          </cell>
        </row>
        <row r="1011">
          <cell r="A1011" t="str">
            <v>19038</v>
          </cell>
          <cell r="B1011" t="str">
            <v>038</v>
          </cell>
          <cell r="C1011" t="str">
            <v>MONTEMORELOS</v>
          </cell>
          <cell r="D1011" t="str">
            <v>19</v>
          </cell>
          <cell r="E1011" t="str">
            <v>Montemorelos</v>
          </cell>
          <cell r="F1011">
            <v>59113</v>
          </cell>
          <cell r="G1011">
            <v>67657</v>
          </cell>
        </row>
        <row r="1012">
          <cell r="A1012" t="str">
            <v>19039</v>
          </cell>
          <cell r="B1012" t="str">
            <v>039</v>
          </cell>
          <cell r="C1012" t="str">
            <v>MONTERREY</v>
          </cell>
          <cell r="D1012" t="str">
            <v>19</v>
          </cell>
          <cell r="E1012" t="str">
            <v>Monterrey</v>
          </cell>
          <cell r="F1012">
            <v>1135550</v>
          </cell>
          <cell r="G1012">
            <v>1124835</v>
          </cell>
        </row>
        <row r="1013">
          <cell r="A1013" t="str">
            <v>19040</v>
          </cell>
          <cell r="B1013" t="str">
            <v>040</v>
          </cell>
          <cell r="C1013" t="str">
            <v>PARÁS</v>
          </cell>
          <cell r="D1013" t="str">
            <v>19</v>
          </cell>
          <cell r="E1013" t="str">
            <v>Parás</v>
          </cell>
          <cell r="F1013">
            <v>1034</v>
          </cell>
          <cell r="G1013">
            <v>1083</v>
          </cell>
        </row>
        <row r="1014">
          <cell r="A1014" t="str">
            <v>19041</v>
          </cell>
          <cell r="B1014" t="str">
            <v>041</v>
          </cell>
          <cell r="C1014" t="str">
            <v>PESQUERÍA</v>
          </cell>
          <cell r="D1014" t="str">
            <v>19</v>
          </cell>
          <cell r="E1014" t="str">
            <v>Pesquería</v>
          </cell>
          <cell r="F1014">
            <v>20843</v>
          </cell>
          <cell r="G1014">
            <v>112583</v>
          </cell>
        </row>
        <row r="1015">
          <cell r="A1015" t="str">
            <v>19042</v>
          </cell>
          <cell r="B1015" t="str">
            <v>042</v>
          </cell>
          <cell r="C1015" t="str">
            <v>LOS RAMONES</v>
          </cell>
          <cell r="D1015" t="str">
            <v>19</v>
          </cell>
          <cell r="E1015" t="str">
            <v>Los Ramones</v>
          </cell>
          <cell r="F1015">
            <v>5359</v>
          </cell>
          <cell r="G1015">
            <v>5201</v>
          </cell>
        </row>
        <row r="1016">
          <cell r="A1016" t="str">
            <v>19043</v>
          </cell>
          <cell r="B1016" t="str">
            <v>043</v>
          </cell>
          <cell r="C1016" t="str">
            <v>RAYONES</v>
          </cell>
          <cell r="D1016" t="str">
            <v>19</v>
          </cell>
          <cell r="E1016" t="str">
            <v>Rayones</v>
          </cell>
          <cell r="F1016">
            <v>2628</v>
          </cell>
          <cell r="G1016">
            <v>2987</v>
          </cell>
        </row>
        <row r="1017">
          <cell r="A1017" t="str">
            <v>19044</v>
          </cell>
          <cell r="B1017" t="str">
            <v>044</v>
          </cell>
          <cell r="C1017" t="str">
            <v>SABINAS HIDALGO</v>
          </cell>
          <cell r="D1017" t="str">
            <v>19</v>
          </cell>
          <cell r="E1017" t="str">
            <v>Sabinas Hidalgo</v>
          </cell>
          <cell r="F1017">
            <v>34671</v>
          </cell>
          <cell r="G1017">
            <v>39096</v>
          </cell>
        </row>
        <row r="1018">
          <cell r="A1018" t="str">
            <v>19045</v>
          </cell>
          <cell r="B1018" t="str">
            <v>045</v>
          </cell>
          <cell r="C1018" t="str">
            <v>SALINAS VICTORIA</v>
          </cell>
          <cell r="D1018" t="str">
            <v>19</v>
          </cell>
          <cell r="E1018" t="str">
            <v>Salinas Victoria</v>
          </cell>
          <cell r="F1018">
            <v>32660</v>
          </cell>
          <cell r="G1018">
            <v>61868</v>
          </cell>
        </row>
        <row r="1019">
          <cell r="A1019" t="str">
            <v>19046</v>
          </cell>
          <cell r="B1019" t="str">
            <v>046</v>
          </cell>
          <cell r="C1019" t="str">
            <v>SAN NICOLÁS DE LOS GARZA</v>
          </cell>
          <cell r="D1019" t="str">
            <v>19</v>
          </cell>
          <cell r="E1019" t="str">
            <v>San Nicolás de los Garza</v>
          </cell>
          <cell r="F1019">
            <v>443273</v>
          </cell>
          <cell r="G1019">
            <v>474163</v>
          </cell>
        </row>
        <row r="1020">
          <cell r="A1020" t="str">
            <v>19047</v>
          </cell>
          <cell r="B1020" t="str">
            <v>047</v>
          </cell>
          <cell r="C1020" t="str">
            <v>HIDALGO</v>
          </cell>
          <cell r="D1020" t="str">
            <v>19</v>
          </cell>
          <cell r="E1020" t="str">
            <v>Hidalgo</v>
          </cell>
          <cell r="F1020">
            <v>16604</v>
          </cell>
          <cell r="G1020">
            <v>15902</v>
          </cell>
        </row>
        <row r="1021">
          <cell r="A1021" t="str">
            <v>19048</v>
          </cell>
          <cell r="B1021" t="str">
            <v>048</v>
          </cell>
          <cell r="C1021" t="str">
            <v>SANTA CATARINA</v>
          </cell>
          <cell r="D1021" t="str">
            <v>19</v>
          </cell>
          <cell r="E1021" t="str">
            <v>Santa Catarina</v>
          </cell>
          <cell r="F1021">
            <v>268955</v>
          </cell>
          <cell r="G1021">
            <v>322051</v>
          </cell>
        </row>
        <row r="1022">
          <cell r="A1022" t="str">
            <v>19049</v>
          </cell>
          <cell r="B1022" t="str">
            <v>049</v>
          </cell>
          <cell r="C1022" t="str">
            <v>SANTIAGO</v>
          </cell>
          <cell r="D1022" t="str">
            <v>19</v>
          </cell>
          <cell r="E1022" t="str">
            <v>Santiago</v>
          </cell>
          <cell r="F1022">
            <v>40469</v>
          </cell>
          <cell r="G1022">
            <v>46955</v>
          </cell>
        </row>
        <row r="1023">
          <cell r="A1023" t="str">
            <v>19050</v>
          </cell>
          <cell r="B1023" t="str">
            <v>050</v>
          </cell>
          <cell r="C1023" t="str">
            <v>VALLECILLO</v>
          </cell>
          <cell r="D1023" t="str">
            <v>19</v>
          </cell>
          <cell r="E1023" t="str">
            <v>Vallecillo</v>
          </cell>
          <cell r="F1023">
            <v>1971</v>
          </cell>
          <cell r="G1023">
            <v>1942</v>
          </cell>
        </row>
        <row r="1024">
          <cell r="A1024" t="str">
            <v>19051</v>
          </cell>
          <cell r="B1024" t="str">
            <v>051</v>
          </cell>
          <cell r="C1024" t="str">
            <v>VILLALDAMA</v>
          </cell>
          <cell r="D1024" t="str">
            <v>19</v>
          </cell>
          <cell r="E1024" t="str">
            <v>Villaldama</v>
          </cell>
          <cell r="F1024">
            <v>4113</v>
          </cell>
          <cell r="G1024">
            <v>4567</v>
          </cell>
        </row>
        <row r="1025">
          <cell r="A1025" t="str">
            <v>19999</v>
          </cell>
          <cell r="B1025" t="str">
            <v>999</v>
          </cell>
          <cell r="C1025" t="str">
            <v>NO ESPECIFICADO</v>
          </cell>
          <cell r="D1025" t="str">
            <v>19</v>
          </cell>
        </row>
        <row r="1026">
          <cell r="A1026" t="str">
            <v>20001</v>
          </cell>
          <cell r="B1026" t="str">
            <v>001</v>
          </cell>
          <cell r="C1026" t="str">
            <v>ABEJONES</v>
          </cell>
          <cell r="D1026" t="str">
            <v>20</v>
          </cell>
          <cell r="E1026" t="str">
            <v>Abejones</v>
          </cell>
          <cell r="F1026">
            <v>1084</v>
          </cell>
          <cell r="G1026">
            <v>1033</v>
          </cell>
        </row>
        <row r="1027">
          <cell r="A1027" t="str">
            <v>20002</v>
          </cell>
          <cell r="B1027" t="str">
            <v>002</v>
          </cell>
          <cell r="C1027" t="str">
            <v>ACATLÁN DE PÉREZ FIGUEROA</v>
          </cell>
          <cell r="D1027" t="str">
            <v>20</v>
          </cell>
          <cell r="E1027" t="str">
            <v>Acatlán de Pérez Figueroa</v>
          </cell>
          <cell r="F1027">
            <v>44885</v>
          </cell>
          <cell r="G1027">
            <v>47616</v>
          </cell>
        </row>
        <row r="1028">
          <cell r="A1028" t="str">
            <v>20003</v>
          </cell>
          <cell r="B1028" t="str">
            <v>003</v>
          </cell>
          <cell r="C1028" t="str">
            <v>ASUNCIÓN CACALOTEPEC</v>
          </cell>
          <cell r="D1028" t="str">
            <v>20</v>
          </cell>
          <cell r="E1028" t="str">
            <v>Asunción Cacalotepec</v>
          </cell>
          <cell r="F1028">
            <v>2495</v>
          </cell>
          <cell r="G1028">
            <v>2176</v>
          </cell>
        </row>
        <row r="1029">
          <cell r="A1029" t="str">
            <v>20004</v>
          </cell>
          <cell r="B1029" t="str">
            <v>004</v>
          </cell>
          <cell r="C1029" t="str">
            <v>ASUNCIÓN CUYOTEPEJI</v>
          </cell>
          <cell r="D1029" t="str">
            <v>20</v>
          </cell>
          <cell r="E1029" t="str">
            <v>Asunción Cuyotepeji</v>
          </cell>
          <cell r="F1029">
            <v>1012</v>
          </cell>
          <cell r="G1029">
            <v>1029</v>
          </cell>
        </row>
        <row r="1030">
          <cell r="A1030" t="str">
            <v>20005</v>
          </cell>
          <cell r="B1030" t="str">
            <v>005</v>
          </cell>
          <cell r="C1030" t="str">
            <v>ASUNCIÓN IXTALTEPEC</v>
          </cell>
          <cell r="D1030" t="str">
            <v>20</v>
          </cell>
          <cell r="E1030" t="str">
            <v>Asunción Ixtaltepec</v>
          </cell>
          <cell r="F1030">
            <v>14751</v>
          </cell>
          <cell r="G1030">
            <v>15831</v>
          </cell>
        </row>
        <row r="1031">
          <cell r="A1031" t="str">
            <v>20006</v>
          </cell>
          <cell r="B1031" t="str">
            <v>006</v>
          </cell>
          <cell r="C1031" t="str">
            <v>ASUNCIÓN NOCHIXTLÁN</v>
          </cell>
          <cell r="D1031" t="str">
            <v>20</v>
          </cell>
          <cell r="E1031" t="str">
            <v>Asunción Nochixtlán</v>
          </cell>
          <cell r="F1031">
            <v>17820</v>
          </cell>
          <cell r="G1031">
            <v>19655</v>
          </cell>
        </row>
        <row r="1032">
          <cell r="A1032" t="str">
            <v>20007</v>
          </cell>
          <cell r="B1032" t="str">
            <v>007</v>
          </cell>
          <cell r="C1032" t="str">
            <v>ASUNCIÓN OCOTLÁN</v>
          </cell>
          <cell r="D1032" t="str">
            <v>20</v>
          </cell>
          <cell r="E1032" t="str">
            <v>Asunción Ocotlán</v>
          </cell>
          <cell r="F1032">
            <v>2612</v>
          </cell>
          <cell r="G1032">
            <v>2496</v>
          </cell>
        </row>
        <row r="1033">
          <cell r="A1033" t="str">
            <v>20008</v>
          </cell>
          <cell r="B1033" t="str">
            <v>008</v>
          </cell>
          <cell r="C1033" t="str">
            <v>ASUNCIÓN TLACOLULITA</v>
          </cell>
          <cell r="D1033" t="str">
            <v>20</v>
          </cell>
          <cell r="E1033" t="str">
            <v>Asunción Tlacolulita</v>
          </cell>
          <cell r="F1033">
            <v>842</v>
          </cell>
          <cell r="G1033">
            <v>804</v>
          </cell>
        </row>
        <row r="1034">
          <cell r="A1034" t="str">
            <v>20009</v>
          </cell>
          <cell r="B1034" t="str">
            <v>009</v>
          </cell>
          <cell r="C1034" t="str">
            <v>AYOTZINTEPEC</v>
          </cell>
          <cell r="D1034" t="str">
            <v>20</v>
          </cell>
          <cell r="E1034" t="str">
            <v>Ayotzintepec</v>
          </cell>
          <cell r="F1034">
            <v>6720</v>
          </cell>
          <cell r="G1034">
            <v>7452</v>
          </cell>
        </row>
        <row r="1035">
          <cell r="A1035" t="str">
            <v>20010</v>
          </cell>
          <cell r="B1035" t="str">
            <v>010</v>
          </cell>
          <cell r="C1035" t="str">
            <v>EL BARRIO DE LA SOLEDAD</v>
          </cell>
          <cell r="D1035" t="str">
            <v>20</v>
          </cell>
          <cell r="E1035" t="str">
            <v>El Barrio de la Soledad</v>
          </cell>
          <cell r="F1035">
            <v>13608</v>
          </cell>
          <cell r="G1035">
            <v>14895</v>
          </cell>
        </row>
        <row r="1036">
          <cell r="A1036" t="str">
            <v>20011</v>
          </cell>
          <cell r="B1036" t="str">
            <v>011</v>
          </cell>
          <cell r="C1036" t="str">
            <v>CALIHUALÁ</v>
          </cell>
          <cell r="D1036" t="str">
            <v>20</v>
          </cell>
          <cell r="E1036" t="str">
            <v>Calihualá</v>
          </cell>
          <cell r="F1036">
            <v>1220</v>
          </cell>
          <cell r="G1036">
            <v>1197</v>
          </cell>
        </row>
        <row r="1037">
          <cell r="A1037" t="str">
            <v>20012</v>
          </cell>
          <cell r="B1037" t="str">
            <v>012</v>
          </cell>
          <cell r="C1037" t="str">
            <v>CANDELARIA LOXICHA</v>
          </cell>
          <cell r="D1037" t="str">
            <v>20</v>
          </cell>
          <cell r="E1037" t="str">
            <v>Candelaria Loxicha</v>
          </cell>
          <cell r="F1037">
            <v>9860</v>
          </cell>
          <cell r="G1037">
            <v>10829</v>
          </cell>
        </row>
        <row r="1038">
          <cell r="A1038" t="str">
            <v>20013</v>
          </cell>
          <cell r="B1038" t="str">
            <v>013</v>
          </cell>
          <cell r="C1038" t="str">
            <v>CIÉNEGA DE ZIMATLÁN</v>
          </cell>
          <cell r="D1038" t="str">
            <v>20</v>
          </cell>
          <cell r="E1038" t="str">
            <v>Ciénega de Zimatlán</v>
          </cell>
          <cell r="F1038">
            <v>2785</v>
          </cell>
          <cell r="G1038">
            <v>3096</v>
          </cell>
        </row>
        <row r="1039">
          <cell r="A1039" t="str">
            <v>20014</v>
          </cell>
          <cell r="B1039" t="str">
            <v>014</v>
          </cell>
          <cell r="C1039" t="str">
            <v>CIUDAD IXTEPEC</v>
          </cell>
          <cell r="D1039" t="str">
            <v>20</v>
          </cell>
          <cell r="E1039" t="str">
            <v>Ciudad Ixtepec</v>
          </cell>
          <cell r="F1039">
            <v>26450</v>
          </cell>
          <cell r="G1039">
            <v>30368</v>
          </cell>
        </row>
        <row r="1040">
          <cell r="A1040" t="str">
            <v>20015</v>
          </cell>
          <cell r="B1040" t="str">
            <v>015</v>
          </cell>
          <cell r="C1040" t="str">
            <v>COATECAS ALTAS</v>
          </cell>
          <cell r="D1040" t="str">
            <v>20</v>
          </cell>
          <cell r="E1040" t="str">
            <v>Coatecas Altas</v>
          </cell>
          <cell r="F1040">
            <v>4712</v>
          </cell>
          <cell r="G1040">
            <v>4738</v>
          </cell>
        </row>
        <row r="1041">
          <cell r="A1041" t="str">
            <v>20016</v>
          </cell>
          <cell r="B1041" t="str">
            <v>016</v>
          </cell>
          <cell r="C1041" t="str">
            <v>COICOYÁN DE LAS FLORES</v>
          </cell>
          <cell r="D1041" t="str">
            <v>20</v>
          </cell>
          <cell r="E1041" t="str">
            <v>Coicoyán de las Flores</v>
          </cell>
          <cell r="F1041">
            <v>8531</v>
          </cell>
          <cell r="G1041">
            <v>10372</v>
          </cell>
        </row>
        <row r="1042">
          <cell r="A1042" t="str">
            <v>20017</v>
          </cell>
          <cell r="B1042" t="str">
            <v>017</v>
          </cell>
          <cell r="C1042" t="str">
            <v>LA COMPAÑÍA</v>
          </cell>
          <cell r="D1042" t="str">
            <v>20</v>
          </cell>
          <cell r="E1042" t="str">
            <v>La Compañía</v>
          </cell>
          <cell r="F1042">
            <v>3302</v>
          </cell>
          <cell r="G1042">
            <v>3399</v>
          </cell>
        </row>
        <row r="1043">
          <cell r="A1043" t="str">
            <v>20018</v>
          </cell>
          <cell r="B1043" t="str">
            <v>018</v>
          </cell>
          <cell r="C1043" t="str">
            <v>CONCEPCIÓN BUENAVISTA</v>
          </cell>
          <cell r="D1043" t="str">
            <v>20</v>
          </cell>
          <cell r="E1043" t="str">
            <v>Concepción Buenavista</v>
          </cell>
          <cell r="F1043">
            <v>834</v>
          </cell>
          <cell r="G1043">
            <v>826</v>
          </cell>
        </row>
        <row r="1044">
          <cell r="A1044" t="str">
            <v>20019</v>
          </cell>
          <cell r="B1044" t="str">
            <v>019</v>
          </cell>
          <cell r="C1044" t="str">
            <v>CONCEPCIÓN PÁPALO</v>
          </cell>
          <cell r="D1044" t="str">
            <v>20</v>
          </cell>
          <cell r="E1044" t="str">
            <v>Concepción Pápalo</v>
          </cell>
          <cell r="F1044">
            <v>3071</v>
          </cell>
          <cell r="G1044">
            <v>3078</v>
          </cell>
        </row>
        <row r="1045">
          <cell r="A1045" t="str">
            <v>20020</v>
          </cell>
          <cell r="B1045" t="str">
            <v>020</v>
          </cell>
          <cell r="C1045" t="str">
            <v>CONSTANCIA DEL ROSARIO</v>
          </cell>
          <cell r="D1045" t="str">
            <v>20</v>
          </cell>
          <cell r="E1045" t="str">
            <v>Constancia del Rosario</v>
          </cell>
          <cell r="F1045">
            <v>3860</v>
          </cell>
          <cell r="G1045">
            <v>4086</v>
          </cell>
        </row>
        <row r="1046">
          <cell r="A1046" t="str">
            <v>20021</v>
          </cell>
          <cell r="B1046" t="str">
            <v>021</v>
          </cell>
          <cell r="C1046" t="str">
            <v>COSOLAPA</v>
          </cell>
          <cell r="D1046" t="str">
            <v>20</v>
          </cell>
          <cell r="E1046" t="str">
            <v>Cosolapa</v>
          </cell>
          <cell r="F1046">
            <v>14667</v>
          </cell>
          <cell r="G1046">
            <v>16254</v>
          </cell>
        </row>
        <row r="1047">
          <cell r="A1047" t="str">
            <v>20022</v>
          </cell>
          <cell r="B1047" t="str">
            <v>022</v>
          </cell>
          <cell r="C1047" t="str">
            <v>COSOLTEPEC</v>
          </cell>
          <cell r="D1047" t="str">
            <v>20</v>
          </cell>
          <cell r="E1047" t="str">
            <v>Cosoltepec</v>
          </cell>
          <cell r="F1047">
            <v>866</v>
          </cell>
          <cell r="G1047">
            <v>790</v>
          </cell>
        </row>
        <row r="1048">
          <cell r="A1048" t="str">
            <v>20023</v>
          </cell>
          <cell r="B1048" t="str">
            <v>023</v>
          </cell>
          <cell r="C1048" t="str">
            <v>CUILÁPAM DE GUERRERO</v>
          </cell>
          <cell r="D1048" t="str">
            <v>20</v>
          </cell>
          <cell r="E1048" t="str">
            <v>Cuilápam de Guerrero</v>
          </cell>
          <cell r="F1048">
            <v>18428</v>
          </cell>
          <cell r="G1048">
            <v>22761</v>
          </cell>
        </row>
        <row r="1049">
          <cell r="A1049" t="str">
            <v>20024</v>
          </cell>
          <cell r="B1049" t="str">
            <v>024</v>
          </cell>
          <cell r="C1049" t="str">
            <v>CUYAMECALCO VILLA DE ZARAGOZA</v>
          </cell>
          <cell r="D1049" t="str">
            <v>20</v>
          </cell>
          <cell r="E1049" t="str">
            <v>Cuyamecalco Villa de Zaragoza</v>
          </cell>
          <cell r="F1049">
            <v>3846</v>
          </cell>
          <cell r="G1049">
            <v>3804</v>
          </cell>
        </row>
        <row r="1050">
          <cell r="A1050" t="str">
            <v>20025</v>
          </cell>
          <cell r="B1050" t="str">
            <v>025</v>
          </cell>
          <cell r="C1050" t="str">
            <v>CHAHUITES</v>
          </cell>
          <cell r="D1050" t="str">
            <v>20</v>
          </cell>
          <cell r="E1050" t="str">
            <v>Chahuites</v>
          </cell>
          <cell r="F1050">
            <v>11105</v>
          </cell>
          <cell r="G1050">
            <v>12034</v>
          </cell>
        </row>
        <row r="1051">
          <cell r="A1051" t="str">
            <v>20026</v>
          </cell>
          <cell r="B1051" t="str">
            <v>026</v>
          </cell>
          <cell r="C1051" t="str">
            <v>CHALCATONGO DE HIDALGO</v>
          </cell>
          <cell r="D1051" t="str">
            <v>20</v>
          </cell>
          <cell r="E1051" t="str">
            <v>Chalcatongo de Hidalgo</v>
          </cell>
          <cell r="F1051">
            <v>8481</v>
          </cell>
          <cell r="G1051">
            <v>9427</v>
          </cell>
        </row>
        <row r="1052">
          <cell r="A1052" t="str">
            <v>20027</v>
          </cell>
          <cell r="B1052" t="str">
            <v>027</v>
          </cell>
          <cell r="C1052" t="str">
            <v>CHIQUIHUITLÁN DE BENITO JUÁREZ</v>
          </cell>
          <cell r="D1052" t="str">
            <v>20</v>
          </cell>
          <cell r="E1052" t="str">
            <v>Chiquihuitlán de Benito Juárez</v>
          </cell>
          <cell r="F1052">
            <v>2458</v>
          </cell>
          <cell r="G1052">
            <v>2418</v>
          </cell>
        </row>
        <row r="1053">
          <cell r="A1053" t="str">
            <v>20028</v>
          </cell>
          <cell r="B1053" t="str">
            <v>028</v>
          </cell>
          <cell r="C1053" t="str">
            <v>HEROICA CIUDAD DE EJUTLA DE CRESPO</v>
          </cell>
          <cell r="D1053" t="str">
            <v>20</v>
          </cell>
          <cell r="E1053" t="str">
            <v>Heroica Ciudad de Ejutla de Crespo</v>
          </cell>
          <cell r="F1053">
            <v>19679</v>
          </cell>
          <cell r="G1053">
            <v>21913</v>
          </cell>
        </row>
        <row r="1054">
          <cell r="A1054" t="str">
            <v>20029</v>
          </cell>
          <cell r="B1054" t="str">
            <v>029</v>
          </cell>
          <cell r="C1054" t="str">
            <v>ELOXOCHITLÁN DE FLORES MAGÓN</v>
          </cell>
          <cell r="D1054" t="str">
            <v>20</v>
          </cell>
          <cell r="E1054" t="str">
            <v>Eloxochitlán de Flores Magón</v>
          </cell>
          <cell r="F1054">
            <v>4263</v>
          </cell>
          <cell r="G1054">
            <v>4443</v>
          </cell>
        </row>
        <row r="1055">
          <cell r="A1055" t="str">
            <v>20030</v>
          </cell>
          <cell r="B1055" t="str">
            <v>030</v>
          </cell>
          <cell r="C1055" t="str">
            <v>EL ESPINAL</v>
          </cell>
          <cell r="D1055" t="str">
            <v>20</v>
          </cell>
          <cell r="E1055" t="str">
            <v>El Espinal</v>
          </cell>
          <cell r="F1055">
            <v>8310</v>
          </cell>
          <cell r="G1055">
            <v>9121</v>
          </cell>
        </row>
        <row r="1056">
          <cell r="A1056" t="str">
            <v>20031</v>
          </cell>
          <cell r="B1056" t="str">
            <v>031</v>
          </cell>
          <cell r="C1056" t="str">
            <v>TAMAZULÁPAM DEL ESPÍRITU SANTO</v>
          </cell>
          <cell r="D1056" t="str">
            <v>20</v>
          </cell>
          <cell r="E1056" t="str">
            <v>Tamazulápam del Espíritu Santo</v>
          </cell>
          <cell r="F1056">
            <v>7362</v>
          </cell>
          <cell r="G1056">
            <v>7677</v>
          </cell>
        </row>
        <row r="1057">
          <cell r="A1057" t="str">
            <v>20032</v>
          </cell>
          <cell r="B1057" t="str">
            <v>032</v>
          </cell>
          <cell r="C1057" t="str">
            <v>FRESNILLO DE TRUJANO</v>
          </cell>
          <cell r="D1057" t="str">
            <v>20</v>
          </cell>
          <cell r="E1057" t="str">
            <v>Fresnillo de Trujano</v>
          </cell>
          <cell r="F1057">
            <v>1033</v>
          </cell>
          <cell r="G1057">
            <v>1060</v>
          </cell>
        </row>
        <row r="1058">
          <cell r="A1058" t="str">
            <v>20033</v>
          </cell>
          <cell r="B1058" t="str">
            <v>033</v>
          </cell>
          <cell r="C1058" t="str">
            <v>GUADALUPE ETLA</v>
          </cell>
          <cell r="D1058" t="str">
            <v>20</v>
          </cell>
          <cell r="E1058" t="str">
            <v>Guadalupe Etla</v>
          </cell>
          <cell r="F1058">
            <v>2433</v>
          </cell>
          <cell r="G1058">
            <v>2822</v>
          </cell>
        </row>
        <row r="1059">
          <cell r="A1059" t="str">
            <v>20034</v>
          </cell>
          <cell r="B1059" t="str">
            <v>034</v>
          </cell>
          <cell r="C1059" t="str">
            <v>GUADALUPE DE RAMÍREZ</v>
          </cell>
          <cell r="D1059" t="str">
            <v>20</v>
          </cell>
          <cell r="E1059" t="str">
            <v>Guadalupe de Ramírez</v>
          </cell>
          <cell r="F1059">
            <v>1425</v>
          </cell>
          <cell r="G1059">
            <v>1325</v>
          </cell>
        </row>
        <row r="1060">
          <cell r="A1060" t="str">
            <v>20035</v>
          </cell>
          <cell r="B1060" t="str">
            <v>035</v>
          </cell>
          <cell r="C1060" t="str">
            <v>GUELATAO DE JUÁREZ</v>
          </cell>
          <cell r="D1060" t="str">
            <v>20</v>
          </cell>
          <cell r="E1060" t="str">
            <v>Guelatao de Juárez</v>
          </cell>
          <cell r="F1060">
            <v>544</v>
          </cell>
          <cell r="G1060">
            <v>570</v>
          </cell>
        </row>
        <row r="1061">
          <cell r="A1061" t="str">
            <v>20036</v>
          </cell>
          <cell r="B1061" t="str">
            <v>036</v>
          </cell>
          <cell r="C1061" t="str">
            <v>GUEVEA DE HUMBOLDT</v>
          </cell>
          <cell r="D1061" t="str">
            <v>20</v>
          </cell>
          <cell r="E1061" t="str">
            <v>Guevea de Humboldt</v>
          </cell>
          <cell r="F1061">
            <v>5285</v>
          </cell>
          <cell r="G1061">
            <v>5479</v>
          </cell>
        </row>
        <row r="1062">
          <cell r="A1062" t="str">
            <v>20037</v>
          </cell>
          <cell r="B1062" t="str">
            <v>037</v>
          </cell>
          <cell r="C1062" t="str">
            <v>MESONES HIDALGO</v>
          </cell>
          <cell r="D1062" t="str">
            <v>20</v>
          </cell>
          <cell r="E1062" t="str">
            <v>Mesones Hidalgo</v>
          </cell>
          <cell r="F1062">
            <v>4402</v>
          </cell>
          <cell r="G1062">
            <v>4554</v>
          </cell>
        </row>
        <row r="1063">
          <cell r="A1063" t="str">
            <v>20038</v>
          </cell>
          <cell r="B1063" t="str">
            <v>038</v>
          </cell>
          <cell r="C1063" t="str">
            <v>VILLA HIDALGO</v>
          </cell>
          <cell r="D1063" t="str">
            <v>20</v>
          </cell>
          <cell r="E1063" t="str">
            <v>Villa Hidalgo</v>
          </cell>
          <cell r="F1063">
            <v>2112</v>
          </cell>
          <cell r="G1063">
            <v>2021</v>
          </cell>
        </row>
        <row r="1064">
          <cell r="A1064" t="str">
            <v>20039</v>
          </cell>
          <cell r="B1064" t="str">
            <v>039</v>
          </cell>
          <cell r="C1064" t="str">
            <v>HEROICA CIUDAD DE HUAJUAPAN DE LEÓN</v>
          </cell>
          <cell r="D1064" t="str">
            <v>20</v>
          </cell>
          <cell r="E1064" t="str">
            <v>Heroica Ciudad de Huajuapan de León</v>
          </cell>
          <cell r="F1064">
            <v>69839</v>
          </cell>
          <cell r="G1064">
            <v>81271</v>
          </cell>
        </row>
        <row r="1065">
          <cell r="A1065" t="str">
            <v>20040</v>
          </cell>
          <cell r="B1065" t="str">
            <v>040</v>
          </cell>
          <cell r="C1065" t="str">
            <v>HUAUTEPEC</v>
          </cell>
          <cell r="D1065" t="str">
            <v>20</v>
          </cell>
          <cell r="E1065" t="str">
            <v>Huautepec</v>
          </cell>
          <cell r="F1065">
            <v>5995</v>
          </cell>
          <cell r="G1065">
            <v>6449</v>
          </cell>
        </row>
        <row r="1066">
          <cell r="A1066" t="str">
            <v>20041</v>
          </cell>
          <cell r="B1066" t="str">
            <v>041</v>
          </cell>
          <cell r="C1066" t="str">
            <v>HUAUTLA DE JIMÉNEZ</v>
          </cell>
          <cell r="D1066" t="str">
            <v>20</v>
          </cell>
          <cell r="E1066" t="str">
            <v>Huautla de Jiménez</v>
          </cell>
          <cell r="F1066">
            <v>30004</v>
          </cell>
          <cell r="G1066">
            <v>32459</v>
          </cell>
        </row>
        <row r="1067">
          <cell r="A1067" t="str">
            <v>20042</v>
          </cell>
          <cell r="B1067" t="str">
            <v>042</v>
          </cell>
          <cell r="C1067" t="str">
            <v>IXTLÁN DE JUÁREZ</v>
          </cell>
          <cell r="D1067" t="str">
            <v>20</v>
          </cell>
          <cell r="E1067" t="str">
            <v>Ixtlán de Juárez</v>
          </cell>
          <cell r="F1067">
            <v>7674</v>
          </cell>
          <cell r="G1067">
            <v>8521</v>
          </cell>
        </row>
        <row r="1068">
          <cell r="A1068" t="str">
            <v>20043</v>
          </cell>
          <cell r="B1068" t="str">
            <v>043</v>
          </cell>
          <cell r="C1068" t="str">
            <v>JUCHITÁN DE ZARAGOZA</v>
          </cell>
          <cell r="D1068" t="str">
            <v>20</v>
          </cell>
          <cell r="E1068" t="str">
            <v>Heroica Ciudad de Juchitán de Zaragoza</v>
          </cell>
          <cell r="F1068">
            <v>93038</v>
          </cell>
          <cell r="G1068">
            <v>103241</v>
          </cell>
        </row>
        <row r="1069">
          <cell r="A1069" t="str">
            <v>20044</v>
          </cell>
          <cell r="B1069" t="str">
            <v>044</v>
          </cell>
          <cell r="C1069" t="str">
            <v>LOMA BONITA</v>
          </cell>
          <cell r="D1069" t="str">
            <v>20</v>
          </cell>
          <cell r="E1069" t="str">
            <v>Loma Bonita</v>
          </cell>
          <cell r="F1069">
            <v>41535</v>
          </cell>
          <cell r="G1069">
            <v>44584</v>
          </cell>
        </row>
        <row r="1070">
          <cell r="A1070" t="str">
            <v>20045</v>
          </cell>
          <cell r="B1070" t="str">
            <v>045</v>
          </cell>
          <cell r="C1070" t="str">
            <v>MAGDALENA APASCO</v>
          </cell>
          <cell r="D1070" t="str">
            <v>20</v>
          </cell>
          <cell r="E1070" t="str">
            <v>Magdalena Apasco</v>
          </cell>
          <cell r="F1070">
            <v>7522</v>
          </cell>
          <cell r="G1070">
            <v>9300</v>
          </cell>
        </row>
        <row r="1071">
          <cell r="A1071" t="str">
            <v>20046</v>
          </cell>
          <cell r="B1071" t="str">
            <v>046</v>
          </cell>
          <cell r="C1071" t="str">
            <v>MAGDALENA JALTEPEC</v>
          </cell>
          <cell r="D1071" t="str">
            <v>20</v>
          </cell>
          <cell r="E1071" t="str">
            <v>Magdalena Jaltepec</v>
          </cell>
          <cell r="F1071">
            <v>3313</v>
          </cell>
          <cell r="G1071">
            <v>3311</v>
          </cell>
        </row>
        <row r="1072">
          <cell r="A1072" t="str">
            <v>20047</v>
          </cell>
          <cell r="B1072" t="str">
            <v>047</v>
          </cell>
          <cell r="C1072" t="str">
            <v>SANTA MAGDALENA JICOTLÁN</v>
          </cell>
          <cell r="D1072" t="str">
            <v>20</v>
          </cell>
          <cell r="E1072" t="str">
            <v>Santa Magdalena Jicotlán</v>
          </cell>
          <cell r="F1072">
            <v>93</v>
          </cell>
          <cell r="G1072">
            <v>95</v>
          </cell>
        </row>
        <row r="1073">
          <cell r="A1073" t="str">
            <v>20048</v>
          </cell>
          <cell r="B1073" t="str">
            <v>048</v>
          </cell>
          <cell r="C1073" t="str">
            <v>MAGDALENA MIXTEPEC</v>
          </cell>
          <cell r="D1073" t="str">
            <v>20</v>
          </cell>
          <cell r="E1073" t="str">
            <v>Magdalena Mixtepec</v>
          </cell>
          <cell r="F1073">
            <v>1304</v>
          </cell>
          <cell r="G1073">
            <v>1401</v>
          </cell>
        </row>
        <row r="1074">
          <cell r="A1074" t="str">
            <v>20049</v>
          </cell>
          <cell r="B1074" t="str">
            <v>049</v>
          </cell>
          <cell r="C1074" t="str">
            <v>MAGDALENA OCOTLÁN</v>
          </cell>
          <cell r="D1074" t="str">
            <v>20</v>
          </cell>
          <cell r="E1074" t="str">
            <v>Magdalena Ocotlán</v>
          </cell>
          <cell r="F1074">
            <v>1141</v>
          </cell>
          <cell r="G1074">
            <v>1209</v>
          </cell>
        </row>
        <row r="1075">
          <cell r="A1075" t="str">
            <v>20050</v>
          </cell>
          <cell r="B1075" t="str">
            <v>050</v>
          </cell>
          <cell r="C1075" t="str">
            <v>MAGDALENA PEÑASCO</v>
          </cell>
          <cell r="D1075" t="str">
            <v>20</v>
          </cell>
          <cell r="E1075" t="str">
            <v>Magdalena Peñasco</v>
          </cell>
          <cell r="F1075">
            <v>3778</v>
          </cell>
          <cell r="G1075">
            <v>3644</v>
          </cell>
        </row>
        <row r="1076">
          <cell r="A1076" t="str">
            <v>20051</v>
          </cell>
          <cell r="B1076" t="str">
            <v>051</v>
          </cell>
          <cell r="C1076" t="str">
            <v>MAGDALENA TEITIPAC</v>
          </cell>
          <cell r="D1076" t="str">
            <v>20</v>
          </cell>
          <cell r="E1076" t="str">
            <v>Magdalena Teitipac</v>
          </cell>
          <cell r="F1076">
            <v>4368</v>
          </cell>
          <cell r="G1076">
            <v>4782</v>
          </cell>
        </row>
        <row r="1077">
          <cell r="A1077" t="str">
            <v>20052</v>
          </cell>
          <cell r="B1077" t="str">
            <v>052</v>
          </cell>
          <cell r="C1077" t="str">
            <v>MAGDALENA TEQUISISTLÁN</v>
          </cell>
          <cell r="D1077" t="str">
            <v>20</v>
          </cell>
          <cell r="E1077" t="str">
            <v>Magdalena Tequisistlán</v>
          </cell>
          <cell r="F1077">
            <v>6182</v>
          </cell>
          <cell r="G1077">
            <v>6361</v>
          </cell>
        </row>
        <row r="1078">
          <cell r="A1078" t="str">
            <v>20053</v>
          </cell>
          <cell r="B1078" t="str">
            <v>053</v>
          </cell>
          <cell r="C1078" t="str">
            <v>MAGDALENA TLACOTEPEC</v>
          </cell>
          <cell r="D1078" t="str">
            <v>20</v>
          </cell>
          <cell r="E1078" t="str">
            <v>Magdalena Tlacotepec</v>
          </cell>
          <cell r="F1078">
            <v>1221</v>
          </cell>
          <cell r="G1078">
            <v>1302</v>
          </cell>
        </row>
        <row r="1079">
          <cell r="A1079" t="str">
            <v>20054</v>
          </cell>
          <cell r="B1079" t="str">
            <v>054</v>
          </cell>
          <cell r="C1079" t="str">
            <v>MAGDALENA ZAHUATLÁN</v>
          </cell>
          <cell r="D1079" t="str">
            <v>20</v>
          </cell>
          <cell r="E1079" t="str">
            <v>Magdalena Zahuatlán</v>
          </cell>
          <cell r="F1079">
            <v>409</v>
          </cell>
          <cell r="G1079">
            <v>427</v>
          </cell>
        </row>
        <row r="1080">
          <cell r="A1080" t="str">
            <v>20055</v>
          </cell>
          <cell r="B1080" t="str">
            <v>055</v>
          </cell>
          <cell r="C1080" t="str">
            <v>MARISCALA DE JUÁREZ</v>
          </cell>
          <cell r="D1080" t="str">
            <v>20</v>
          </cell>
          <cell r="E1080" t="str">
            <v>Mariscala de Juárez</v>
          </cell>
          <cell r="F1080">
            <v>3530</v>
          </cell>
          <cell r="G1080">
            <v>3682</v>
          </cell>
        </row>
        <row r="1081">
          <cell r="A1081" t="str">
            <v>20056</v>
          </cell>
          <cell r="B1081" t="str">
            <v>056</v>
          </cell>
          <cell r="C1081" t="str">
            <v>MÁRTIRES DE TACUBAYA</v>
          </cell>
          <cell r="D1081" t="str">
            <v>20</v>
          </cell>
          <cell r="E1081" t="str">
            <v>Mártires de Tacubaya</v>
          </cell>
          <cell r="F1081">
            <v>1451</v>
          </cell>
          <cell r="G1081">
            <v>1497</v>
          </cell>
        </row>
        <row r="1082">
          <cell r="A1082" t="str">
            <v>20057</v>
          </cell>
          <cell r="B1082" t="str">
            <v>057</v>
          </cell>
          <cell r="C1082" t="str">
            <v>MATÍAS ROMERO AVENDAÑO</v>
          </cell>
          <cell r="D1082" t="str">
            <v>20</v>
          </cell>
          <cell r="E1082" t="str">
            <v>Matías Romero Avendaño</v>
          </cell>
          <cell r="F1082">
            <v>38019</v>
          </cell>
          <cell r="G1082">
            <v>40690</v>
          </cell>
        </row>
        <row r="1083">
          <cell r="A1083" t="str">
            <v>20058</v>
          </cell>
          <cell r="B1083" t="str">
            <v>058</v>
          </cell>
          <cell r="C1083" t="str">
            <v>MAZATLÁN VILLA DE FLORES</v>
          </cell>
          <cell r="D1083" t="str">
            <v>20</v>
          </cell>
          <cell r="E1083" t="str">
            <v>Mazatlán Villa de Flores</v>
          </cell>
          <cell r="F1083">
            <v>13435</v>
          </cell>
          <cell r="G1083">
            <v>13516</v>
          </cell>
        </row>
        <row r="1084">
          <cell r="A1084" t="str">
            <v>20059</v>
          </cell>
          <cell r="B1084" t="str">
            <v>059</v>
          </cell>
          <cell r="C1084" t="str">
            <v>MIAHUATLÁN DE PORFIRIO DÍAZ</v>
          </cell>
          <cell r="D1084" t="str">
            <v>20</v>
          </cell>
          <cell r="E1084" t="str">
            <v>Miahuatlán de Porfirio Díaz</v>
          </cell>
          <cell r="F1084">
            <v>41387</v>
          </cell>
          <cell r="G1084">
            <v>45679</v>
          </cell>
        </row>
        <row r="1085">
          <cell r="A1085" t="str">
            <v>20060</v>
          </cell>
          <cell r="B1085" t="str">
            <v>060</v>
          </cell>
          <cell r="C1085" t="str">
            <v>MIXISTLÁN DE LA REFORMA</v>
          </cell>
          <cell r="D1085" t="str">
            <v>20</v>
          </cell>
          <cell r="E1085" t="str">
            <v>Mixistlán de la Reforma</v>
          </cell>
          <cell r="F1085">
            <v>2770</v>
          </cell>
          <cell r="G1085">
            <v>2713</v>
          </cell>
        </row>
        <row r="1086">
          <cell r="A1086" t="str">
            <v>20061</v>
          </cell>
          <cell r="B1086" t="str">
            <v>061</v>
          </cell>
          <cell r="C1086" t="str">
            <v>MONJAS</v>
          </cell>
          <cell r="D1086" t="str">
            <v>20</v>
          </cell>
          <cell r="E1086" t="str">
            <v>Monjas</v>
          </cell>
          <cell r="F1086">
            <v>2568</v>
          </cell>
          <cell r="G1086">
            <v>2846</v>
          </cell>
        </row>
        <row r="1087">
          <cell r="A1087" t="str">
            <v>20062</v>
          </cell>
          <cell r="B1087" t="str">
            <v>062</v>
          </cell>
          <cell r="C1087" t="str">
            <v>NATIVIDAD</v>
          </cell>
          <cell r="D1087" t="str">
            <v>20</v>
          </cell>
          <cell r="E1087" t="str">
            <v>Natividad</v>
          </cell>
          <cell r="F1087">
            <v>586</v>
          </cell>
          <cell r="G1087">
            <v>626</v>
          </cell>
        </row>
        <row r="1088">
          <cell r="A1088" t="str">
            <v>20063</v>
          </cell>
          <cell r="B1088" t="str">
            <v>063</v>
          </cell>
          <cell r="C1088" t="str">
            <v>NAZARENO ETLA</v>
          </cell>
          <cell r="D1088" t="str">
            <v>20</v>
          </cell>
          <cell r="E1088" t="str">
            <v>Nazareno Etla</v>
          </cell>
          <cell r="F1088">
            <v>3882</v>
          </cell>
          <cell r="G1088">
            <v>4234</v>
          </cell>
        </row>
        <row r="1089">
          <cell r="A1089" t="str">
            <v>20064</v>
          </cell>
          <cell r="B1089" t="str">
            <v>064</v>
          </cell>
          <cell r="C1089" t="str">
            <v>NEJAPA DE MADERO</v>
          </cell>
          <cell r="D1089" t="str">
            <v>20</v>
          </cell>
          <cell r="E1089" t="str">
            <v>Nejapa de Madero</v>
          </cell>
          <cell r="F1089">
            <v>7390</v>
          </cell>
          <cell r="G1089">
            <v>7729</v>
          </cell>
        </row>
        <row r="1090">
          <cell r="A1090" t="str">
            <v>20065</v>
          </cell>
          <cell r="B1090" t="str">
            <v>065</v>
          </cell>
          <cell r="C1090" t="str">
            <v>IXPANTEPEC NIEVES</v>
          </cell>
          <cell r="D1090" t="str">
            <v>20</v>
          </cell>
          <cell r="E1090" t="str">
            <v>Ixpantepec Nieves</v>
          </cell>
          <cell r="F1090">
            <v>1182</v>
          </cell>
          <cell r="G1090">
            <v>1184</v>
          </cell>
        </row>
        <row r="1091">
          <cell r="A1091" t="str">
            <v>20066</v>
          </cell>
          <cell r="B1091" t="str">
            <v>066</v>
          </cell>
          <cell r="C1091" t="str">
            <v>SANTIAGO NILTEPEC</v>
          </cell>
          <cell r="D1091" t="str">
            <v>20</v>
          </cell>
          <cell r="E1091" t="str">
            <v>Santiago Niltepec</v>
          </cell>
          <cell r="F1091">
            <v>5353</v>
          </cell>
          <cell r="G1091">
            <v>5572</v>
          </cell>
        </row>
        <row r="1092">
          <cell r="A1092" t="str">
            <v>20067</v>
          </cell>
          <cell r="B1092" t="str">
            <v>067</v>
          </cell>
          <cell r="C1092" t="str">
            <v>OAXACA DE JUÁREZ</v>
          </cell>
          <cell r="D1092" t="str">
            <v>20</v>
          </cell>
          <cell r="E1092" t="str">
            <v>Oaxaca de Juárez</v>
          </cell>
          <cell r="F1092">
            <v>263357</v>
          </cell>
          <cell r="G1092">
            <v>258636</v>
          </cell>
        </row>
        <row r="1093">
          <cell r="A1093" t="str">
            <v>20068</v>
          </cell>
          <cell r="B1093" t="str">
            <v>068</v>
          </cell>
          <cell r="C1093" t="str">
            <v>OCOTLÁN DE MORELOS</v>
          </cell>
          <cell r="D1093" t="str">
            <v>20</v>
          </cell>
          <cell r="E1093" t="str">
            <v>Ocotlán de Morelos</v>
          </cell>
          <cell r="F1093">
            <v>21341</v>
          </cell>
          <cell r="G1093">
            <v>22936</v>
          </cell>
        </row>
        <row r="1094">
          <cell r="A1094" t="str">
            <v>20069</v>
          </cell>
          <cell r="B1094" t="str">
            <v>069</v>
          </cell>
          <cell r="C1094" t="str">
            <v>LA PE</v>
          </cell>
          <cell r="D1094" t="str">
            <v>20</v>
          </cell>
          <cell r="E1094" t="str">
            <v>La Pe</v>
          </cell>
          <cell r="F1094">
            <v>2446</v>
          </cell>
          <cell r="G1094">
            <v>2745</v>
          </cell>
        </row>
        <row r="1095">
          <cell r="A1095" t="str">
            <v>20070</v>
          </cell>
          <cell r="B1095" t="str">
            <v>070</v>
          </cell>
          <cell r="C1095" t="str">
            <v>PINOTEPA DE DON LUIS</v>
          </cell>
          <cell r="D1095" t="str">
            <v>20</v>
          </cell>
          <cell r="E1095" t="str">
            <v>Pinotepa de Don Luis</v>
          </cell>
          <cell r="F1095">
            <v>6629</v>
          </cell>
          <cell r="G1095">
            <v>7201</v>
          </cell>
        </row>
        <row r="1096">
          <cell r="A1096" t="str">
            <v>20071</v>
          </cell>
          <cell r="B1096" t="str">
            <v>071</v>
          </cell>
          <cell r="C1096" t="str">
            <v>PLUMA HIDALGO</v>
          </cell>
          <cell r="D1096" t="str">
            <v>20</v>
          </cell>
          <cell r="E1096" t="str">
            <v>Pluma Hidalgo</v>
          </cell>
          <cell r="F1096">
            <v>3060</v>
          </cell>
          <cell r="G1096">
            <v>2996</v>
          </cell>
        </row>
        <row r="1097">
          <cell r="A1097" t="str">
            <v>20072</v>
          </cell>
          <cell r="B1097" t="str">
            <v>072</v>
          </cell>
          <cell r="C1097" t="str">
            <v>SAN JOSÉ DEL PROGRESO</v>
          </cell>
          <cell r="D1097" t="str">
            <v>20</v>
          </cell>
          <cell r="E1097" t="str">
            <v>San José del Progreso</v>
          </cell>
          <cell r="F1097">
            <v>6579</v>
          </cell>
          <cell r="G1097">
            <v>7071</v>
          </cell>
        </row>
        <row r="1098">
          <cell r="A1098" t="str">
            <v>20073</v>
          </cell>
          <cell r="B1098" t="str">
            <v>073</v>
          </cell>
          <cell r="C1098" t="str">
            <v>PUTLA VILLA DE GUERRERO</v>
          </cell>
          <cell r="D1098" t="str">
            <v>20</v>
          </cell>
          <cell r="E1098" t="str">
            <v>Putla Villa de Guerrero</v>
          </cell>
          <cell r="F1098">
            <v>31897</v>
          </cell>
          <cell r="G1098">
            <v>34568</v>
          </cell>
        </row>
        <row r="1099">
          <cell r="A1099" t="str">
            <v>20074</v>
          </cell>
          <cell r="B1099" t="str">
            <v>074</v>
          </cell>
          <cell r="C1099" t="str">
            <v>SANTA CATARINA QUIOQUITANI</v>
          </cell>
          <cell r="D1099" t="str">
            <v>20</v>
          </cell>
          <cell r="E1099" t="str">
            <v>Santa Catarina Quioquitani</v>
          </cell>
          <cell r="F1099">
            <v>505</v>
          </cell>
          <cell r="G1099">
            <v>554</v>
          </cell>
        </row>
        <row r="1100">
          <cell r="A1100" t="str">
            <v>20075</v>
          </cell>
          <cell r="B1100" t="str">
            <v>075</v>
          </cell>
          <cell r="C1100" t="str">
            <v>REFORMA DE PINEDA</v>
          </cell>
          <cell r="D1100" t="str">
            <v>20</v>
          </cell>
          <cell r="E1100" t="str">
            <v>Reforma de Pineda</v>
          </cell>
          <cell r="F1100">
            <v>2671</v>
          </cell>
          <cell r="G1100">
            <v>2896</v>
          </cell>
        </row>
        <row r="1101">
          <cell r="A1101" t="str">
            <v>20076</v>
          </cell>
          <cell r="B1101" t="str">
            <v>076</v>
          </cell>
          <cell r="C1101" t="str">
            <v>LA REFORMA</v>
          </cell>
          <cell r="D1101" t="str">
            <v>20</v>
          </cell>
          <cell r="E1101" t="str">
            <v>La Reforma</v>
          </cell>
          <cell r="F1101">
            <v>3331</v>
          </cell>
          <cell r="G1101">
            <v>3324</v>
          </cell>
        </row>
        <row r="1102">
          <cell r="A1102" t="str">
            <v>20077</v>
          </cell>
          <cell r="B1102" t="str">
            <v>077</v>
          </cell>
          <cell r="C1102" t="str">
            <v>REYES ETLA</v>
          </cell>
          <cell r="D1102" t="str">
            <v>20</v>
          </cell>
          <cell r="E1102" t="str">
            <v>Reyes Etla</v>
          </cell>
          <cell r="F1102">
            <v>3568</v>
          </cell>
          <cell r="G1102">
            <v>4087</v>
          </cell>
        </row>
        <row r="1103">
          <cell r="A1103" t="str">
            <v>20078</v>
          </cell>
          <cell r="B1103" t="str">
            <v>078</v>
          </cell>
          <cell r="C1103" t="str">
            <v>ROJAS DE CUAUHTÉMOC</v>
          </cell>
          <cell r="D1103" t="str">
            <v>20</v>
          </cell>
          <cell r="E1103" t="str">
            <v>Rojas de Cuauhtémoc</v>
          </cell>
          <cell r="F1103">
            <v>1092</v>
          </cell>
          <cell r="G1103">
            <v>1160</v>
          </cell>
        </row>
        <row r="1104">
          <cell r="A1104" t="str">
            <v>20079</v>
          </cell>
          <cell r="B1104" t="str">
            <v>079</v>
          </cell>
          <cell r="C1104" t="str">
            <v>SALINA CRUZ</v>
          </cell>
          <cell r="D1104" t="str">
            <v>20</v>
          </cell>
          <cell r="E1104" t="str">
            <v>Salina Cruz</v>
          </cell>
          <cell r="F1104">
            <v>82371</v>
          </cell>
          <cell r="G1104">
            <v>92577</v>
          </cell>
        </row>
        <row r="1105">
          <cell r="A1105" t="str">
            <v>20080</v>
          </cell>
          <cell r="B1105" t="str">
            <v>080</v>
          </cell>
          <cell r="C1105" t="str">
            <v>SAN AGUSTÍN AMATENGO</v>
          </cell>
          <cell r="D1105" t="str">
            <v>20</v>
          </cell>
          <cell r="E1105" t="str">
            <v>San Agustín Amatengo</v>
          </cell>
          <cell r="F1105">
            <v>1312</v>
          </cell>
          <cell r="G1105">
            <v>1475</v>
          </cell>
        </row>
        <row r="1106">
          <cell r="A1106" t="str">
            <v>20081</v>
          </cell>
          <cell r="B1106" t="str">
            <v>081</v>
          </cell>
          <cell r="C1106" t="str">
            <v>SAN AGUSTÍN ATENANGO</v>
          </cell>
          <cell r="D1106" t="str">
            <v>20</v>
          </cell>
          <cell r="E1106" t="str">
            <v>San Agustín Atenango</v>
          </cell>
          <cell r="F1106">
            <v>1914</v>
          </cell>
          <cell r="G1106">
            <v>1800</v>
          </cell>
        </row>
        <row r="1107">
          <cell r="A1107" t="str">
            <v>20082</v>
          </cell>
          <cell r="B1107" t="str">
            <v>082</v>
          </cell>
          <cell r="C1107" t="str">
            <v>SAN AGUSTÍN CHAYUCO</v>
          </cell>
          <cell r="D1107" t="str">
            <v>20</v>
          </cell>
          <cell r="E1107" t="str">
            <v>San Agustín Chayuco</v>
          </cell>
          <cell r="F1107">
            <v>3952</v>
          </cell>
          <cell r="G1107">
            <v>4096</v>
          </cell>
        </row>
        <row r="1108">
          <cell r="A1108" t="str">
            <v>20083</v>
          </cell>
          <cell r="B1108" t="str">
            <v>083</v>
          </cell>
          <cell r="C1108" t="str">
            <v>SAN AGUSTÍN DE LAS JUNTAS</v>
          </cell>
          <cell r="D1108" t="str">
            <v>20</v>
          </cell>
          <cell r="E1108" t="str">
            <v>San Agustín de las Juntas</v>
          </cell>
          <cell r="F1108">
            <v>8089</v>
          </cell>
          <cell r="G1108">
            <v>10151</v>
          </cell>
        </row>
        <row r="1109">
          <cell r="A1109" t="str">
            <v>20084</v>
          </cell>
          <cell r="B1109" t="str">
            <v>084</v>
          </cell>
          <cell r="C1109" t="str">
            <v>SAN AGUSTÍN ETLA</v>
          </cell>
          <cell r="D1109" t="str">
            <v>20</v>
          </cell>
          <cell r="E1109" t="str">
            <v>San Agustín Etla</v>
          </cell>
          <cell r="F1109">
            <v>3893</v>
          </cell>
          <cell r="G1109">
            <v>4278</v>
          </cell>
        </row>
        <row r="1110">
          <cell r="A1110" t="str">
            <v>20085</v>
          </cell>
          <cell r="B1110" t="str">
            <v>085</v>
          </cell>
          <cell r="C1110" t="str">
            <v>SAN AGUSTÍN LOXICHA</v>
          </cell>
          <cell r="D1110" t="str">
            <v>20</v>
          </cell>
          <cell r="E1110" t="str">
            <v>San Agustín Loxicha</v>
          </cell>
          <cell r="F1110">
            <v>22565</v>
          </cell>
          <cell r="G1110">
            <v>25684</v>
          </cell>
        </row>
        <row r="1111">
          <cell r="A1111" t="str">
            <v>20086</v>
          </cell>
          <cell r="B1111" t="str">
            <v>086</v>
          </cell>
          <cell r="C1111" t="str">
            <v>SAN AGUSTÍN TLACOTEPEC</v>
          </cell>
          <cell r="D1111" t="str">
            <v>20</v>
          </cell>
          <cell r="E1111" t="str">
            <v>San Agustín Tlacotepec</v>
          </cell>
          <cell r="F1111">
            <v>874</v>
          </cell>
          <cell r="G1111">
            <v>980</v>
          </cell>
        </row>
        <row r="1112">
          <cell r="A1112" t="str">
            <v>20087</v>
          </cell>
          <cell r="B1112" t="str">
            <v>087</v>
          </cell>
          <cell r="C1112" t="str">
            <v>SAN AGUSTÍN YATARENI</v>
          </cell>
          <cell r="D1112" t="str">
            <v>20</v>
          </cell>
          <cell r="E1112" t="str">
            <v>San Agustín Yatareni</v>
          </cell>
          <cell r="F1112">
            <v>4075</v>
          </cell>
          <cell r="G1112">
            <v>4610</v>
          </cell>
        </row>
        <row r="1113">
          <cell r="A1113" t="str">
            <v>20088</v>
          </cell>
          <cell r="B1113" t="str">
            <v>088</v>
          </cell>
          <cell r="C1113" t="str">
            <v>SAN ANDRÉS CABECERA NUEVA</v>
          </cell>
          <cell r="D1113" t="str">
            <v>20</v>
          </cell>
          <cell r="E1113" t="str">
            <v>San Andrés Cabecera Nueva</v>
          </cell>
          <cell r="F1113">
            <v>2851</v>
          </cell>
          <cell r="G1113">
            <v>2867</v>
          </cell>
        </row>
        <row r="1114">
          <cell r="A1114" t="str">
            <v>20089</v>
          </cell>
          <cell r="B1114" t="str">
            <v>089</v>
          </cell>
          <cell r="C1114" t="str">
            <v>SAN ANDRÉS DINICUITI</v>
          </cell>
          <cell r="D1114" t="str">
            <v>20</v>
          </cell>
          <cell r="E1114" t="str">
            <v>San Andrés Dinicuiti</v>
          </cell>
          <cell r="F1114">
            <v>2152</v>
          </cell>
          <cell r="G1114">
            <v>2199</v>
          </cell>
        </row>
        <row r="1115">
          <cell r="A1115" t="str">
            <v>20090</v>
          </cell>
          <cell r="B1115" t="str">
            <v>090</v>
          </cell>
          <cell r="C1115" t="str">
            <v>SAN ANDRÉS HUAXPALTEPEC</v>
          </cell>
          <cell r="D1115" t="str">
            <v>20</v>
          </cell>
          <cell r="E1115" t="str">
            <v>San Andrés Huaxpaltepec</v>
          </cell>
          <cell r="F1115">
            <v>5867</v>
          </cell>
          <cell r="G1115">
            <v>6381</v>
          </cell>
        </row>
        <row r="1116">
          <cell r="A1116" t="str">
            <v>20091</v>
          </cell>
          <cell r="B1116" t="str">
            <v>091</v>
          </cell>
          <cell r="C1116" t="str">
            <v>SAN ANDRÉS HUAYÁPAM</v>
          </cell>
          <cell r="D1116" t="str">
            <v>20</v>
          </cell>
          <cell r="E1116" t="str">
            <v>San Andrés Huayápam</v>
          </cell>
          <cell r="F1116">
            <v>4879</v>
          </cell>
          <cell r="G1116">
            <v>5655</v>
          </cell>
        </row>
        <row r="1117">
          <cell r="A1117" t="str">
            <v>20092</v>
          </cell>
          <cell r="B1117" t="str">
            <v>092</v>
          </cell>
          <cell r="C1117" t="str">
            <v>SAN ANDRÉS IXTLAHUACA</v>
          </cell>
          <cell r="D1117" t="str">
            <v>20</v>
          </cell>
          <cell r="E1117" t="str">
            <v>San Andrés Ixtlahuaca</v>
          </cell>
          <cell r="F1117">
            <v>1439</v>
          </cell>
          <cell r="G1117">
            <v>1666</v>
          </cell>
        </row>
        <row r="1118">
          <cell r="A1118" t="str">
            <v>20093</v>
          </cell>
          <cell r="B1118" t="str">
            <v>093</v>
          </cell>
          <cell r="C1118" t="str">
            <v>SAN ANDRÉS LAGUNAS</v>
          </cell>
          <cell r="D1118" t="str">
            <v>20</v>
          </cell>
          <cell r="E1118" t="str">
            <v>San Andrés Lagunas</v>
          </cell>
          <cell r="F1118">
            <v>505</v>
          </cell>
          <cell r="G1118">
            <v>505</v>
          </cell>
        </row>
        <row r="1119">
          <cell r="A1119" t="str">
            <v>20094</v>
          </cell>
          <cell r="B1119" t="str">
            <v>094</v>
          </cell>
          <cell r="C1119" t="str">
            <v>SAN ANDRÉS NUXIÑO</v>
          </cell>
          <cell r="D1119" t="str">
            <v>20</v>
          </cell>
          <cell r="E1119" t="str">
            <v>San Andrés Nuxiño</v>
          </cell>
          <cell r="F1119">
            <v>1898</v>
          </cell>
          <cell r="G1119">
            <v>1814</v>
          </cell>
        </row>
        <row r="1120">
          <cell r="A1120" t="str">
            <v>20095</v>
          </cell>
          <cell r="B1120" t="str">
            <v>095</v>
          </cell>
          <cell r="C1120" t="str">
            <v>SAN ANDRÉS PAXTLÁN</v>
          </cell>
          <cell r="D1120" t="str">
            <v>20</v>
          </cell>
          <cell r="E1120" t="str">
            <v>San Andrés Paxtlán</v>
          </cell>
          <cell r="F1120">
            <v>3990</v>
          </cell>
          <cell r="G1120">
            <v>4502</v>
          </cell>
        </row>
        <row r="1121">
          <cell r="A1121" t="str">
            <v>20096</v>
          </cell>
          <cell r="B1121" t="str">
            <v>096</v>
          </cell>
          <cell r="C1121" t="str">
            <v>SAN ANDRÉS SINAXTLA</v>
          </cell>
          <cell r="D1121" t="str">
            <v>20</v>
          </cell>
          <cell r="E1121" t="str">
            <v>San Andrés Sinaxtla</v>
          </cell>
          <cell r="F1121">
            <v>772</v>
          </cell>
          <cell r="G1121">
            <v>778</v>
          </cell>
        </row>
        <row r="1122">
          <cell r="A1122" t="str">
            <v>20097</v>
          </cell>
          <cell r="B1122" t="str">
            <v>097</v>
          </cell>
          <cell r="C1122" t="str">
            <v>SAN ANDRÉS SOLAGA</v>
          </cell>
          <cell r="D1122" t="str">
            <v>20</v>
          </cell>
          <cell r="E1122" t="str">
            <v>San Andrés Solaga</v>
          </cell>
          <cell r="F1122">
            <v>1740</v>
          </cell>
          <cell r="G1122">
            <v>1779</v>
          </cell>
        </row>
        <row r="1123">
          <cell r="A1123" t="str">
            <v>20098</v>
          </cell>
          <cell r="B1123" t="str">
            <v>098</v>
          </cell>
          <cell r="C1123" t="str">
            <v>SAN ANDRÉS TEOTILÁLPAM</v>
          </cell>
          <cell r="D1123" t="str">
            <v>20</v>
          </cell>
          <cell r="E1123" t="str">
            <v>San Andrés Teotilálpam</v>
          </cell>
          <cell r="F1123">
            <v>4427</v>
          </cell>
          <cell r="G1123">
            <v>4590</v>
          </cell>
        </row>
        <row r="1124">
          <cell r="A1124" t="str">
            <v>20099</v>
          </cell>
          <cell r="B1124" t="str">
            <v>099</v>
          </cell>
          <cell r="C1124" t="str">
            <v>SAN ANDRÉS TEPETLAPA</v>
          </cell>
          <cell r="D1124" t="str">
            <v>20</v>
          </cell>
          <cell r="E1124" t="str">
            <v>San Andrés Tepetlapa</v>
          </cell>
          <cell r="F1124">
            <v>475</v>
          </cell>
          <cell r="G1124">
            <v>525</v>
          </cell>
        </row>
        <row r="1125">
          <cell r="A1125" t="str">
            <v>20100</v>
          </cell>
          <cell r="B1125" t="str">
            <v>100</v>
          </cell>
          <cell r="C1125" t="str">
            <v>SAN ANDRÉS YAÁ</v>
          </cell>
          <cell r="D1125" t="str">
            <v>20</v>
          </cell>
          <cell r="E1125" t="str">
            <v>San Andrés Yaá</v>
          </cell>
          <cell r="F1125">
            <v>497</v>
          </cell>
          <cell r="G1125">
            <v>462</v>
          </cell>
        </row>
        <row r="1126">
          <cell r="A1126" t="str">
            <v>20101</v>
          </cell>
          <cell r="B1126" t="str">
            <v>101</v>
          </cell>
          <cell r="C1126" t="str">
            <v>SAN ANDRÉS ZABACHE</v>
          </cell>
          <cell r="D1126" t="str">
            <v>20</v>
          </cell>
          <cell r="E1126" t="str">
            <v>San Andrés Zabache</v>
          </cell>
          <cell r="F1126">
            <v>726</v>
          </cell>
          <cell r="G1126">
            <v>735</v>
          </cell>
        </row>
        <row r="1127">
          <cell r="A1127" t="str">
            <v>20102</v>
          </cell>
          <cell r="B1127" t="str">
            <v>102</v>
          </cell>
          <cell r="C1127" t="str">
            <v>SAN ANDRÉS ZAUTLA</v>
          </cell>
          <cell r="D1127" t="str">
            <v>20</v>
          </cell>
          <cell r="E1127" t="str">
            <v>San Andrés Zautla</v>
          </cell>
          <cell r="F1127">
            <v>4405</v>
          </cell>
          <cell r="G1127">
            <v>4838</v>
          </cell>
        </row>
        <row r="1128">
          <cell r="A1128" t="str">
            <v>20103</v>
          </cell>
          <cell r="B1128" t="str">
            <v>103</v>
          </cell>
          <cell r="C1128" t="str">
            <v>SAN ANTONINO CASTILLO VELASCO</v>
          </cell>
          <cell r="D1128" t="str">
            <v>20</v>
          </cell>
          <cell r="E1128" t="str">
            <v>San Antonino Castillo Velasco</v>
          </cell>
          <cell r="F1128">
            <v>5651</v>
          </cell>
          <cell r="G1128">
            <v>6330</v>
          </cell>
        </row>
        <row r="1129">
          <cell r="A1129" t="str">
            <v>20104</v>
          </cell>
          <cell r="B1129" t="str">
            <v>104</v>
          </cell>
          <cell r="C1129" t="str">
            <v>SAN ANTONINO EL ALTO</v>
          </cell>
          <cell r="D1129" t="str">
            <v>20</v>
          </cell>
          <cell r="E1129" t="str">
            <v>San Antonino el Alto</v>
          </cell>
          <cell r="F1129">
            <v>2508</v>
          </cell>
          <cell r="G1129">
            <v>2788</v>
          </cell>
        </row>
        <row r="1130">
          <cell r="A1130" t="str">
            <v>20105</v>
          </cell>
          <cell r="B1130" t="str">
            <v>105</v>
          </cell>
          <cell r="C1130" t="str">
            <v>SAN ANTONINO MONTE VERDE</v>
          </cell>
          <cell r="D1130" t="str">
            <v>20</v>
          </cell>
          <cell r="E1130" t="str">
            <v>San Antonino Monte Verde</v>
          </cell>
          <cell r="F1130">
            <v>6650</v>
          </cell>
          <cell r="G1130">
            <v>7456</v>
          </cell>
        </row>
        <row r="1131">
          <cell r="A1131" t="str">
            <v>20106</v>
          </cell>
          <cell r="B1131" t="str">
            <v>106</v>
          </cell>
          <cell r="C1131" t="str">
            <v>SAN ANTONIO ACUTLA</v>
          </cell>
          <cell r="D1131" t="str">
            <v>20</v>
          </cell>
          <cell r="E1131" t="str">
            <v>San Antonio Acutla</v>
          </cell>
          <cell r="F1131">
            <v>297</v>
          </cell>
          <cell r="G1131">
            <v>269</v>
          </cell>
        </row>
        <row r="1132">
          <cell r="A1132" t="str">
            <v>20107</v>
          </cell>
          <cell r="B1132" t="str">
            <v>107</v>
          </cell>
          <cell r="C1132" t="str">
            <v>SAN ANTONIO DE LA CAL</v>
          </cell>
          <cell r="D1132" t="str">
            <v>20</v>
          </cell>
          <cell r="E1132" t="str">
            <v>San Antonio de la Cal</v>
          </cell>
          <cell r="F1132">
            <v>21456</v>
          </cell>
          <cell r="G1132">
            <v>25602</v>
          </cell>
        </row>
        <row r="1133">
          <cell r="A1133" t="str">
            <v>20108</v>
          </cell>
          <cell r="B1133" t="str">
            <v>108</v>
          </cell>
          <cell r="C1133" t="str">
            <v>SAN ANTONIO HUITEPEC</v>
          </cell>
          <cell r="D1133" t="str">
            <v>20</v>
          </cell>
          <cell r="E1133" t="str">
            <v>San Antonio Huitepec</v>
          </cell>
          <cell r="F1133">
            <v>4289</v>
          </cell>
          <cell r="G1133">
            <v>4563</v>
          </cell>
        </row>
        <row r="1134">
          <cell r="A1134" t="str">
            <v>20109</v>
          </cell>
          <cell r="B1134" t="str">
            <v>109</v>
          </cell>
          <cell r="C1134" t="str">
            <v>SAN ANTONIO NANAHUATÍPAM</v>
          </cell>
          <cell r="D1134" t="str">
            <v>20</v>
          </cell>
          <cell r="E1134" t="str">
            <v>San Antonio Nanahuatípam</v>
          </cell>
          <cell r="F1134">
            <v>1233</v>
          </cell>
          <cell r="G1134">
            <v>1279</v>
          </cell>
        </row>
        <row r="1135">
          <cell r="A1135" t="str">
            <v>20110</v>
          </cell>
          <cell r="B1135" t="str">
            <v>110</v>
          </cell>
          <cell r="C1135" t="str">
            <v>SAN ANTONIO SINICAHUA</v>
          </cell>
          <cell r="D1135" t="str">
            <v>20</v>
          </cell>
          <cell r="E1135" t="str">
            <v>San Antonio Sinicahua</v>
          </cell>
          <cell r="F1135">
            <v>1603</v>
          </cell>
          <cell r="G1135">
            <v>1631</v>
          </cell>
        </row>
        <row r="1136">
          <cell r="A1136" t="str">
            <v>20111</v>
          </cell>
          <cell r="B1136" t="str">
            <v>111</v>
          </cell>
          <cell r="C1136" t="str">
            <v>SAN ANTONIO TEPETLAPA</v>
          </cell>
          <cell r="D1136" t="str">
            <v>20</v>
          </cell>
          <cell r="E1136" t="str">
            <v>San Antonio Tepetlapa</v>
          </cell>
          <cell r="F1136">
            <v>4394</v>
          </cell>
          <cell r="G1136">
            <v>4460</v>
          </cell>
        </row>
        <row r="1137">
          <cell r="A1137" t="str">
            <v>20112</v>
          </cell>
          <cell r="B1137" t="str">
            <v>112</v>
          </cell>
          <cell r="C1137" t="str">
            <v>SAN BALTAZAR CHICHICÁPAM</v>
          </cell>
          <cell r="D1137" t="str">
            <v>20</v>
          </cell>
          <cell r="E1137" t="str">
            <v>San Baltazar Chichicápam</v>
          </cell>
          <cell r="F1137">
            <v>2439</v>
          </cell>
          <cell r="G1137">
            <v>2610</v>
          </cell>
        </row>
        <row r="1138">
          <cell r="A1138" t="str">
            <v>20113</v>
          </cell>
          <cell r="B1138" t="str">
            <v>113</v>
          </cell>
          <cell r="C1138" t="str">
            <v>SAN BALTAZAR LOXICHA</v>
          </cell>
          <cell r="D1138" t="str">
            <v>20</v>
          </cell>
          <cell r="E1138" t="str">
            <v>San Baltazar Loxicha</v>
          </cell>
          <cell r="F1138">
            <v>2832</v>
          </cell>
          <cell r="G1138">
            <v>3072</v>
          </cell>
        </row>
        <row r="1139">
          <cell r="A1139" t="str">
            <v>20114</v>
          </cell>
          <cell r="B1139" t="str">
            <v>114</v>
          </cell>
          <cell r="C1139" t="str">
            <v>SAN BALTAZAR YATZACHI EL BAJO</v>
          </cell>
          <cell r="D1139" t="str">
            <v>20</v>
          </cell>
          <cell r="E1139" t="str">
            <v>San Baltazar Yatzachi el Bajo</v>
          </cell>
          <cell r="F1139">
            <v>677</v>
          </cell>
          <cell r="G1139">
            <v>678</v>
          </cell>
        </row>
        <row r="1140">
          <cell r="A1140" t="str">
            <v>20115</v>
          </cell>
          <cell r="B1140" t="str">
            <v>115</v>
          </cell>
          <cell r="C1140" t="str">
            <v>SAN BARTOLO COYOTEPEC</v>
          </cell>
          <cell r="D1140" t="str">
            <v>20</v>
          </cell>
          <cell r="E1140" t="str">
            <v>San Bartolo Coyotepec</v>
          </cell>
          <cell r="F1140">
            <v>8684</v>
          </cell>
          <cell r="G1140">
            <v>10186</v>
          </cell>
        </row>
        <row r="1141">
          <cell r="A1141" t="str">
            <v>20116</v>
          </cell>
          <cell r="B1141" t="str">
            <v>116</v>
          </cell>
          <cell r="C1141" t="str">
            <v>SAN BARTOLOMÉ AYAUTLA</v>
          </cell>
          <cell r="D1141" t="str">
            <v>20</v>
          </cell>
          <cell r="E1141" t="str">
            <v>San Bartolomé Ayautla</v>
          </cell>
          <cell r="F1141">
            <v>4052</v>
          </cell>
          <cell r="G1141">
            <v>4660</v>
          </cell>
        </row>
        <row r="1142">
          <cell r="A1142" t="str">
            <v>20117</v>
          </cell>
          <cell r="B1142" t="str">
            <v>117</v>
          </cell>
          <cell r="C1142" t="str">
            <v>SAN BARTOLOMÉ LOXICHA</v>
          </cell>
          <cell r="D1142" t="str">
            <v>20</v>
          </cell>
          <cell r="E1142" t="str">
            <v>San Bartolomé Loxicha</v>
          </cell>
          <cell r="F1142">
            <v>2422</v>
          </cell>
          <cell r="G1142">
            <v>2423</v>
          </cell>
        </row>
        <row r="1143">
          <cell r="A1143" t="str">
            <v>20118</v>
          </cell>
          <cell r="B1143" t="str">
            <v>118</v>
          </cell>
          <cell r="C1143" t="str">
            <v>SAN BARTOLOMÉ QUIALANA</v>
          </cell>
          <cell r="D1143" t="str">
            <v>20</v>
          </cell>
          <cell r="E1143" t="str">
            <v>San Bartolomé Quialana</v>
          </cell>
          <cell r="F1143">
            <v>2470</v>
          </cell>
          <cell r="G1143">
            <v>2541</v>
          </cell>
        </row>
        <row r="1144">
          <cell r="A1144" t="str">
            <v>20119</v>
          </cell>
          <cell r="B1144" t="str">
            <v>119</v>
          </cell>
          <cell r="C1144" t="str">
            <v>SAN BARTOLOMÉ YUCUAÑE</v>
          </cell>
          <cell r="D1144" t="str">
            <v>20</v>
          </cell>
          <cell r="E1144" t="str">
            <v>San Bartolomé Yucuañe</v>
          </cell>
          <cell r="F1144">
            <v>399</v>
          </cell>
          <cell r="G1144">
            <v>391</v>
          </cell>
        </row>
        <row r="1145">
          <cell r="A1145" t="str">
            <v>20120</v>
          </cell>
          <cell r="B1145" t="str">
            <v>120</v>
          </cell>
          <cell r="C1145" t="str">
            <v>SAN BARTOLOMÉ ZOOGOCHO</v>
          </cell>
          <cell r="D1145" t="str">
            <v>20</v>
          </cell>
          <cell r="E1145" t="str">
            <v>San Bartolomé Zoogocho</v>
          </cell>
          <cell r="F1145">
            <v>368</v>
          </cell>
          <cell r="G1145">
            <v>316</v>
          </cell>
        </row>
        <row r="1146">
          <cell r="A1146" t="str">
            <v>20121</v>
          </cell>
          <cell r="B1146" t="str">
            <v>121</v>
          </cell>
          <cell r="C1146" t="str">
            <v>SAN BARTOLO SOYALTEPEC</v>
          </cell>
          <cell r="D1146" t="str">
            <v>20</v>
          </cell>
          <cell r="E1146" t="str">
            <v>San Bartolo Soyaltepec</v>
          </cell>
          <cell r="F1146">
            <v>655</v>
          </cell>
          <cell r="G1146">
            <v>674</v>
          </cell>
        </row>
        <row r="1147">
          <cell r="A1147" t="str">
            <v>20122</v>
          </cell>
          <cell r="B1147" t="str">
            <v>122</v>
          </cell>
          <cell r="C1147" t="str">
            <v>SAN BARTOLO YAUTEPEC</v>
          </cell>
          <cell r="D1147" t="str">
            <v>20</v>
          </cell>
          <cell r="E1147" t="str">
            <v>San Bartolo Yautepec</v>
          </cell>
          <cell r="F1147">
            <v>677</v>
          </cell>
          <cell r="G1147">
            <v>678</v>
          </cell>
        </row>
        <row r="1148">
          <cell r="A1148" t="str">
            <v>20123</v>
          </cell>
          <cell r="B1148" t="str">
            <v>123</v>
          </cell>
          <cell r="C1148" t="str">
            <v>SAN BERNARDO MIXTEPEC</v>
          </cell>
          <cell r="D1148" t="str">
            <v>20</v>
          </cell>
          <cell r="E1148" t="str">
            <v>San Bernardo Mixtepec</v>
          </cell>
          <cell r="F1148">
            <v>2705</v>
          </cell>
          <cell r="G1148">
            <v>2790</v>
          </cell>
        </row>
        <row r="1149">
          <cell r="A1149" t="str">
            <v>20124</v>
          </cell>
          <cell r="B1149" t="str">
            <v>124</v>
          </cell>
          <cell r="C1149" t="str">
            <v>SAN BLAS ATEMPA</v>
          </cell>
          <cell r="D1149" t="str">
            <v>20</v>
          </cell>
          <cell r="E1149" t="str">
            <v>San Blas Atempa</v>
          </cell>
          <cell r="F1149">
            <v>17094</v>
          </cell>
          <cell r="G1149">
            <v>18929</v>
          </cell>
        </row>
        <row r="1150">
          <cell r="A1150" t="str">
            <v>20125</v>
          </cell>
          <cell r="B1150" t="str">
            <v>125</v>
          </cell>
          <cell r="C1150" t="str">
            <v>SAN CARLOS YAUTEPEC</v>
          </cell>
          <cell r="D1150" t="str">
            <v>20</v>
          </cell>
          <cell r="E1150" t="str">
            <v>San Carlos Yautepec</v>
          </cell>
          <cell r="F1150">
            <v>11813</v>
          </cell>
          <cell r="G1150">
            <v>12562</v>
          </cell>
        </row>
        <row r="1151">
          <cell r="A1151" t="str">
            <v>20126</v>
          </cell>
          <cell r="B1151" t="str">
            <v>126</v>
          </cell>
          <cell r="C1151" t="str">
            <v>SAN CRISTÓBAL AMATLÁN</v>
          </cell>
          <cell r="D1151" t="str">
            <v>20</v>
          </cell>
          <cell r="E1151" t="str">
            <v>San Cristóbal Amatlán</v>
          </cell>
          <cell r="F1151">
            <v>5024</v>
          </cell>
          <cell r="G1151">
            <v>5419</v>
          </cell>
        </row>
        <row r="1152">
          <cell r="A1152" t="str">
            <v>20127</v>
          </cell>
          <cell r="B1152" t="str">
            <v>127</v>
          </cell>
          <cell r="C1152" t="str">
            <v>SAN CRISTÓBAL AMOLTEPEC</v>
          </cell>
          <cell r="D1152" t="str">
            <v>20</v>
          </cell>
          <cell r="E1152" t="str">
            <v>San Cristóbal Amoltepec</v>
          </cell>
          <cell r="F1152">
            <v>1283</v>
          </cell>
          <cell r="G1152">
            <v>1147</v>
          </cell>
        </row>
        <row r="1153">
          <cell r="A1153" t="str">
            <v>20128</v>
          </cell>
          <cell r="B1153" t="str">
            <v>128</v>
          </cell>
          <cell r="C1153" t="str">
            <v>SAN CRISTÓBAL LACHIRIOAG</v>
          </cell>
          <cell r="D1153" t="str">
            <v>20</v>
          </cell>
          <cell r="E1153" t="str">
            <v>San Cristóbal Lachirioag</v>
          </cell>
          <cell r="F1153">
            <v>1230</v>
          </cell>
          <cell r="G1153">
            <v>1300</v>
          </cell>
        </row>
        <row r="1154">
          <cell r="A1154" t="str">
            <v>20129</v>
          </cell>
          <cell r="B1154" t="str">
            <v>129</v>
          </cell>
          <cell r="C1154" t="str">
            <v>SAN CRISTÓBAL SUCHIXTLAHUACA</v>
          </cell>
          <cell r="D1154" t="str">
            <v>20</v>
          </cell>
          <cell r="E1154" t="str">
            <v>San Cristóbal Suchixtlahuaca</v>
          </cell>
          <cell r="F1154">
            <v>334</v>
          </cell>
          <cell r="G1154">
            <v>375</v>
          </cell>
        </row>
        <row r="1155">
          <cell r="A1155" t="str">
            <v>20130</v>
          </cell>
          <cell r="B1155" t="str">
            <v>130</v>
          </cell>
          <cell r="C1155" t="str">
            <v>SAN DIONISIO DEL MAR</v>
          </cell>
          <cell r="D1155" t="str">
            <v>20</v>
          </cell>
          <cell r="E1155" t="str">
            <v>San Dionisio del Mar</v>
          </cell>
          <cell r="F1155">
            <v>5098</v>
          </cell>
          <cell r="G1155">
            <v>5370</v>
          </cell>
        </row>
        <row r="1156">
          <cell r="A1156" t="str">
            <v>20131</v>
          </cell>
          <cell r="B1156" t="str">
            <v>131</v>
          </cell>
          <cell r="C1156" t="str">
            <v>SAN DIONISIO OCOTEPEC</v>
          </cell>
          <cell r="D1156" t="str">
            <v>20</v>
          </cell>
          <cell r="E1156" t="str">
            <v>San Dionisio Ocotepec</v>
          </cell>
          <cell r="F1156">
            <v>10500</v>
          </cell>
          <cell r="G1156">
            <v>11119</v>
          </cell>
        </row>
        <row r="1157">
          <cell r="A1157" t="str">
            <v>20132</v>
          </cell>
          <cell r="B1157" t="str">
            <v>132</v>
          </cell>
          <cell r="C1157" t="str">
            <v>SAN DIONISIO OCOTLÁN</v>
          </cell>
          <cell r="D1157" t="str">
            <v>20</v>
          </cell>
          <cell r="E1157" t="str">
            <v>San Dionisio Ocotlán</v>
          </cell>
          <cell r="F1157">
            <v>1245</v>
          </cell>
          <cell r="G1157">
            <v>1200</v>
          </cell>
        </row>
        <row r="1158">
          <cell r="A1158" t="str">
            <v>20133</v>
          </cell>
          <cell r="B1158" t="str">
            <v>133</v>
          </cell>
          <cell r="C1158" t="str">
            <v>SAN ESTEBAN ATATLAHUCA</v>
          </cell>
          <cell r="D1158" t="str">
            <v>20</v>
          </cell>
          <cell r="E1158" t="str">
            <v>San Esteban Atatlahuca</v>
          </cell>
          <cell r="F1158">
            <v>3974</v>
          </cell>
          <cell r="G1158">
            <v>3894</v>
          </cell>
        </row>
        <row r="1159">
          <cell r="A1159" t="str">
            <v>20134</v>
          </cell>
          <cell r="B1159" t="str">
            <v>134</v>
          </cell>
          <cell r="C1159" t="str">
            <v>SAN FELIPE JALAPA DE DÍAZ</v>
          </cell>
          <cell r="D1159" t="str">
            <v>20</v>
          </cell>
          <cell r="E1159" t="str">
            <v>San Felipe Jalapa de Díaz</v>
          </cell>
          <cell r="F1159">
            <v>26838</v>
          </cell>
          <cell r="G1159">
            <v>29048</v>
          </cell>
        </row>
        <row r="1160">
          <cell r="A1160" t="str">
            <v>20135</v>
          </cell>
          <cell r="B1160" t="str">
            <v>135</v>
          </cell>
          <cell r="C1160" t="str">
            <v>SAN FELIPE TEJALÁPAM</v>
          </cell>
          <cell r="D1160" t="str">
            <v>20</v>
          </cell>
          <cell r="E1160" t="str">
            <v>San Felipe Tejalápam</v>
          </cell>
          <cell r="F1160">
            <v>7187</v>
          </cell>
          <cell r="G1160">
            <v>8185</v>
          </cell>
        </row>
        <row r="1161">
          <cell r="A1161" t="str">
            <v>20136</v>
          </cell>
          <cell r="B1161" t="str">
            <v>136</v>
          </cell>
          <cell r="C1161" t="str">
            <v>SAN FELIPE USILA</v>
          </cell>
          <cell r="D1161" t="str">
            <v>20</v>
          </cell>
          <cell r="E1161" t="str">
            <v>San Felipe Usila</v>
          </cell>
          <cell r="F1161">
            <v>11575</v>
          </cell>
          <cell r="G1161">
            <v>12029</v>
          </cell>
        </row>
        <row r="1162">
          <cell r="A1162" t="str">
            <v>20137</v>
          </cell>
          <cell r="B1162" t="str">
            <v>137</v>
          </cell>
          <cell r="C1162" t="str">
            <v>SAN FRANCISCO CAHUACUÁ</v>
          </cell>
          <cell r="D1162" t="str">
            <v>20</v>
          </cell>
          <cell r="E1162" t="str">
            <v>San Francisco Cahuacuá</v>
          </cell>
          <cell r="F1162">
            <v>3427</v>
          </cell>
          <cell r="G1162">
            <v>3509</v>
          </cell>
        </row>
        <row r="1163">
          <cell r="A1163" t="str">
            <v>20138</v>
          </cell>
          <cell r="B1163" t="str">
            <v>138</v>
          </cell>
          <cell r="C1163" t="str">
            <v>SAN FRANCISCO CAJONOS</v>
          </cell>
          <cell r="D1163" t="str">
            <v>20</v>
          </cell>
          <cell r="E1163" t="str">
            <v>San Francisco Cajonos</v>
          </cell>
          <cell r="F1163">
            <v>460</v>
          </cell>
          <cell r="G1163">
            <v>446</v>
          </cell>
        </row>
        <row r="1164">
          <cell r="A1164" t="str">
            <v>20139</v>
          </cell>
          <cell r="B1164" t="str">
            <v>139</v>
          </cell>
          <cell r="C1164" t="str">
            <v>SAN FRANCISCO CHAPULAPA</v>
          </cell>
          <cell r="D1164" t="str">
            <v>20</v>
          </cell>
          <cell r="E1164" t="str">
            <v>San Francisco Chapulapa</v>
          </cell>
          <cell r="F1164">
            <v>2136</v>
          </cell>
          <cell r="G1164">
            <v>2140</v>
          </cell>
        </row>
        <row r="1165">
          <cell r="A1165" t="str">
            <v>20140</v>
          </cell>
          <cell r="B1165" t="str">
            <v>140</v>
          </cell>
          <cell r="C1165" t="str">
            <v>SAN FRANCISCO CHINDÚA</v>
          </cell>
          <cell r="D1165" t="str">
            <v>20</v>
          </cell>
          <cell r="E1165" t="str">
            <v>San Francisco Chindúa</v>
          </cell>
          <cell r="F1165">
            <v>827</v>
          </cell>
          <cell r="G1165">
            <v>841</v>
          </cell>
        </row>
        <row r="1166">
          <cell r="A1166" t="str">
            <v>20141</v>
          </cell>
          <cell r="B1166" t="str">
            <v>141</v>
          </cell>
          <cell r="C1166" t="str">
            <v>SAN FRANCISCO DEL MAR</v>
          </cell>
          <cell r="D1166" t="str">
            <v>20</v>
          </cell>
          <cell r="E1166" t="str">
            <v>San Francisco del Mar</v>
          </cell>
          <cell r="F1166">
            <v>7232</v>
          </cell>
          <cell r="G1166">
            <v>8091</v>
          </cell>
        </row>
        <row r="1167">
          <cell r="A1167" t="str">
            <v>20142</v>
          </cell>
          <cell r="B1167" t="str">
            <v>142</v>
          </cell>
          <cell r="C1167" t="str">
            <v>SAN FRANCISCO HUEHUETLÁN</v>
          </cell>
          <cell r="D1167" t="str">
            <v>20</v>
          </cell>
          <cell r="E1167" t="str">
            <v>San Francisco Huehuetlán</v>
          </cell>
          <cell r="F1167">
            <v>1160</v>
          </cell>
          <cell r="G1167">
            <v>1110</v>
          </cell>
        </row>
        <row r="1168">
          <cell r="A1168" t="str">
            <v>20143</v>
          </cell>
          <cell r="B1168" t="str">
            <v>143</v>
          </cell>
          <cell r="C1168" t="str">
            <v>SAN FRANCISCO IXHUATÁN</v>
          </cell>
          <cell r="D1168" t="str">
            <v>20</v>
          </cell>
          <cell r="E1168" t="str">
            <v>San Francisco Ixhuatán</v>
          </cell>
          <cell r="F1168">
            <v>8959</v>
          </cell>
          <cell r="G1168">
            <v>9296</v>
          </cell>
        </row>
        <row r="1169">
          <cell r="A1169" t="str">
            <v>20144</v>
          </cell>
          <cell r="B1169" t="str">
            <v>144</v>
          </cell>
          <cell r="C1169" t="str">
            <v>SAN FRANCISCO JALTEPETONGO</v>
          </cell>
          <cell r="D1169" t="str">
            <v>20</v>
          </cell>
          <cell r="E1169" t="str">
            <v>San Francisco Jaltepetongo</v>
          </cell>
          <cell r="F1169">
            <v>1110</v>
          </cell>
          <cell r="G1169">
            <v>1024</v>
          </cell>
        </row>
        <row r="1170">
          <cell r="A1170" t="str">
            <v>20145</v>
          </cell>
          <cell r="B1170" t="str">
            <v>145</v>
          </cell>
          <cell r="C1170" t="str">
            <v>SAN FRANCISCO LACHIGOLÓ</v>
          </cell>
          <cell r="D1170" t="str">
            <v>20</v>
          </cell>
          <cell r="E1170" t="str">
            <v>San Francisco Lachigoló</v>
          </cell>
          <cell r="F1170">
            <v>3474</v>
          </cell>
          <cell r="G1170">
            <v>4546</v>
          </cell>
        </row>
        <row r="1171">
          <cell r="A1171" t="str">
            <v>20146</v>
          </cell>
          <cell r="B1171" t="str">
            <v>146</v>
          </cell>
          <cell r="C1171" t="str">
            <v>SAN FRANCISCO LOGUECHE</v>
          </cell>
          <cell r="D1171" t="str">
            <v>20</v>
          </cell>
          <cell r="E1171" t="str">
            <v>San Francisco Logueche</v>
          </cell>
          <cell r="F1171">
            <v>2666</v>
          </cell>
          <cell r="G1171">
            <v>3026</v>
          </cell>
        </row>
        <row r="1172">
          <cell r="A1172" t="str">
            <v>20147</v>
          </cell>
          <cell r="B1172" t="str">
            <v>147</v>
          </cell>
          <cell r="C1172" t="str">
            <v>SAN FRANCISCO NUXAÑO</v>
          </cell>
          <cell r="D1172" t="str">
            <v>20</v>
          </cell>
          <cell r="E1172" t="str">
            <v>San Francisco Nuxaño</v>
          </cell>
          <cell r="F1172">
            <v>378</v>
          </cell>
          <cell r="G1172">
            <v>387</v>
          </cell>
        </row>
        <row r="1173">
          <cell r="A1173" t="str">
            <v>20148</v>
          </cell>
          <cell r="B1173" t="str">
            <v>148</v>
          </cell>
          <cell r="C1173" t="str">
            <v>SAN FRANCISCO OZOLOTEPEC</v>
          </cell>
          <cell r="D1173" t="str">
            <v>20</v>
          </cell>
          <cell r="E1173" t="str">
            <v>San Francisco Ozolotepec</v>
          </cell>
          <cell r="F1173">
            <v>1945</v>
          </cell>
          <cell r="G1173">
            <v>1973</v>
          </cell>
        </row>
        <row r="1174">
          <cell r="A1174" t="str">
            <v>20149</v>
          </cell>
          <cell r="B1174" t="str">
            <v>149</v>
          </cell>
          <cell r="C1174" t="str">
            <v>SAN FRANCISCO SOLA</v>
          </cell>
          <cell r="D1174" t="str">
            <v>20</v>
          </cell>
          <cell r="E1174" t="str">
            <v>San Francisco Sola</v>
          </cell>
          <cell r="F1174">
            <v>1509</v>
          </cell>
          <cell r="G1174">
            <v>1773</v>
          </cell>
        </row>
        <row r="1175">
          <cell r="A1175" t="str">
            <v>20150</v>
          </cell>
          <cell r="B1175" t="str">
            <v>150</v>
          </cell>
          <cell r="C1175" t="str">
            <v>SAN FRANCISCO TELIXTLAHUACA</v>
          </cell>
          <cell r="D1175" t="str">
            <v>20</v>
          </cell>
          <cell r="E1175" t="str">
            <v>San Francisco Telixtlahuaca</v>
          </cell>
          <cell r="F1175">
            <v>11893</v>
          </cell>
          <cell r="G1175">
            <v>13482</v>
          </cell>
        </row>
        <row r="1176">
          <cell r="A1176" t="str">
            <v>20151</v>
          </cell>
          <cell r="B1176" t="str">
            <v>151</v>
          </cell>
          <cell r="C1176" t="str">
            <v>SAN FRANCISCO TEOPAN</v>
          </cell>
          <cell r="D1176" t="str">
            <v>20</v>
          </cell>
          <cell r="E1176" t="str">
            <v>San Francisco Teopan</v>
          </cell>
          <cell r="F1176">
            <v>394</v>
          </cell>
          <cell r="G1176">
            <v>345</v>
          </cell>
        </row>
        <row r="1177">
          <cell r="A1177" t="str">
            <v>20152</v>
          </cell>
          <cell r="B1177" t="str">
            <v>152</v>
          </cell>
          <cell r="C1177" t="str">
            <v>SAN FRANCISCO TLAPANCINGO</v>
          </cell>
          <cell r="D1177" t="str">
            <v>20</v>
          </cell>
          <cell r="E1177" t="str">
            <v>San Francisco Tlapancingo</v>
          </cell>
          <cell r="F1177">
            <v>2152</v>
          </cell>
          <cell r="G1177">
            <v>2357</v>
          </cell>
        </row>
        <row r="1178">
          <cell r="A1178" t="str">
            <v>20153</v>
          </cell>
          <cell r="B1178" t="str">
            <v>153</v>
          </cell>
          <cell r="C1178" t="str">
            <v>SAN GABRIEL MIXTEPEC</v>
          </cell>
          <cell r="D1178" t="str">
            <v>20</v>
          </cell>
          <cell r="E1178" t="str">
            <v>San Gabriel Mixtepec</v>
          </cell>
          <cell r="F1178">
            <v>4733</v>
          </cell>
          <cell r="G1178">
            <v>5087</v>
          </cell>
        </row>
        <row r="1179">
          <cell r="A1179" t="str">
            <v>20154</v>
          </cell>
          <cell r="B1179" t="str">
            <v>154</v>
          </cell>
          <cell r="C1179" t="str">
            <v>SAN ILDEFONSO AMATLÁN</v>
          </cell>
          <cell r="D1179" t="str">
            <v>20</v>
          </cell>
          <cell r="E1179" t="str">
            <v>San Ildefonso Amatlán</v>
          </cell>
          <cell r="F1179">
            <v>2393</v>
          </cell>
          <cell r="G1179">
            <v>2575</v>
          </cell>
        </row>
        <row r="1180">
          <cell r="A1180" t="str">
            <v>20155</v>
          </cell>
          <cell r="B1180" t="str">
            <v>155</v>
          </cell>
          <cell r="C1180" t="str">
            <v>SAN ILDEFONSO SOLA</v>
          </cell>
          <cell r="D1180" t="str">
            <v>20</v>
          </cell>
          <cell r="E1180" t="str">
            <v>San Ildefonso Sola</v>
          </cell>
          <cell r="F1180">
            <v>940</v>
          </cell>
          <cell r="G1180">
            <v>1007</v>
          </cell>
        </row>
        <row r="1181">
          <cell r="A1181" t="str">
            <v>20156</v>
          </cell>
          <cell r="B1181" t="str">
            <v>156</v>
          </cell>
          <cell r="C1181" t="str">
            <v>SAN ILDEFONSO VILLA ALTA</v>
          </cell>
          <cell r="D1181" t="str">
            <v>20</v>
          </cell>
          <cell r="E1181" t="str">
            <v>San Ildefonso Villa Alta</v>
          </cell>
          <cell r="F1181">
            <v>3478</v>
          </cell>
          <cell r="G1181">
            <v>3537</v>
          </cell>
        </row>
        <row r="1182">
          <cell r="A1182" t="str">
            <v>20157</v>
          </cell>
          <cell r="B1182" t="str">
            <v>157</v>
          </cell>
          <cell r="C1182" t="str">
            <v>SAN JACINTO AMILPAS</v>
          </cell>
          <cell r="D1182" t="str">
            <v>20</v>
          </cell>
          <cell r="E1182" t="str">
            <v>San Jacinto Amilpas</v>
          </cell>
          <cell r="F1182">
            <v>13860</v>
          </cell>
          <cell r="G1182">
            <v>18293</v>
          </cell>
        </row>
        <row r="1183">
          <cell r="A1183" t="str">
            <v>20158</v>
          </cell>
          <cell r="B1183" t="str">
            <v>158</v>
          </cell>
          <cell r="C1183" t="str">
            <v>SAN JACINTO TLACOTEPEC</v>
          </cell>
          <cell r="D1183" t="str">
            <v>20</v>
          </cell>
          <cell r="E1183" t="str">
            <v>San Jacinto Tlacotepec</v>
          </cell>
          <cell r="F1183">
            <v>2231</v>
          </cell>
          <cell r="G1183">
            <v>2260</v>
          </cell>
        </row>
        <row r="1184">
          <cell r="A1184" t="str">
            <v>20159</v>
          </cell>
          <cell r="B1184" t="str">
            <v>159</v>
          </cell>
          <cell r="C1184" t="str">
            <v>SAN JERÓNIMO COATLÁN</v>
          </cell>
          <cell r="D1184" t="str">
            <v>20</v>
          </cell>
          <cell r="E1184" t="str">
            <v>San Jerónimo Coatlán</v>
          </cell>
          <cell r="F1184">
            <v>5449</v>
          </cell>
          <cell r="G1184">
            <v>5501</v>
          </cell>
        </row>
        <row r="1185">
          <cell r="A1185" t="str">
            <v>20160</v>
          </cell>
          <cell r="B1185" t="str">
            <v>160</v>
          </cell>
          <cell r="C1185" t="str">
            <v>SAN JERÓNIMO SILACAYOAPILLA</v>
          </cell>
          <cell r="D1185" t="str">
            <v>20</v>
          </cell>
          <cell r="E1185" t="str">
            <v>San Jerónimo Silacayoapilla</v>
          </cell>
          <cell r="F1185">
            <v>1449</v>
          </cell>
          <cell r="G1185">
            <v>1414</v>
          </cell>
        </row>
        <row r="1186">
          <cell r="A1186" t="str">
            <v>20161</v>
          </cell>
          <cell r="B1186" t="str">
            <v>161</v>
          </cell>
          <cell r="C1186" t="str">
            <v>SAN JERÓNIMO SOSOLA</v>
          </cell>
          <cell r="D1186" t="str">
            <v>20</v>
          </cell>
          <cell r="E1186" t="str">
            <v>San Jerónimo Sosola</v>
          </cell>
          <cell r="F1186">
            <v>2559</v>
          </cell>
          <cell r="G1186">
            <v>2688</v>
          </cell>
        </row>
        <row r="1187">
          <cell r="A1187" t="str">
            <v>20162</v>
          </cell>
          <cell r="B1187" t="str">
            <v>162</v>
          </cell>
          <cell r="C1187" t="str">
            <v>SAN JERÓNIMO TAVICHE</v>
          </cell>
          <cell r="D1187" t="str">
            <v>20</v>
          </cell>
          <cell r="E1187" t="str">
            <v>San Jerónimo Taviche</v>
          </cell>
          <cell r="F1187">
            <v>1848</v>
          </cell>
          <cell r="G1187">
            <v>2002</v>
          </cell>
        </row>
        <row r="1188">
          <cell r="A1188" t="str">
            <v>20163</v>
          </cell>
          <cell r="B1188" t="str">
            <v>163</v>
          </cell>
          <cell r="C1188" t="str">
            <v>SAN JERÓNIMO TECÓATL</v>
          </cell>
          <cell r="D1188" t="str">
            <v>20</v>
          </cell>
          <cell r="E1188" t="str">
            <v>San Jerónimo Tecóatl</v>
          </cell>
          <cell r="F1188">
            <v>1606</v>
          </cell>
          <cell r="G1188">
            <v>1669</v>
          </cell>
        </row>
        <row r="1189">
          <cell r="A1189" t="str">
            <v>20164</v>
          </cell>
          <cell r="B1189" t="str">
            <v>164</v>
          </cell>
          <cell r="C1189" t="str">
            <v>SAN JORGE NUCHITA</v>
          </cell>
          <cell r="D1189" t="str">
            <v>20</v>
          </cell>
          <cell r="E1189" t="str">
            <v>San Jorge Nuchita</v>
          </cell>
          <cell r="F1189">
            <v>3215</v>
          </cell>
          <cell r="G1189">
            <v>2937</v>
          </cell>
        </row>
        <row r="1190">
          <cell r="A1190" t="str">
            <v>20165</v>
          </cell>
          <cell r="B1190" t="str">
            <v>165</v>
          </cell>
          <cell r="C1190" t="str">
            <v>SAN JOSÉ AYUQUILA</v>
          </cell>
          <cell r="D1190" t="str">
            <v>20</v>
          </cell>
          <cell r="E1190" t="str">
            <v>San José Ayuquila</v>
          </cell>
          <cell r="F1190">
            <v>1511</v>
          </cell>
          <cell r="G1190">
            <v>1594</v>
          </cell>
        </row>
        <row r="1191">
          <cell r="A1191" t="str">
            <v>20166</v>
          </cell>
          <cell r="B1191" t="str">
            <v>166</v>
          </cell>
          <cell r="C1191" t="str">
            <v>SAN JOSÉ CHILTEPEC</v>
          </cell>
          <cell r="D1191" t="str">
            <v>20</v>
          </cell>
          <cell r="E1191" t="str">
            <v>San José Chiltepec</v>
          </cell>
          <cell r="F1191">
            <v>11019</v>
          </cell>
          <cell r="G1191">
            <v>12573</v>
          </cell>
        </row>
        <row r="1192">
          <cell r="A1192" t="str">
            <v>20167</v>
          </cell>
          <cell r="B1192" t="str">
            <v>167</v>
          </cell>
          <cell r="C1192" t="str">
            <v>SAN JOSÉ DEL PEÑASCO</v>
          </cell>
          <cell r="D1192" t="str">
            <v>20</v>
          </cell>
          <cell r="E1192" t="str">
            <v>San José del Peñasco</v>
          </cell>
          <cell r="F1192">
            <v>2094</v>
          </cell>
          <cell r="G1192">
            <v>2205</v>
          </cell>
        </row>
        <row r="1193">
          <cell r="A1193" t="str">
            <v>20168</v>
          </cell>
          <cell r="B1193" t="str">
            <v>168</v>
          </cell>
          <cell r="C1193" t="str">
            <v>SAN JOSÉ ESTANCIA GRANDE</v>
          </cell>
          <cell r="D1193" t="str">
            <v>20</v>
          </cell>
          <cell r="E1193" t="str">
            <v>San José Estancia Grande</v>
          </cell>
          <cell r="F1193">
            <v>977</v>
          </cell>
          <cell r="G1193">
            <v>1092</v>
          </cell>
        </row>
        <row r="1194">
          <cell r="A1194" t="str">
            <v>20169</v>
          </cell>
          <cell r="B1194" t="str">
            <v>169</v>
          </cell>
          <cell r="C1194" t="str">
            <v>SAN JOSÉ INDEPENDENCIA</v>
          </cell>
          <cell r="D1194" t="str">
            <v>20</v>
          </cell>
          <cell r="E1194" t="str">
            <v>San José Independencia</v>
          </cell>
          <cell r="F1194">
            <v>3684</v>
          </cell>
          <cell r="G1194">
            <v>3825</v>
          </cell>
        </row>
        <row r="1195">
          <cell r="A1195" t="str">
            <v>20170</v>
          </cell>
          <cell r="B1195" t="str">
            <v>170</v>
          </cell>
          <cell r="C1195" t="str">
            <v>SAN JOSÉ LACHIGUIRI</v>
          </cell>
          <cell r="D1195" t="str">
            <v>20</v>
          </cell>
          <cell r="E1195" t="str">
            <v>San José Lachiguiri</v>
          </cell>
          <cell r="F1195">
            <v>3849</v>
          </cell>
          <cell r="G1195">
            <v>3620</v>
          </cell>
        </row>
        <row r="1196">
          <cell r="A1196" t="str">
            <v>20171</v>
          </cell>
          <cell r="B1196" t="str">
            <v>171</v>
          </cell>
          <cell r="C1196" t="str">
            <v>SAN JOSÉ TENANGO</v>
          </cell>
          <cell r="D1196" t="str">
            <v>20</v>
          </cell>
          <cell r="E1196" t="str">
            <v>San José Tenango</v>
          </cell>
          <cell r="F1196">
            <v>18478</v>
          </cell>
          <cell r="G1196">
            <v>18952</v>
          </cell>
        </row>
        <row r="1197">
          <cell r="A1197" t="str">
            <v>20172</v>
          </cell>
          <cell r="B1197" t="str">
            <v>172</v>
          </cell>
          <cell r="C1197" t="str">
            <v>SAN JUAN ACHIUTLA</v>
          </cell>
          <cell r="D1197" t="str">
            <v>20</v>
          </cell>
          <cell r="E1197" t="str">
            <v>San Juan Achiutla</v>
          </cell>
          <cell r="F1197">
            <v>430</v>
          </cell>
          <cell r="G1197">
            <v>417</v>
          </cell>
        </row>
        <row r="1198">
          <cell r="A1198" t="str">
            <v>20173</v>
          </cell>
          <cell r="B1198" t="str">
            <v>173</v>
          </cell>
          <cell r="C1198" t="str">
            <v>SAN JUAN ATEPEC</v>
          </cell>
          <cell r="D1198" t="str">
            <v>20</v>
          </cell>
          <cell r="E1198" t="str">
            <v>San Juan Atepec</v>
          </cell>
          <cell r="F1198">
            <v>1517</v>
          </cell>
          <cell r="G1198">
            <v>1540</v>
          </cell>
        </row>
        <row r="1199">
          <cell r="A1199" t="str">
            <v>20174</v>
          </cell>
          <cell r="B1199" t="str">
            <v>174</v>
          </cell>
          <cell r="C1199" t="str">
            <v>ÁNIMAS TRUJANO</v>
          </cell>
          <cell r="D1199" t="str">
            <v>20</v>
          </cell>
          <cell r="E1199" t="str">
            <v>Ánimas Trujano</v>
          </cell>
          <cell r="F1199">
            <v>3759</v>
          </cell>
          <cell r="G1199">
            <v>4207</v>
          </cell>
        </row>
        <row r="1200">
          <cell r="A1200" t="str">
            <v>20175</v>
          </cell>
          <cell r="B1200" t="str">
            <v>175</v>
          </cell>
          <cell r="C1200" t="str">
            <v>SAN JUAN BAUTISTA ATATLAHUCA</v>
          </cell>
          <cell r="D1200" t="str">
            <v>20</v>
          </cell>
          <cell r="E1200" t="str">
            <v>San Juan Bautista Atatlahuca</v>
          </cell>
          <cell r="F1200">
            <v>1724</v>
          </cell>
          <cell r="G1200">
            <v>1652</v>
          </cell>
        </row>
        <row r="1201">
          <cell r="A1201" t="str">
            <v>20176</v>
          </cell>
          <cell r="B1201" t="str">
            <v>176</v>
          </cell>
          <cell r="C1201" t="str">
            <v>SAN JUAN BAUTISTA COIXTLAHUACA</v>
          </cell>
          <cell r="D1201" t="str">
            <v>20</v>
          </cell>
          <cell r="E1201" t="str">
            <v>San Juan Bautista Coixtlahuaca</v>
          </cell>
          <cell r="F1201">
            <v>2808</v>
          </cell>
          <cell r="G1201">
            <v>2758</v>
          </cell>
        </row>
        <row r="1202">
          <cell r="A1202" t="str">
            <v>20177</v>
          </cell>
          <cell r="B1202" t="str">
            <v>177</v>
          </cell>
          <cell r="C1202" t="str">
            <v>SAN JUAN BAUTISTA CUICATLÁN</v>
          </cell>
          <cell r="D1202" t="str">
            <v>20</v>
          </cell>
          <cell r="E1202" t="str">
            <v>San Juan Bautista Cuicatlán</v>
          </cell>
          <cell r="F1202">
            <v>9441</v>
          </cell>
          <cell r="G1202">
            <v>10341</v>
          </cell>
        </row>
        <row r="1203">
          <cell r="A1203" t="str">
            <v>20178</v>
          </cell>
          <cell r="B1203" t="str">
            <v>178</v>
          </cell>
          <cell r="C1203" t="str">
            <v>SAN JUAN BAUTISTA GUELACHE</v>
          </cell>
          <cell r="D1203" t="str">
            <v>20</v>
          </cell>
          <cell r="E1203" t="str">
            <v>San Juan Bautista Guelache</v>
          </cell>
          <cell r="F1203">
            <v>6287</v>
          </cell>
          <cell r="G1203">
            <v>7863</v>
          </cell>
        </row>
        <row r="1204">
          <cell r="A1204" t="str">
            <v>20179</v>
          </cell>
          <cell r="B1204" t="str">
            <v>179</v>
          </cell>
          <cell r="C1204" t="str">
            <v>SAN JUAN BAUTISTA JAYACATLÁN</v>
          </cell>
          <cell r="D1204" t="str">
            <v>20</v>
          </cell>
          <cell r="E1204" t="str">
            <v>San Juan Bautista Jayacatlán</v>
          </cell>
          <cell r="F1204">
            <v>1462</v>
          </cell>
          <cell r="G1204">
            <v>1550</v>
          </cell>
        </row>
        <row r="1205">
          <cell r="A1205" t="str">
            <v>20180</v>
          </cell>
          <cell r="B1205" t="str">
            <v>180</v>
          </cell>
          <cell r="C1205" t="str">
            <v>SAN JUAN BAUTISTA LO DE SOTO</v>
          </cell>
          <cell r="D1205" t="str">
            <v>20</v>
          </cell>
          <cell r="E1205" t="str">
            <v>San Juan Bautista Lo de Soto</v>
          </cell>
          <cell r="F1205">
            <v>2325</v>
          </cell>
          <cell r="G1205">
            <v>2653</v>
          </cell>
        </row>
        <row r="1206">
          <cell r="A1206" t="str">
            <v>20181</v>
          </cell>
          <cell r="B1206" t="str">
            <v>181</v>
          </cell>
          <cell r="C1206" t="str">
            <v>SAN JUAN BAUTISTA SUCHITEPEC</v>
          </cell>
          <cell r="D1206" t="str">
            <v>20</v>
          </cell>
          <cell r="E1206" t="str">
            <v>San Juan Bautista Suchitepec</v>
          </cell>
          <cell r="F1206">
            <v>417</v>
          </cell>
          <cell r="G1206">
            <v>458</v>
          </cell>
        </row>
        <row r="1207">
          <cell r="A1207" t="str">
            <v>20182</v>
          </cell>
          <cell r="B1207" t="str">
            <v>182</v>
          </cell>
          <cell r="C1207" t="str">
            <v>SAN JUAN BAUTISTA TLACOATZINTEPEC</v>
          </cell>
          <cell r="D1207" t="str">
            <v>20</v>
          </cell>
          <cell r="E1207" t="str">
            <v>San Juan Bautista Tlacoatzintepec</v>
          </cell>
          <cell r="F1207">
            <v>2292</v>
          </cell>
          <cell r="G1207">
            <v>2248</v>
          </cell>
        </row>
        <row r="1208">
          <cell r="A1208" t="str">
            <v>20183</v>
          </cell>
          <cell r="B1208" t="str">
            <v>183</v>
          </cell>
          <cell r="C1208" t="str">
            <v>SAN JUAN BAUTISTA TLACHICHILCO</v>
          </cell>
          <cell r="D1208" t="str">
            <v>20</v>
          </cell>
          <cell r="E1208" t="str">
            <v>San Juan Bautista Tlachichilco</v>
          </cell>
          <cell r="F1208">
            <v>1447</v>
          </cell>
          <cell r="G1208">
            <v>1440</v>
          </cell>
        </row>
        <row r="1209">
          <cell r="A1209" t="str">
            <v>20184</v>
          </cell>
          <cell r="B1209" t="str">
            <v>184</v>
          </cell>
          <cell r="C1209" t="str">
            <v>SAN JUAN BAUTISTA TUXTEPEC</v>
          </cell>
          <cell r="D1209" t="str">
            <v>20</v>
          </cell>
          <cell r="E1209" t="str">
            <v>San Juan Bautista Tuxtepec</v>
          </cell>
          <cell r="F1209">
            <v>155766</v>
          </cell>
          <cell r="G1209">
            <v>170588</v>
          </cell>
        </row>
        <row r="1210">
          <cell r="A1210" t="str">
            <v>20185</v>
          </cell>
          <cell r="B1210" t="str">
            <v>185</v>
          </cell>
          <cell r="C1210" t="str">
            <v>SAN JUAN CACAHUATEPEC</v>
          </cell>
          <cell r="D1210" t="str">
            <v>20</v>
          </cell>
          <cell r="E1210" t="str">
            <v>San Juan Cacahuatepec</v>
          </cell>
          <cell r="F1210">
            <v>8680</v>
          </cell>
          <cell r="G1210">
            <v>9264</v>
          </cell>
        </row>
        <row r="1211">
          <cell r="A1211" t="str">
            <v>20186</v>
          </cell>
          <cell r="B1211" t="str">
            <v>186</v>
          </cell>
          <cell r="C1211" t="str">
            <v>SAN JUAN CIENEGUILLA</v>
          </cell>
          <cell r="D1211" t="str">
            <v>20</v>
          </cell>
          <cell r="E1211" t="str">
            <v>San Juan Cieneguilla</v>
          </cell>
          <cell r="F1211">
            <v>605</v>
          </cell>
          <cell r="G1211">
            <v>598</v>
          </cell>
        </row>
        <row r="1212">
          <cell r="A1212" t="str">
            <v>20187</v>
          </cell>
          <cell r="B1212" t="str">
            <v>187</v>
          </cell>
          <cell r="C1212" t="str">
            <v>SAN JUAN COATZÓSPAM</v>
          </cell>
          <cell r="D1212" t="str">
            <v>20</v>
          </cell>
          <cell r="E1212" t="str">
            <v>San Juan Coatzóspam</v>
          </cell>
          <cell r="F1212">
            <v>2535</v>
          </cell>
          <cell r="G1212">
            <v>2176</v>
          </cell>
        </row>
        <row r="1213">
          <cell r="A1213" t="str">
            <v>20188</v>
          </cell>
          <cell r="B1213" t="str">
            <v>188</v>
          </cell>
          <cell r="C1213" t="str">
            <v>SAN JUAN COLORADO</v>
          </cell>
          <cell r="D1213" t="str">
            <v>20</v>
          </cell>
          <cell r="E1213" t="str">
            <v>San Juan Colorado</v>
          </cell>
          <cell r="F1213">
            <v>9494</v>
          </cell>
          <cell r="G1213">
            <v>10329</v>
          </cell>
        </row>
        <row r="1214">
          <cell r="A1214" t="str">
            <v>20189</v>
          </cell>
          <cell r="B1214" t="str">
            <v>189</v>
          </cell>
          <cell r="C1214" t="str">
            <v>SAN JUAN COMALTEPEC</v>
          </cell>
          <cell r="D1214" t="str">
            <v>20</v>
          </cell>
          <cell r="E1214" t="str">
            <v>San Juan Comaltepec</v>
          </cell>
          <cell r="F1214">
            <v>2517</v>
          </cell>
          <cell r="G1214">
            <v>2937</v>
          </cell>
        </row>
        <row r="1215">
          <cell r="A1215" t="str">
            <v>20190</v>
          </cell>
          <cell r="B1215" t="str">
            <v>190</v>
          </cell>
          <cell r="C1215" t="str">
            <v>SAN JUAN COTZOCÓN</v>
          </cell>
          <cell r="D1215" t="str">
            <v>20</v>
          </cell>
          <cell r="E1215" t="str">
            <v>San Juan Cotzocón</v>
          </cell>
          <cell r="F1215">
            <v>22356</v>
          </cell>
          <cell r="G1215">
            <v>24519</v>
          </cell>
        </row>
        <row r="1216">
          <cell r="A1216" t="str">
            <v>20191</v>
          </cell>
          <cell r="B1216" t="str">
            <v>191</v>
          </cell>
          <cell r="C1216" t="str">
            <v>SAN JUAN CHICOMEZÚCHIL</v>
          </cell>
          <cell r="D1216" t="str">
            <v>20</v>
          </cell>
          <cell r="E1216" t="str">
            <v>San Juan Chicomezúchil</v>
          </cell>
          <cell r="F1216">
            <v>320</v>
          </cell>
          <cell r="G1216">
            <v>344</v>
          </cell>
        </row>
        <row r="1217">
          <cell r="A1217" t="str">
            <v>20192</v>
          </cell>
          <cell r="B1217" t="str">
            <v>192</v>
          </cell>
          <cell r="C1217" t="str">
            <v>SAN JUAN CHILATECA</v>
          </cell>
          <cell r="D1217" t="str">
            <v>20</v>
          </cell>
          <cell r="E1217" t="str">
            <v>San Juan Chilateca</v>
          </cell>
          <cell r="F1217">
            <v>1442</v>
          </cell>
          <cell r="G1217">
            <v>1585</v>
          </cell>
        </row>
        <row r="1218">
          <cell r="A1218" t="str">
            <v>20193</v>
          </cell>
          <cell r="B1218" t="str">
            <v>193</v>
          </cell>
          <cell r="C1218" t="str">
            <v>SAN JUAN DEL ESTADO</v>
          </cell>
          <cell r="D1218" t="str">
            <v>20</v>
          </cell>
          <cell r="E1218" t="str">
            <v>San Juan del Estado</v>
          </cell>
          <cell r="F1218">
            <v>2546</v>
          </cell>
          <cell r="G1218">
            <v>2769</v>
          </cell>
        </row>
        <row r="1219">
          <cell r="A1219" t="str">
            <v>20194</v>
          </cell>
          <cell r="B1219" t="str">
            <v>194</v>
          </cell>
          <cell r="C1219" t="str">
            <v>SAN JUAN DEL RÍO</v>
          </cell>
          <cell r="D1219" t="str">
            <v>20</v>
          </cell>
          <cell r="E1219" t="str">
            <v>San Juan del Río</v>
          </cell>
          <cell r="F1219">
            <v>1231</v>
          </cell>
          <cell r="G1219">
            <v>1318</v>
          </cell>
        </row>
        <row r="1220">
          <cell r="A1220" t="str">
            <v>20195</v>
          </cell>
          <cell r="B1220" t="str">
            <v>195</v>
          </cell>
          <cell r="C1220" t="str">
            <v>SAN JUAN DIUXI</v>
          </cell>
          <cell r="D1220" t="str">
            <v>20</v>
          </cell>
          <cell r="E1220" t="str">
            <v>San Juan Diuxi</v>
          </cell>
          <cell r="F1220">
            <v>1256</v>
          </cell>
          <cell r="G1220">
            <v>1111</v>
          </cell>
        </row>
        <row r="1221">
          <cell r="A1221" t="str">
            <v>20196</v>
          </cell>
          <cell r="B1221" t="str">
            <v>196</v>
          </cell>
          <cell r="C1221" t="str">
            <v>SAN JUAN EVANGELISTA ANALCO</v>
          </cell>
          <cell r="D1221" t="str">
            <v>20</v>
          </cell>
          <cell r="E1221" t="str">
            <v>San Juan Evangelista Analco</v>
          </cell>
          <cell r="F1221">
            <v>404</v>
          </cell>
          <cell r="G1221">
            <v>435</v>
          </cell>
        </row>
        <row r="1222">
          <cell r="A1222" t="str">
            <v>20197</v>
          </cell>
          <cell r="B1222" t="str">
            <v>197</v>
          </cell>
          <cell r="C1222" t="str">
            <v>SAN JUAN GUELAVÍA</v>
          </cell>
          <cell r="D1222" t="str">
            <v>20</v>
          </cell>
          <cell r="E1222" t="str">
            <v>San Juan Guelavía</v>
          </cell>
          <cell r="F1222">
            <v>3047</v>
          </cell>
          <cell r="G1222">
            <v>3405</v>
          </cell>
        </row>
        <row r="1223">
          <cell r="A1223" t="str">
            <v>20198</v>
          </cell>
          <cell r="B1223" t="str">
            <v>198</v>
          </cell>
          <cell r="C1223" t="str">
            <v>SAN JUAN GUICHICOVI</v>
          </cell>
          <cell r="D1223" t="str">
            <v>20</v>
          </cell>
          <cell r="E1223" t="str">
            <v>San Juan Guichicovi</v>
          </cell>
          <cell r="F1223">
            <v>28142</v>
          </cell>
          <cell r="G1223">
            <v>30815</v>
          </cell>
        </row>
        <row r="1224">
          <cell r="A1224" t="str">
            <v>20199</v>
          </cell>
          <cell r="B1224" t="str">
            <v>199</v>
          </cell>
          <cell r="C1224" t="str">
            <v>SAN JUAN IHUALTEPEC</v>
          </cell>
          <cell r="D1224" t="str">
            <v>20</v>
          </cell>
          <cell r="E1224" t="str">
            <v>San Juan Ihualtepec</v>
          </cell>
          <cell r="F1224">
            <v>713</v>
          </cell>
          <cell r="G1224">
            <v>642</v>
          </cell>
        </row>
        <row r="1225">
          <cell r="A1225" t="str">
            <v>20200</v>
          </cell>
          <cell r="B1225" t="str">
            <v>200</v>
          </cell>
          <cell r="C1225" t="str">
            <v>SAN JUAN JUQUILA MIXES</v>
          </cell>
          <cell r="D1225" t="str">
            <v>20</v>
          </cell>
          <cell r="E1225" t="str">
            <v>San Juan Juquila Mixes</v>
          </cell>
          <cell r="F1225">
            <v>3924</v>
          </cell>
          <cell r="G1225">
            <v>3973</v>
          </cell>
        </row>
        <row r="1226">
          <cell r="A1226" t="str">
            <v>20201</v>
          </cell>
          <cell r="B1226" t="str">
            <v>201</v>
          </cell>
          <cell r="C1226" t="str">
            <v>SAN JUAN JUQUILA VIJANOS</v>
          </cell>
          <cell r="D1226" t="str">
            <v>20</v>
          </cell>
          <cell r="E1226" t="str">
            <v>San Juan Juquila Vijanos</v>
          </cell>
          <cell r="F1226">
            <v>1832</v>
          </cell>
          <cell r="G1226">
            <v>2022</v>
          </cell>
        </row>
        <row r="1227">
          <cell r="A1227" t="str">
            <v>20202</v>
          </cell>
          <cell r="B1227" t="str">
            <v>202</v>
          </cell>
          <cell r="C1227" t="str">
            <v>SAN JUAN LACHAO</v>
          </cell>
          <cell r="D1227" t="str">
            <v>20</v>
          </cell>
          <cell r="E1227" t="str">
            <v>San Juan Lachao</v>
          </cell>
          <cell r="F1227">
            <v>4531</v>
          </cell>
          <cell r="G1227">
            <v>4968</v>
          </cell>
        </row>
        <row r="1228">
          <cell r="A1228" t="str">
            <v>20203</v>
          </cell>
          <cell r="B1228" t="str">
            <v>203</v>
          </cell>
          <cell r="C1228" t="str">
            <v>SAN JUAN LACHIGALLA</v>
          </cell>
          <cell r="D1228" t="str">
            <v>20</v>
          </cell>
          <cell r="E1228" t="str">
            <v>San Juan Lachigalla</v>
          </cell>
          <cell r="F1228">
            <v>3285</v>
          </cell>
          <cell r="G1228">
            <v>3432</v>
          </cell>
        </row>
        <row r="1229">
          <cell r="A1229" t="str">
            <v>20204</v>
          </cell>
          <cell r="B1229" t="str">
            <v>204</v>
          </cell>
          <cell r="C1229" t="str">
            <v>SAN JUAN LAJARCIA</v>
          </cell>
          <cell r="D1229" t="str">
            <v>20</v>
          </cell>
          <cell r="E1229" t="str">
            <v>San Juan Lajarcia</v>
          </cell>
          <cell r="F1229">
            <v>715</v>
          </cell>
          <cell r="G1229">
            <v>673</v>
          </cell>
        </row>
        <row r="1230">
          <cell r="A1230" t="str">
            <v>20205</v>
          </cell>
          <cell r="B1230" t="str">
            <v>205</v>
          </cell>
          <cell r="C1230" t="str">
            <v>SAN JUAN LALANA</v>
          </cell>
          <cell r="D1230" t="str">
            <v>20</v>
          </cell>
          <cell r="E1230" t="str">
            <v>San Juan Lalana</v>
          </cell>
          <cell r="F1230">
            <v>17398</v>
          </cell>
          <cell r="G1230">
            <v>17579</v>
          </cell>
        </row>
        <row r="1231">
          <cell r="A1231" t="str">
            <v>20206</v>
          </cell>
          <cell r="B1231" t="str">
            <v>206</v>
          </cell>
          <cell r="C1231" t="str">
            <v>SAN JUAN DE LOS CUÉS</v>
          </cell>
          <cell r="D1231" t="str">
            <v>20</v>
          </cell>
          <cell r="E1231" t="str">
            <v>San Juan de los Cués</v>
          </cell>
          <cell r="F1231">
            <v>2357</v>
          </cell>
          <cell r="G1231">
            <v>2497</v>
          </cell>
        </row>
        <row r="1232">
          <cell r="A1232" t="str">
            <v>20207</v>
          </cell>
          <cell r="B1232" t="str">
            <v>207</v>
          </cell>
          <cell r="C1232" t="str">
            <v>SAN JUAN MAZATLÁN</v>
          </cell>
          <cell r="D1232" t="str">
            <v>20</v>
          </cell>
          <cell r="E1232" t="str">
            <v>San Juan Mazatlán</v>
          </cell>
          <cell r="F1232">
            <v>17100</v>
          </cell>
          <cell r="G1232">
            <v>19226</v>
          </cell>
        </row>
        <row r="1233">
          <cell r="A1233" t="str">
            <v>20208</v>
          </cell>
          <cell r="B1233" t="str">
            <v>208</v>
          </cell>
          <cell r="C1233" t="str">
            <v>SAN JUAN MIXTEPEC</v>
          </cell>
          <cell r="D1233" t="str">
            <v>20</v>
          </cell>
          <cell r="E1233" t="str">
            <v>San Juan Mixtepec -Dto. 08 -</v>
          </cell>
          <cell r="F1233">
            <v>7611</v>
          </cell>
          <cell r="G1233">
            <v>7118</v>
          </cell>
        </row>
        <row r="1234">
          <cell r="A1234" t="str">
            <v>20209</v>
          </cell>
          <cell r="B1234" t="str">
            <v>209</v>
          </cell>
          <cell r="C1234" t="str">
            <v>SAN JUAN MIXTEPEC</v>
          </cell>
          <cell r="D1234" t="str">
            <v>20</v>
          </cell>
          <cell r="E1234" t="str">
            <v>San Juan Mixtepec -Dto. 26 -</v>
          </cell>
          <cell r="F1234">
            <v>711</v>
          </cell>
          <cell r="G1234">
            <v>701</v>
          </cell>
        </row>
        <row r="1235">
          <cell r="A1235" t="str">
            <v>20210</v>
          </cell>
          <cell r="B1235" t="str">
            <v>210</v>
          </cell>
          <cell r="C1235" t="str">
            <v>SAN JUAN ÑUMÍ</v>
          </cell>
          <cell r="D1235" t="str">
            <v>20</v>
          </cell>
          <cell r="E1235" t="str">
            <v>San Juan Ñumí</v>
          </cell>
          <cell r="F1235">
            <v>6666</v>
          </cell>
          <cell r="G1235">
            <v>6153</v>
          </cell>
        </row>
        <row r="1236">
          <cell r="A1236" t="str">
            <v>20211</v>
          </cell>
          <cell r="B1236" t="str">
            <v>211</v>
          </cell>
          <cell r="C1236" t="str">
            <v>SAN JUAN OZOLOTEPEC</v>
          </cell>
          <cell r="D1236" t="str">
            <v>20</v>
          </cell>
          <cell r="E1236" t="str">
            <v>San Juan Ozolotepec</v>
          </cell>
          <cell r="F1236">
            <v>3168</v>
          </cell>
          <cell r="G1236">
            <v>2780</v>
          </cell>
        </row>
        <row r="1237">
          <cell r="A1237" t="str">
            <v>20212</v>
          </cell>
          <cell r="B1237" t="str">
            <v>212</v>
          </cell>
          <cell r="C1237" t="str">
            <v>SAN JUAN PETLAPA</v>
          </cell>
          <cell r="D1237" t="str">
            <v>20</v>
          </cell>
          <cell r="E1237" t="str">
            <v>San Juan Petlapa</v>
          </cell>
          <cell r="F1237">
            <v>2807</v>
          </cell>
          <cell r="G1237">
            <v>3041</v>
          </cell>
        </row>
        <row r="1238">
          <cell r="A1238" t="str">
            <v>20213</v>
          </cell>
          <cell r="B1238" t="str">
            <v>213</v>
          </cell>
          <cell r="C1238" t="str">
            <v>SAN JUAN QUIAHIJE</v>
          </cell>
          <cell r="D1238" t="str">
            <v>20</v>
          </cell>
          <cell r="E1238" t="str">
            <v>San Juan Quiahije</v>
          </cell>
          <cell r="F1238">
            <v>3628</v>
          </cell>
          <cell r="G1238">
            <v>4145</v>
          </cell>
        </row>
        <row r="1239">
          <cell r="A1239" t="str">
            <v>20214</v>
          </cell>
          <cell r="B1239" t="str">
            <v>214</v>
          </cell>
          <cell r="C1239" t="str">
            <v>SAN JUAN QUIOTEPEC</v>
          </cell>
          <cell r="D1239" t="str">
            <v>20</v>
          </cell>
          <cell r="E1239" t="str">
            <v>San Juan Quiotepec</v>
          </cell>
          <cell r="F1239">
            <v>2313</v>
          </cell>
          <cell r="G1239">
            <v>2135</v>
          </cell>
        </row>
        <row r="1240">
          <cell r="A1240" t="str">
            <v>20215</v>
          </cell>
          <cell r="B1240" t="str">
            <v>215</v>
          </cell>
          <cell r="C1240" t="str">
            <v>SAN JUAN SAYULTEPEC</v>
          </cell>
          <cell r="D1240" t="str">
            <v>20</v>
          </cell>
          <cell r="E1240" t="str">
            <v>San Juan Sayultepec</v>
          </cell>
          <cell r="F1240">
            <v>764</v>
          </cell>
          <cell r="G1240">
            <v>839</v>
          </cell>
        </row>
        <row r="1241">
          <cell r="A1241" t="str">
            <v>20216</v>
          </cell>
          <cell r="B1241" t="str">
            <v>216</v>
          </cell>
          <cell r="C1241" t="str">
            <v>SAN JUAN TABAÁ</v>
          </cell>
          <cell r="D1241" t="str">
            <v>20</v>
          </cell>
          <cell r="E1241" t="str">
            <v>San Juan Tabaá</v>
          </cell>
          <cell r="F1241">
            <v>1331</v>
          </cell>
          <cell r="G1241">
            <v>1381</v>
          </cell>
        </row>
        <row r="1242">
          <cell r="A1242" t="str">
            <v>20217</v>
          </cell>
          <cell r="B1242" t="str">
            <v>217</v>
          </cell>
          <cell r="C1242" t="str">
            <v>SAN JUAN TAMAZOLA</v>
          </cell>
          <cell r="D1242" t="str">
            <v>20</v>
          </cell>
          <cell r="E1242" t="str">
            <v>San Juan Tamazola</v>
          </cell>
          <cell r="F1242">
            <v>3446</v>
          </cell>
          <cell r="G1242">
            <v>3079</v>
          </cell>
        </row>
        <row r="1243">
          <cell r="A1243" t="str">
            <v>20218</v>
          </cell>
          <cell r="B1243" t="str">
            <v>218</v>
          </cell>
          <cell r="C1243" t="str">
            <v>SAN JUAN TEITA</v>
          </cell>
          <cell r="D1243" t="str">
            <v>20</v>
          </cell>
          <cell r="E1243" t="str">
            <v>San Juan Teita</v>
          </cell>
          <cell r="F1243">
            <v>607</v>
          </cell>
          <cell r="G1243">
            <v>633</v>
          </cell>
        </row>
        <row r="1244">
          <cell r="A1244" t="str">
            <v>20219</v>
          </cell>
          <cell r="B1244" t="str">
            <v>219</v>
          </cell>
          <cell r="C1244" t="str">
            <v>SAN JUAN TEITIPAC</v>
          </cell>
          <cell r="D1244" t="str">
            <v>20</v>
          </cell>
          <cell r="E1244" t="str">
            <v>San Juan Teitipac</v>
          </cell>
          <cell r="F1244">
            <v>2565</v>
          </cell>
          <cell r="G1244">
            <v>2705</v>
          </cell>
        </row>
        <row r="1245">
          <cell r="A1245" t="str">
            <v>20220</v>
          </cell>
          <cell r="B1245" t="str">
            <v>220</v>
          </cell>
          <cell r="C1245" t="str">
            <v>SAN JUAN TEPEUXILA</v>
          </cell>
          <cell r="D1245" t="str">
            <v>20</v>
          </cell>
          <cell r="E1245" t="str">
            <v>San Juan Tepeuxila</v>
          </cell>
          <cell r="F1245">
            <v>2773</v>
          </cell>
          <cell r="G1245">
            <v>2743</v>
          </cell>
        </row>
        <row r="1246">
          <cell r="A1246" t="str">
            <v>20221</v>
          </cell>
          <cell r="B1246" t="str">
            <v>221</v>
          </cell>
          <cell r="C1246" t="str">
            <v>SAN JUAN TEPOSCOLULA</v>
          </cell>
          <cell r="D1246" t="str">
            <v>20</v>
          </cell>
          <cell r="E1246" t="str">
            <v>San Juan Teposcolula</v>
          </cell>
          <cell r="F1246">
            <v>1340</v>
          </cell>
          <cell r="G1246">
            <v>1295</v>
          </cell>
        </row>
        <row r="1247">
          <cell r="A1247" t="str">
            <v>20222</v>
          </cell>
          <cell r="B1247" t="str">
            <v>222</v>
          </cell>
          <cell r="C1247" t="str">
            <v>SAN JUAN YAEÉ</v>
          </cell>
          <cell r="D1247" t="str">
            <v>20</v>
          </cell>
          <cell r="E1247" t="str">
            <v>San Juan Yaeé</v>
          </cell>
          <cell r="F1247">
            <v>1530</v>
          </cell>
          <cell r="G1247">
            <v>1562</v>
          </cell>
        </row>
        <row r="1248">
          <cell r="A1248" t="str">
            <v>20223</v>
          </cell>
          <cell r="B1248" t="str">
            <v>223</v>
          </cell>
          <cell r="C1248" t="str">
            <v>SAN JUAN YATZONA</v>
          </cell>
          <cell r="D1248" t="str">
            <v>20</v>
          </cell>
          <cell r="E1248" t="str">
            <v>San Juan Yatzona</v>
          </cell>
          <cell r="F1248">
            <v>452</v>
          </cell>
          <cell r="G1248">
            <v>483</v>
          </cell>
        </row>
        <row r="1249">
          <cell r="A1249" t="str">
            <v>20224</v>
          </cell>
          <cell r="B1249" t="str">
            <v>224</v>
          </cell>
          <cell r="C1249" t="str">
            <v>SAN JUAN YUCUITA</v>
          </cell>
          <cell r="D1249" t="str">
            <v>20</v>
          </cell>
          <cell r="E1249" t="str">
            <v>San Juan Yucuita</v>
          </cell>
          <cell r="F1249">
            <v>684</v>
          </cell>
          <cell r="G1249">
            <v>615</v>
          </cell>
        </row>
        <row r="1250">
          <cell r="A1250" t="str">
            <v>20225</v>
          </cell>
          <cell r="B1250" t="str">
            <v>225</v>
          </cell>
          <cell r="C1250" t="str">
            <v>SAN LORENZO</v>
          </cell>
          <cell r="D1250" t="str">
            <v>20</v>
          </cell>
          <cell r="E1250" t="str">
            <v>San Lorenzo</v>
          </cell>
          <cell r="F1250">
            <v>5955</v>
          </cell>
          <cell r="G1250">
            <v>6357</v>
          </cell>
        </row>
        <row r="1251">
          <cell r="A1251" t="str">
            <v>20226</v>
          </cell>
          <cell r="B1251" t="str">
            <v>226</v>
          </cell>
          <cell r="C1251" t="str">
            <v>SAN LORENZO ALBARRADAS</v>
          </cell>
          <cell r="D1251" t="str">
            <v>20</v>
          </cell>
          <cell r="E1251" t="str">
            <v>San Lorenzo Albarradas</v>
          </cell>
          <cell r="F1251">
            <v>2708</v>
          </cell>
          <cell r="G1251">
            <v>2875</v>
          </cell>
        </row>
        <row r="1252">
          <cell r="A1252" t="str">
            <v>20227</v>
          </cell>
          <cell r="B1252" t="str">
            <v>227</v>
          </cell>
          <cell r="C1252" t="str">
            <v>SAN LORENZO CACAOTEPEC</v>
          </cell>
          <cell r="D1252" t="str">
            <v>20</v>
          </cell>
          <cell r="E1252" t="str">
            <v>San Lorenzo Cacaotepec</v>
          </cell>
          <cell r="F1252">
            <v>13704</v>
          </cell>
          <cell r="G1252">
            <v>16630</v>
          </cell>
        </row>
        <row r="1253">
          <cell r="A1253" t="str">
            <v>20228</v>
          </cell>
          <cell r="B1253" t="str">
            <v>228</v>
          </cell>
          <cell r="C1253" t="str">
            <v>SAN LORENZO CUAUNECUILTITLA</v>
          </cell>
          <cell r="D1253" t="str">
            <v>20</v>
          </cell>
          <cell r="E1253" t="str">
            <v>San Lorenzo Cuaunecuiltitla</v>
          </cell>
          <cell r="F1253">
            <v>771</v>
          </cell>
          <cell r="G1253">
            <v>843</v>
          </cell>
        </row>
        <row r="1254">
          <cell r="A1254" t="str">
            <v>20229</v>
          </cell>
          <cell r="B1254" t="str">
            <v>229</v>
          </cell>
          <cell r="C1254" t="str">
            <v>SAN LORENZO TEXMELÚCAN</v>
          </cell>
          <cell r="D1254" t="str">
            <v>20</v>
          </cell>
          <cell r="E1254" t="str">
            <v>San Lorenzo Texmelúcan</v>
          </cell>
          <cell r="F1254">
            <v>7048</v>
          </cell>
          <cell r="G1254">
            <v>8520</v>
          </cell>
        </row>
        <row r="1255">
          <cell r="A1255" t="str">
            <v>20230</v>
          </cell>
          <cell r="B1255" t="str">
            <v>230</v>
          </cell>
          <cell r="C1255" t="str">
            <v>SAN LORENZO VICTORIA</v>
          </cell>
          <cell r="D1255" t="str">
            <v>20</v>
          </cell>
          <cell r="E1255" t="str">
            <v>San Lorenzo Victoria</v>
          </cell>
          <cell r="F1255">
            <v>1007</v>
          </cell>
          <cell r="G1255">
            <v>1010</v>
          </cell>
        </row>
        <row r="1256">
          <cell r="A1256" t="str">
            <v>20231</v>
          </cell>
          <cell r="B1256" t="str">
            <v>231</v>
          </cell>
          <cell r="C1256" t="str">
            <v>SAN LUCAS CAMOTLÁN</v>
          </cell>
          <cell r="D1256" t="str">
            <v>20</v>
          </cell>
          <cell r="E1256" t="str">
            <v>San Lucas Camotlán</v>
          </cell>
          <cell r="F1256">
            <v>3026</v>
          </cell>
          <cell r="G1256">
            <v>3131</v>
          </cell>
        </row>
        <row r="1257">
          <cell r="A1257" t="str">
            <v>20232</v>
          </cell>
          <cell r="B1257" t="str">
            <v>232</v>
          </cell>
          <cell r="C1257" t="str">
            <v>SAN LUCAS OJITLÁN</v>
          </cell>
          <cell r="D1257" t="str">
            <v>20</v>
          </cell>
          <cell r="E1257" t="str">
            <v>San Lucas Ojitlán</v>
          </cell>
          <cell r="F1257">
            <v>21514</v>
          </cell>
          <cell r="G1257">
            <v>21069</v>
          </cell>
        </row>
        <row r="1258">
          <cell r="A1258" t="str">
            <v>20233</v>
          </cell>
          <cell r="B1258" t="str">
            <v>233</v>
          </cell>
          <cell r="C1258" t="str">
            <v>SAN LUCAS QUIAVINÍ</v>
          </cell>
          <cell r="D1258" t="str">
            <v>20</v>
          </cell>
          <cell r="E1258" t="str">
            <v>San Lucas Quiaviní</v>
          </cell>
          <cell r="F1258">
            <v>1745</v>
          </cell>
          <cell r="G1258">
            <v>1795</v>
          </cell>
        </row>
        <row r="1259">
          <cell r="A1259" t="str">
            <v>20234</v>
          </cell>
          <cell r="B1259" t="str">
            <v>234</v>
          </cell>
          <cell r="C1259" t="str">
            <v>SAN LUCAS ZOQUIÁPAM</v>
          </cell>
          <cell r="D1259" t="str">
            <v>20</v>
          </cell>
          <cell r="E1259" t="str">
            <v>San Lucas Zoquiápam</v>
          </cell>
          <cell r="F1259">
            <v>7554</v>
          </cell>
          <cell r="G1259">
            <v>7710</v>
          </cell>
        </row>
        <row r="1260">
          <cell r="A1260" t="str">
            <v>20235</v>
          </cell>
          <cell r="B1260" t="str">
            <v>235</v>
          </cell>
          <cell r="C1260" t="str">
            <v>SAN LUIS AMATLÁN</v>
          </cell>
          <cell r="D1260" t="str">
            <v>20</v>
          </cell>
          <cell r="E1260" t="str">
            <v>San Luis Amatlán</v>
          </cell>
          <cell r="F1260">
            <v>3624</v>
          </cell>
          <cell r="G1260">
            <v>3777</v>
          </cell>
        </row>
        <row r="1261">
          <cell r="A1261" t="str">
            <v>20236</v>
          </cell>
          <cell r="B1261" t="str">
            <v>236</v>
          </cell>
          <cell r="C1261" t="str">
            <v>SAN MARCIAL OZOLOTEPEC</v>
          </cell>
          <cell r="D1261" t="str">
            <v>20</v>
          </cell>
          <cell r="E1261" t="str">
            <v>San Marcial Ozolotepec</v>
          </cell>
          <cell r="F1261">
            <v>1525</v>
          </cell>
          <cell r="G1261">
            <v>1558</v>
          </cell>
        </row>
        <row r="1262">
          <cell r="A1262" t="str">
            <v>20237</v>
          </cell>
          <cell r="B1262" t="str">
            <v>237</v>
          </cell>
          <cell r="C1262" t="str">
            <v>SAN MARCOS ARTEAGA</v>
          </cell>
          <cell r="D1262" t="str">
            <v>20</v>
          </cell>
          <cell r="E1262" t="str">
            <v>San Marcos Arteaga</v>
          </cell>
          <cell r="F1262">
            <v>1557</v>
          </cell>
          <cell r="G1262">
            <v>1402</v>
          </cell>
        </row>
        <row r="1263">
          <cell r="A1263" t="str">
            <v>20238</v>
          </cell>
          <cell r="B1263" t="str">
            <v>238</v>
          </cell>
          <cell r="C1263" t="str">
            <v>SAN MARTÍN DE LOS CANSECOS</v>
          </cell>
          <cell r="D1263" t="str">
            <v>20</v>
          </cell>
          <cell r="E1263" t="str">
            <v>San Martín de los Cansecos</v>
          </cell>
          <cell r="F1263">
            <v>816</v>
          </cell>
          <cell r="G1263">
            <v>890</v>
          </cell>
        </row>
        <row r="1264">
          <cell r="A1264" t="str">
            <v>20239</v>
          </cell>
          <cell r="B1264" t="str">
            <v>239</v>
          </cell>
          <cell r="C1264" t="str">
            <v>SAN MARTÍN HUAMELÚLPAM</v>
          </cell>
          <cell r="D1264" t="str">
            <v>20</v>
          </cell>
          <cell r="E1264" t="str">
            <v>San Martín Huamelúlpam</v>
          </cell>
          <cell r="F1264">
            <v>1077</v>
          </cell>
          <cell r="G1264">
            <v>1089</v>
          </cell>
        </row>
        <row r="1265">
          <cell r="A1265" t="str">
            <v>20240</v>
          </cell>
          <cell r="B1265" t="str">
            <v>240</v>
          </cell>
          <cell r="C1265" t="str">
            <v>SAN MARTÍN ITUNYOSO</v>
          </cell>
          <cell r="D1265" t="str">
            <v>20</v>
          </cell>
          <cell r="E1265" t="str">
            <v>San Martín Itunyoso</v>
          </cell>
          <cell r="F1265">
            <v>2460</v>
          </cell>
          <cell r="G1265">
            <v>2320</v>
          </cell>
        </row>
        <row r="1266">
          <cell r="A1266" t="str">
            <v>20241</v>
          </cell>
          <cell r="B1266" t="str">
            <v>241</v>
          </cell>
          <cell r="C1266" t="str">
            <v>SAN MARTÍN LACHILÁ</v>
          </cell>
          <cell r="D1266" t="str">
            <v>20</v>
          </cell>
          <cell r="E1266" t="str">
            <v>San Martín Lachilá</v>
          </cell>
          <cell r="F1266">
            <v>1084</v>
          </cell>
          <cell r="G1266">
            <v>1115</v>
          </cell>
        </row>
        <row r="1267">
          <cell r="A1267" t="str">
            <v>20242</v>
          </cell>
          <cell r="B1267" t="str">
            <v>242</v>
          </cell>
          <cell r="C1267" t="str">
            <v>SAN MARTÍN PERAS</v>
          </cell>
          <cell r="D1267" t="str">
            <v>20</v>
          </cell>
          <cell r="E1267" t="str">
            <v>San Martín Peras</v>
          </cell>
          <cell r="F1267">
            <v>11361</v>
          </cell>
          <cell r="G1267">
            <v>12556</v>
          </cell>
        </row>
        <row r="1268">
          <cell r="A1268" t="str">
            <v>20243</v>
          </cell>
          <cell r="B1268" t="str">
            <v>243</v>
          </cell>
          <cell r="C1268" t="str">
            <v>SAN MARTÍN TILCAJETE</v>
          </cell>
          <cell r="D1268" t="str">
            <v>20</v>
          </cell>
          <cell r="E1268" t="str">
            <v>San Martín Tilcajete</v>
          </cell>
          <cell r="F1268">
            <v>1742</v>
          </cell>
          <cell r="G1268">
            <v>1885</v>
          </cell>
        </row>
        <row r="1269">
          <cell r="A1269" t="str">
            <v>20244</v>
          </cell>
          <cell r="B1269" t="str">
            <v>244</v>
          </cell>
          <cell r="C1269" t="str">
            <v>SAN MARTÍN TOXPALAN</v>
          </cell>
          <cell r="D1269" t="str">
            <v>20</v>
          </cell>
          <cell r="E1269" t="str">
            <v>San Martín Toxpalan</v>
          </cell>
          <cell r="F1269">
            <v>3669</v>
          </cell>
          <cell r="G1269">
            <v>3973</v>
          </cell>
        </row>
        <row r="1270">
          <cell r="A1270" t="str">
            <v>20245</v>
          </cell>
          <cell r="B1270" t="str">
            <v>245</v>
          </cell>
          <cell r="C1270" t="str">
            <v>SAN MARTÍN ZACATEPEC</v>
          </cell>
          <cell r="D1270" t="str">
            <v>20</v>
          </cell>
          <cell r="E1270" t="str">
            <v>San Martín Zacatepec</v>
          </cell>
          <cell r="F1270">
            <v>1277</v>
          </cell>
          <cell r="G1270">
            <v>1322</v>
          </cell>
        </row>
        <row r="1271">
          <cell r="A1271" t="str">
            <v>20246</v>
          </cell>
          <cell r="B1271" t="str">
            <v>246</v>
          </cell>
          <cell r="C1271" t="str">
            <v>SAN MATEO CAJONOS</v>
          </cell>
          <cell r="D1271" t="str">
            <v>20</v>
          </cell>
          <cell r="E1271" t="str">
            <v>San Mateo Cajonos</v>
          </cell>
          <cell r="F1271">
            <v>620</v>
          </cell>
          <cell r="G1271">
            <v>648</v>
          </cell>
        </row>
        <row r="1272">
          <cell r="A1272" t="str">
            <v>20247</v>
          </cell>
          <cell r="B1272" t="str">
            <v>247</v>
          </cell>
          <cell r="C1272" t="str">
            <v>CAPULÁLPAM DE MÉNDEZ</v>
          </cell>
          <cell r="D1272" t="str">
            <v>20</v>
          </cell>
          <cell r="E1272" t="str">
            <v>Capulálpam de Méndez</v>
          </cell>
          <cell r="F1272">
            <v>1467</v>
          </cell>
          <cell r="G1272">
            <v>1622</v>
          </cell>
        </row>
        <row r="1273">
          <cell r="A1273" t="str">
            <v>20248</v>
          </cell>
          <cell r="B1273" t="str">
            <v>248</v>
          </cell>
          <cell r="C1273" t="str">
            <v>SAN MATEO DEL MAR</v>
          </cell>
          <cell r="D1273" t="str">
            <v>20</v>
          </cell>
          <cell r="E1273" t="str">
            <v>San Mateo del Mar</v>
          </cell>
          <cell r="F1273">
            <v>14252</v>
          </cell>
          <cell r="G1273">
            <v>15771</v>
          </cell>
        </row>
        <row r="1274">
          <cell r="A1274" t="str">
            <v>20249</v>
          </cell>
          <cell r="B1274" t="str">
            <v>249</v>
          </cell>
          <cell r="C1274" t="str">
            <v>SAN MATEO YOLOXOCHITLÁN</v>
          </cell>
          <cell r="D1274" t="str">
            <v>20</v>
          </cell>
          <cell r="E1274" t="str">
            <v>San Mateo Yoloxochitlán</v>
          </cell>
          <cell r="F1274">
            <v>3475</v>
          </cell>
          <cell r="G1274">
            <v>3758</v>
          </cell>
        </row>
        <row r="1275">
          <cell r="A1275" t="str">
            <v>20250</v>
          </cell>
          <cell r="B1275" t="str">
            <v>250</v>
          </cell>
          <cell r="C1275" t="str">
            <v>SAN MATEO ETLATONGO</v>
          </cell>
          <cell r="D1275" t="str">
            <v>20</v>
          </cell>
          <cell r="E1275" t="str">
            <v>San Mateo Etlatongo</v>
          </cell>
          <cell r="F1275">
            <v>1181</v>
          </cell>
          <cell r="G1275">
            <v>1182</v>
          </cell>
        </row>
        <row r="1276">
          <cell r="A1276" t="str">
            <v>20251</v>
          </cell>
          <cell r="B1276" t="str">
            <v>251</v>
          </cell>
          <cell r="C1276" t="str">
            <v>SAN MATEO NEJÁPAM</v>
          </cell>
          <cell r="D1276" t="str">
            <v>20</v>
          </cell>
          <cell r="E1276" t="str">
            <v>San Mateo Nejápam</v>
          </cell>
          <cell r="F1276">
            <v>1180</v>
          </cell>
          <cell r="G1276">
            <v>1183</v>
          </cell>
        </row>
        <row r="1277">
          <cell r="A1277" t="str">
            <v>20252</v>
          </cell>
          <cell r="B1277" t="str">
            <v>252</v>
          </cell>
          <cell r="C1277" t="str">
            <v>SAN MATEO PEÑASCO</v>
          </cell>
          <cell r="D1277" t="str">
            <v>20</v>
          </cell>
          <cell r="E1277" t="str">
            <v>San Mateo Peñasco</v>
          </cell>
          <cell r="F1277">
            <v>2116</v>
          </cell>
          <cell r="G1277">
            <v>2216</v>
          </cell>
        </row>
        <row r="1278">
          <cell r="A1278" t="str">
            <v>20253</v>
          </cell>
          <cell r="B1278" t="str">
            <v>253</v>
          </cell>
          <cell r="C1278" t="str">
            <v>SAN MATEO PIÑAS</v>
          </cell>
          <cell r="D1278" t="str">
            <v>20</v>
          </cell>
          <cell r="E1278" t="str">
            <v>San Mateo Piñas</v>
          </cell>
          <cell r="F1278">
            <v>2226</v>
          </cell>
          <cell r="G1278">
            <v>1962</v>
          </cell>
        </row>
        <row r="1279">
          <cell r="A1279" t="str">
            <v>20254</v>
          </cell>
          <cell r="B1279" t="str">
            <v>254</v>
          </cell>
          <cell r="C1279" t="str">
            <v>SAN MATEO RÍO HONDO</v>
          </cell>
          <cell r="D1279" t="str">
            <v>20</v>
          </cell>
          <cell r="E1279" t="str">
            <v>San Mateo Río Hondo</v>
          </cell>
          <cell r="F1279">
            <v>3308</v>
          </cell>
          <cell r="G1279">
            <v>3252</v>
          </cell>
        </row>
        <row r="1280">
          <cell r="A1280" t="str">
            <v>20255</v>
          </cell>
          <cell r="B1280" t="str">
            <v>255</v>
          </cell>
          <cell r="C1280" t="str">
            <v>SAN MATEO SINDIHUI</v>
          </cell>
          <cell r="D1280" t="str">
            <v>20</v>
          </cell>
          <cell r="E1280" t="str">
            <v>San Mateo Sindihui</v>
          </cell>
          <cell r="F1280">
            <v>2086</v>
          </cell>
          <cell r="G1280">
            <v>2106</v>
          </cell>
        </row>
        <row r="1281">
          <cell r="A1281" t="str">
            <v>20256</v>
          </cell>
          <cell r="B1281" t="str">
            <v>256</v>
          </cell>
          <cell r="C1281" t="str">
            <v>SAN MATEO TLAPILTEPEC</v>
          </cell>
          <cell r="D1281" t="str">
            <v>20</v>
          </cell>
          <cell r="E1281" t="str">
            <v>San Mateo Tlapiltepec</v>
          </cell>
          <cell r="F1281">
            <v>234</v>
          </cell>
          <cell r="G1281">
            <v>234</v>
          </cell>
        </row>
        <row r="1282">
          <cell r="A1282" t="str">
            <v>20257</v>
          </cell>
          <cell r="B1282" t="str">
            <v>257</v>
          </cell>
          <cell r="C1282" t="str">
            <v>SAN MELCHOR BETAZA</v>
          </cell>
          <cell r="D1282" t="str">
            <v>20</v>
          </cell>
          <cell r="E1282" t="str">
            <v>San Melchor Betaza</v>
          </cell>
          <cell r="F1282">
            <v>1091</v>
          </cell>
          <cell r="G1282">
            <v>1068</v>
          </cell>
        </row>
        <row r="1283">
          <cell r="A1283" t="str">
            <v>20258</v>
          </cell>
          <cell r="B1283" t="str">
            <v>258</v>
          </cell>
          <cell r="C1283" t="str">
            <v>SAN MIGUEL ACHIUTLA</v>
          </cell>
          <cell r="D1283" t="str">
            <v>20</v>
          </cell>
          <cell r="E1283" t="str">
            <v>San Miguel Achiutla</v>
          </cell>
          <cell r="F1283">
            <v>744</v>
          </cell>
          <cell r="G1283">
            <v>775</v>
          </cell>
        </row>
        <row r="1284">
          <cell r="A1284" t="str">
            <v>20259</v>
          </cell>
          <cell r="B1284" t="str">
            <v>259</v>
          </cell>
          <cell r="C1284" t="str">
            <v>SAN MIGUEL AHUEHUETITLÁN</v>
          </cell>
          <cell r="D1284" t="str">
            <v>20</v>
          </cell>
          <cell r="E1284" t="str">
            <v>San Miguel Ahuehuetitlán</v>
          </cell>
          <cell r="F1284">
            <v>2465</v>
          </cell>
          <cell r="G1284">
            <v>2485</v>
          </cell>
        </row>
        <row r="1285">
          <cell r="A1285" t="str">
            <v>20260</v>
          </cell>
          <cell r="B1285" t="str">
            <v>260</v>
          </cell>
          <cell r="C1285" t="str">
            <v>SAN MIGUEL ALOÁPAM</v>
          </cell>
          <cell r="D1285" t="str">
            <v>20</v>
          </cell>
          <cell r="E1285" t="str">
            <v>San Miguel Aloápam</v>
          </cell>
          <cell r="F1285">
            <v>2488</v>
          </cell>
          <cell r="G1285">
            <v>2291</v>
          </cell>
        </row>
        <row r="1286">
          <cell r="A1286" t="str">
            <v>20261</v>
          </cell>
          <cell r="B1286" t="str">
            <v>261</v>
          </cell>
          <cell r="C1286" t="str">
            <v>SAN MIGUEL AMATITLÁN</v>
          </cell>
          <cell r="D1286" t="str">
            <v>20</v>
          </cell>
          <cell r="E1286" t="str">
            <v>San Miguel Amatitlán</v>
          </cell>
          <cell r="F1286">
            <v>7244</v>
          </cell>
          <cell r="G1286">
            <v>7808</v>
          </cell>
        </row>
        <row r="1287">
          <cell r="A1287" t="str">
            <v>20262</v>
          </cell>
          <cell r="B1287" t="str">
            <v>262</v>
          </cell>
          <cell r="C1287" t="str">
            <v>SAN MIGUEL AMATLÁN</v>
          </cell>
          <cell r="D1287" t="str">
            <v>20</v>
          </cell>
          <cell r="E1287" t="str">
            <v>San Miguel Amatlán</v>
          </cell>
          <cell r="F1287">
            <v>1043</v>
          </cell>
          <cell r="G1287">
            <v>1021</v>
          </cell>
        </row>
        <row r="1288">
          <cell r="A1288" t="str">
            <v>20263</v>
          </cell>
          <cell r="B1288" t="str">
            <v>263</v>
          </cell>
          <cell r="C1288" t="str">
            <v>SAN MIGUEL COATLÁN</v>
          </cell>
          <cell r="D1288" t="str">
            <v>20</v>
          </cell>
          <cell r="E1288" t="str">
            <v>San Miguel Coatlán</v>
          </cell>
          <cell r="F1288">
            <v>3483</v>
          </cell>
          <cell r="G1288">
            <v>3416</v>
          </cell>
        </row>
        <row r="1289">
          <cell r="A1289" t="str">
            <v>20264</v>
          </cell>
          <cell r="B1289" t="str">
            <v>264</v>
          </cell>
          <cell r="C1289" t="str">
            <v>SAN MIGUEL CHICAHUA</v>
          </cell>
          <cell r="D1289" t="str">
            <v>20</v>
          </cell>
          <cell r="E1289" t="str">
            <v>San Miguel Chicahua</v>
          </cell>
          <cell r="F1289">
            <v>2274</v>
          </cell>
          <cell r="G1289">
            <v>2223</v>
          </cell>
        </row>
        <row r="1290">
          <cell r="A1290" t="str">
            <v>20265</v>
          </cell>
          <cell r="B1290" t="str">
            <v>265</v>
          </cell>
          <cell r="C1290" t="str">
            <v>SAN MIGUEL CHIMALAPA</v>
          </cell>
          <cell r="D1290" t="str">
            <v>20</v>
          </cell>
          <cell r="E1290" t="str">
            <v>San Miguel Chimalapa</v>
          </cell>
          <cell r="F1290">
            <v>6608</v>
          </cell>
          <cell r="G1290">
            <v>7117</v>
          </cell>
        </row>
        <row r="1291">
          <cell r="A1291" t="str">
            <v>20266</v>
          </cell>
          <cell r="B1291" t="str">
            <v>266</v>
          </cell>
          <cell r="C1291" t="str">
            <v>SAN MIGUEL DEL PUERTO</v>
          </cell>
          <cell r="D1291" t="str">
            <v>20</v>
          </cell>
          <cell r="E1291" t="str">
            <v>San Miguel del Puerto</v>
          </cell>
          <cell r="F1291">
            <v>8481</v>
          </cell>
          <cell r="G1291">
            <v>8607</v>
          </cell>
        </row>
        <row r="1292">
          <cell r="A1292" t="str">
            <v>20267</v>
          </cell>
          <cell r="B1292" t="str">
            <v>267</v>
          </cell>
          <cell r="C1292" t="str">
            <v>SAN MIGUEL DEL RÍO</v>
          </cell>
          <cell r="D1292" t="str">
            <v>20</v>
          </cell>
          <cell r="E1292" t="str">
            <v>San Miguel del Río</v>
          </cell>
          <cell r="F1292">
            <v>294</v>
          </cell>
          <cell r="G1292">
            <v>277</v>
          </cell>
        </row>
        <row r="1293">
          <cell r="A1293" t="str">
            <v>20268</v>
          </cell>
          <cell r="B1293" t="str">
            <v>268</v>
          </cell>
          <cell r="C1293" t="str">
            <v>SAN MIGUEL EJUTLA</v>
          </cell>
          <cell r="D1293" t="str">
            <v>20</v>
          </cell>
          <cell r="E1293" t="str">
            <v>San Miguel Ejutla</v>
          </cell>
          <cell r="F1293">
            <v>916</v>
          </cell>
          <cell r="G1293">
            <v>1032</v>
          </cell>
        </row>
        <row r="1294">
          <cell r="A1294" t="str">
            <v>20269</v>
          </cell>
          <cell r="B1294" t="str">
            <v>269</v>
          </cell>
          <cell r="C1294" t="str">
            <v>SAN MIGUEL EL GRANDE</v>
          </cell>
          <cell r="D1294" t="str">
            <v>20</v>
          </cell>
          <cell r="E1294" t="str">
            <v>San Miguel el Grande</v>
          </cell>
          <cell r="F1294">
            <v>4127</v>
          </cell>
          <cell r="G1294">
            <v>4389</v>
          </cell>
        </row>
        <row r="1295">
          <cell r="A1295" t="str">
            <v>20270</v>
          </cell>
          <cell r="B1295" t="str">
            <v>270</v>
          </cell>
          <cell r="C1295" t="str">
            <v>SAN MIGUEL HUAUTLA</v>
          </cell>
          <cell r="D1295" t="str">
            <v>20</v>
          </cell>
          <cell r="E1295" t="str">
            <v>San Miguel Huautla</v>
          </cell>
          <cell r="F1295">
            <v>1399</v>
          </cell>
          <cell r="G1295">
            <v>1157</v>
          </cell>
        </row>
        <row r="1296">
          <cell r="A1296" t="str">
            <v>20271</v>
          </cell>
          <cell r="B1296" t="str">
            <v>271</v>
          </cell>
          <cell r="C1296" t="str">
            <v>SAN MIGUEL MIXTEPEC</v>
          </cell>
          <cell r="D1296" t="str">
            <v>20</v>
          </cell>
          <cell r="E1296" t="str">
            <v>San Miguel Mixtepec</v>
          </cell>
          <cell r="F1296">
            <v>3245</v>
          </cell>
          <cell r="G1296">
            <v>3321</v>
          </cell>
        </row>
        <row r="1297">
          <cell r="A1297" t="str">
            <v>20272</v>
          </cell>
          <cell r="B1297" t="str">
            <v>272</v>
          </cell>
          <cell r="C1297" t="str">
            <v>SAN MIGUEL PANIXTLAHUACA</v>
          </cell>
          <cell r="D1297" t="str">
            <v>20</v>
          </cell>
          <cell r="E1297" t="str">
            <v>San Miguel Panixtlahuaca</v>
          </cell>
          <cell r="F1297">
            <v>6161</v>
          </cell>
          <cell r="G1297">
            <v>6768</v>
          </cell>
        </row>
        <row r="1298">
          <cell r="A1298" t="str">
            <v>20273</v>
          </cell>
          <cell r="B1298" t="str">
            <v>273</v>
          </cell>
          <cell r="C1298" t="str">
            <v>SAN MIGUEL PERAS</v>
          </cell>
          <cell r="D1298" t="str">
            <v>20</v>
          </cell>
          <cell r="E1298" t="str">
            <v>San Miguel Peras</v>
          </cell>
          <cell r="F1298">
            <v>3497</v>
          </cell>
          <cell r="G1298">
            <v>3463</v>
          </cell>
        </row>
        <row r="1299">
          <cell r="A1299" t="str">
            <v>20274</v>
          </cell>
          <cell r="B1299" t="str">
            <v>274</v>
          </cell>
          <cell r="C1299" t="str">
            <v>SAN MIGUEL PIEDRAS</v>
          </cell>
          <cell r="D1299" t="str">
            <v>20</v>
          </cell>
          <cell r="E1299" t="str">
            <v>San Miguel Piedras</v>
          </cell>
          <cell r="F1299">
            <v>1296</v>
          </cell>
          <cell r="G1299">
            <v>1334</v>
          </cell>
        </row>
        <row r="1300">
          <cell r="A1300" t="str">
            <v>20275</v>
          </cell>
          <cell r="B1300" t="str">
            <v>275</v>
          </cell>
          <cell r="C1300" t="str">
            <v>SAN MIGUEL QUETZALTEPEC</v>
          </cell>
          <cell r="D1300" t="str">
            <v>20</v>
          </cell>
          <cell r="E1300" t="str">
            <v>San Miguel Quetzaltepec</v>
          </cell>
          <cell r="F1300">
            <v>7293</v>
          </cell>
          <cell r="G1300">
            <v>8512</v>
          </cell>
        </row>
        <row r="1301">
          <cell r="A1301" t="str">
            <v>20276</v>
          </cell>
          <cell r="B1301" t="str">
            <v>276</v>
          </cell>
          <cell r="C1301" t="str">
            <v>SAN MIGUEL SANTA FLOR</v>
          </cell>
          <cell r="D1301" t="str">
            <v>20</v>
          </cell>
          <cell r="E1301" t="str">
            <v>San Miguel Santa Flor</v>
          </cell>
          <cell r="F1301">
            <v>801</v>
          </cell>
          <cell r="G1301">
            <v>730</v>
          </cell>
        </row>
        <row r="1302">
          <cell r="A1302" t="str">
            <v>20277</v>
          </cell>
          <cell r="B1302" t="str">
            <v>277</v>
          </cell>
          <cell r="C1302" t="str">
            <v>VILLA SOLA DE VEGA</v>
          </cell>
          <cell r="D1302" t="str">
            <v>20</v>
          </cell>
          <cell r="E1302" t="str">
            <v>Villa Sola de Vega</v>
          </cell>
          <cell r="F1302">
            <v>12525</v>
          </cell>
          <cell r="G1302">
            <v>12703</v>
          </cell>
        </row>
        <row r="1303">
          <cell r="A1303" t="str">
            <v>20278</v>
          </cell>
          <cell r="B1303" t="str">
            <v>278</v>
          </cell>
          <cell r="C1303" t="str">
            <v>SAN MIGUEL SOYALTEPEC</v>
          </cell>
          <cell r="D1303" t="str">
            <v>20</v>
          </cell>
          <cell r="E1303" t="str">
            <v>San Miguel Soyaltepec</v>
          </cell>
          <cell r="F1303">
            <v>36564</v>
          </cell>
          <cell r="G1303">
            <v>40476</v>
          </cell>
        </row>
        <row r="1304">
          <cell r="A1304" t="str">
            <v>20279</v>
          </cell>
          <cell r="B1304" t="str">
            <v>279</v>
          </cell>
          <cell r="C1304" t="str">
            <v>SAN MIGUEL SUCHIXTEPEC</v>
          </cell>
          <cell r="D1304" t="str">
            <v>20</v>
          </cell>
          <cell r="E1304" t="str">
            <v>San Miguel Suchixtepec</v>
          </cell>
          <cell r="F1304">
            <v>2911</v>
          </cell>
          <cell r="G1304">
            <v>2833</v>
          </cell>
        </row>
        <row r="1305">
          <cell r="A1305" t="str">
            <v>20280</v>
          </cell>
          <cell r="B1305" t="str">
            <v>280</v>
          </cell>
          <cell r="C1305" t="str">
            <v>VILLA TALEA DE CASTRO</v>
          </cell>
          <cell r="D1305" t="str">
            <v>20</v>
          </cell>
          <cell r="E1305" t="str">
            <v>Villa Talea de Castro</v>
          </cell>
          <cell r="F1305">
            <v>2394</v>
          </cell>
          <cell r="G1305">
            <v>2368</v>
          </cell>
        </row>
        <row r="1306">
          <cell r="A1306" t="str">
            <v>20281</v>
          </cell>
          <cell r="B1306" t="str">
            <v>281</v>
          </cell>
          <cell r="C1306" t="str">
            <v>SAN MIGUEL TECOMATLÁN</v>
          </cell>
          <cell r="D1306" t="str">
            <v>20</v>
          </cell>
          <cell r="E1306" t="str">
            <v>San Miguel Tecomatlán</v>
          </cell>
          <cell r="F1306">
            <v>308</v>
          </cell>
          <cell r="G1306">
            <v>312</v>
          </cell>
        </row>
        <row r="1307">
          <cell r="A1307" t="str">
            <v>20282</v>
          </cell>
          <cell r="B1307" t="str">
            <v>282</v>
          </cell>
          <cell r="C1307" t="str">
            <v>SAN MIGUEL TENANGO</v>
          </cell>
          <cell r="D1307" t="str">
            <v>20</v>
          </cell>
          <cell r="E1307" t="str">
            <v>San Miguel Tenango</v>
          </cell>
          <cell r="F1307">
            <v>794</v>
          </cell>
          <cell r="G1307">
            <v>749</v>
          </cell>
        </row>
        <row r="1308">
          <cell r="A1308" t="str">
            <v>20283</v>
          </cell>
          <cell r="B1308" t="str">
            <v>283</v>
          </cell>
          <cell r="C1308" t="str">
            <v>SAN MIGUEL TEQUIXTEPEC</v>
          </cell>
          <cell r="D1308" t="str">
            <v>20</v>
          </cell>
          <cell r="E1308" t="str">
            <v>San Miguel Tequixtepec</v>
          </cell>
          <cell r="F1308">
            <v>1042</v>
          </cell>
          <cell r="G1308">
            <v>1054</v>
          </cell>
        </row>
        <row r="1309">
          <cell r="A1309" t="str">
            <v>20284</v>
          </cell>
          <cell r="B1309" t="str">
            <v>284</v>
          </cell>
          <cell r="C1309" t="str">
            <v>SAN MIGUEL TILQUIÁPAM</v>
          </cell>
          <cell r="D1309" t="str">
            <v>20</v>
          </cell>
          <cell r="E1309" t="str">
            <v>San Miguel Tilquiápam</v>
          </cell>
          <cell r="F1309">
            <v>3160</v>
          </cell>
          <cell r="G1309">
            <v>3219</v>
          </cell>
        </row>
        <row r="1310">
          <cell r="A1310" t="str">
            <v>20285</v>
          </cell>
          <cell r="B1310" t="str">
            <v>285</v>
          </cell>
          <cell r="C1310" t="str">
            <v>SAN MIGUEL TLACAMAMA</v>
          </cell>
          <cell r="D1310" t="str">
            <v>20</v>
          </cell>
          <cell r="E1310" t="str">
            <v>San Miguel Tlacamama</v>
          </cell>
          <cell r="F1310">
            <v>3386</v>
          </cell>
          <cell r="G1310">
            <v>3785</v>
          </cell>
        </row>
        <row r="1311">
          <cell r="A1311" t="str">
            <v>20286</v>
          </cell>
          <cell r="B1311" t="str">
            <v>286</v>
          </cell>
          <cell r="C1311" t="str">
            <v>SAN MIGUEL TLACOTEPEC</v>
          </cell>
          <cell r="D1311" t="str">
            <v>20</v>
          </cell>
          <cell r="E1311" t="str">
            <v>San Miguel Tlacotepec</v>
          </cell>
          <cell r="F1311">
            <v>3220</v>
          </cell>
          <cell r="G1311">
            <v>3254</v>
          </cell>
        </row>
        <row r="1312">
          <cell r="A1312" t="str">
            <v>20287</v>
          </cell>
          <cell r="B1312" t="str">
            <v>287</v>
          </cell>
          <cell r="C1312" t="str">
            <v>SAN MIGUEL TULANCINGO</v>
          </cell>
          <cell r="D1312" t="str">
            <v>20</v>
          </cell>
          <cell r="E1312" t="str">
            <v>San Miguel Tulancingo</v>
          </cell>
          <cell r="F1312">
            <v>346</v>
          </cell>
          <cell r="G1312">
            <v>319</v>
          </cell>
        </row>
        <row r="1313">
          <cell r="A1313" t="str">
            <v>20288</v>
          </cell>
          <cell r="B1313" t="str">
            <v>288</v>
          </cell>
          <cell r="C1313" t="str">
            <v>SAN MIGUEL YOTAO</v>
          </cell>
          <cell r="D1313" t="str">
            <v>20</v>
          </cell>
          <cell r="E1313" t="str">
            <v>San Miguel Yotao</v>
          </cell>
          <cell r="F1313">
            <v>611</v>
          </cell>
          <cell r="G1313">
            <v>625</v>
          </cell>
        </row>
        <row r="1314">
          <cell r="A1314" t="str">
            <v>20289</v>
          </cell>
          <cell r="B1314" t="str">
            <v>289</v>
          </cell>
          <cell r="C1314" t="str">
            <v>SAN NICOLÁS</v>
          </cell>
          <cell r="D1314" t="str">
            <v>20</v>
          </cell>
          <cell r="E1314" t="str">
            <v>San Nicolás</v>
          </cell>
          <cell r="F1314">
            <v>1143</v>
          </cell>
          <cell r="G1314">
            <v>1191</v>
          </cell>
        </row>
        <row r="1315">
          <cell r="A1315" t="str">
            <v>20290</v>
          </cell>
          <cell r="B1315" t="str">
            <v>290</v>
          </cell>
          <cell r="C1315" t="str">
            <v>SAN NICOLÁS HIDALGO</v>
          </cell>
          <cell r="D1315" t="str">
            <v>20</v>
          </cell>
          <cell r="E1315" t="str">
            <v>San Nicolás Hidalgo</v>
          </cell>
          <cell r="F1315">
            <v>1012</v>
          </cell>
          <cell r="G1315">
            <v>1043</v>
          </cell>
        </row>
        <row r="1316">
          <cell r="A1316" t="str">
            <v>20291</v>
          </cell>
          <cell r="B1316" t="str">
            <v>291</v>
          </cell>
          <cell r="C1316" t="str">
            <v>SAN PABLO COATLÁN</v>
          </cell>
          <cell r="D1316" t="str">
            <v>20</v>
          </cell>
          <cell r="E1316" t="str">
            <v>San Pablo Coatlán</v>
          </cell>
          <cell r="F1316">
            <v>4167</v>
          </cell>
          <cell r="G1316">
            <v>4369</v>
          </cell>
        </row>
        <row r="1317">
          <cell r="A1317" t="str">
            <v>20292</v>
          </cell>
          <cell r="B1317" t="str">
            <v>292</v>
          </cell>
          <cell r="C1317" t="str">
            <v>SAN PABLO CUATRO VENADOS</v>
          </cell>
          <cell r="D1317" t="str">
            <v>20</v>
          </cell>
          <cell r="E1317" t="str">
            <v>San Pablo Cuatro Venados</v>
          </cell>
          <cell r="F1317">
            <v>1388</v>
          </cell>
          <cell r="G1317">
            <v>1448</v>
          </cell>
        </row>
        <row r="1318">
          <cell r="A1318" t="str">
            <v>20293</v>
          </cell>
          <cell r="B1318" t="str">
            <v>293</v>
          </cell>
          <cell r="C1318" t="str">
            <v>SAN PABLO ETLA</v>
          </cell>
          <cell r="D1318" t="str">
            <v>20</v>
          </cell>
          <cell r="E1318" t="str">
            <v>San Pablo Etla</v>
          </cell>
          <cell r="F1318">
            <v>15535</v>
          </cell>
          <cell r="G1318">
            <v>19200</v>
          </cell>
        </row>
        <row r="1319">
          <cell r="A1319" t="str">
            <v>20294</v>
          </cell>
          <cell r="B1319" t="str">
            <v>294</v>
          </cell>
          <cell r="C1319" t="str">
            <v>SAN PABLO HUITZO</v>
          </cell>
          <cell r="D1319" t="str">
            <v>20</v>
          </cell>
          <cell r="E1319" t="str">
            <v>San Pablo Huitzo</v>
          </cell>
          <cell r="F1319">
            <v>6307</v>
          </cell>
          <cell r="G1319">
            <v>7435</v>
          </cell>
        </row>
        <row r="1320">
          <cell r="A1320" t="str">
            <v>20295</v>
          </cell>
          <cell r="B1320" t="str">
            <v>295</v>
          </cell>
          <cell r="C1320" t="str">
            <v>SAN PABLO HUIXTEPEC</v>
          </cell>
          <cell r="D1320" t="str">
            <v>20</v>
          </cell>
          <cell r="E1320" t="str">
            <v>San Pablo Huixtepec</v>
          </cell>
          <cell r="F1320">
            <v>9025</v>
          </cell>
          <cell r="G1320">
            <v>9784</v>
          </cell>
        </row>
        <row r="1321">
          <cell r="A1321" t="str">
            <v>20296</v>
          </cell>
          <cell r="B1321" t="str">
            <v>296</v>
          </cell>
          <cell r="C1321" t="str">
            <v>SAN PABLO MACUILTIANGUIS</v>
          </cell>
          <cell r="D1321" t="str">
            <v>20</v>
          </cell>
          <cell r="E1321" t="str">
            <v>San Pablo Macuiltianguis</v>
          </cell>
          <cell r="F1321">
            <v>929</v>
          </cell>
          <cell r="G1321">
            <v>925</v>
          </cell>
        </row>
        <row r="1322">
          <cell r="A1322" t="str">
            <v>20297</v>
          </cell>
          <cell r="B1322" t="str">
            <v>297</v>
          </cell>
          <cell r="C1322" t="str">
            <v>SAN PABLO TIJALTEPEC</v>
          </cell>
          <cell r="D1322" t="str">
            <v>20</v>
          </cell>
          <cell r="E1322" t="str">
            <v>San Pablo Tijaltepec</v>
          </cell>
          <cell r="F1322">
            <v>2150</v>
          </cell>
          <cell r="G1322">
            <v>2477</v>
          </cell>
        </row>
        <row r="1323">
          <cell r="A1323" t="str">
            <v>20298</v>
          </cell>
          <cell r="B1323" t="str">
            <v>298</v>
          </cell>
          <cell r="C1323" t="str">
            <v>SAN PABLO VILLA DE MITLA</v>
          </cell>
          <cell r="D1323" t="str">
            <v>20</v>
          </cell>
          <cell r="E1323" t="str">
            <v>San Pablo Villa de Mitla</v>
          </cell>
          <cell r="F1323">
            <v>11825</v>
          </cell>
          <cell r="G1323">
            <v>13199</v>
          </cell>
        </row>
        <row r="1324">
          <cell r="A1324" t="str">
            <v>20299</v>
          </cell>
          <cell r="B1324" t="str">
            <v>299</v>
          </cell>
          <cell r="C1324" t="str">
            <v>SAN PABLO YAGANIZA</v>
          </cell>
          <cell r="D1324" t="str">
            <v>20</v>
          </cell>
          <cell r="E1324" t="str">
            <v>San Pablo Yaganiza</v>
          </cell>
          <cell r="F1324">
            <v>1108</v>
          </cell>
          <cell r="G1324">
            <v>1110</v>
          </cell>
        </row>
        <row r="1325">
          <cell r="A1325" t="str">
            <v>20300</v>
          </cell>
          <cell r="B1325" t="str">
            <v>300</v>
          </cell>
          <cell r="C1325" t="str">
            <v>SAN PEDRO AMUZGOS</v>
          </cell>
          <cell r="D1325" t="str">
            <v>20</v>
          </cell>
          <cell r="E1325" t="str">
            <v>San Pedro Amuzgos</v>
          </cell>
          <cell r="F1325">
            <v>6468</v>
          </cell>
          <cell r="G1325">
            <v>7006</v>
          </cell>
        </row>
        <row r="1326">
          <cell r="A1326" t="str">
            <v>20301</v>
          </cell>
          <cell r="B1326" t="str">
            <v>301</v>
          </cell>
          <cell r="C1326" t="str">
            <v>SAN PEDRO APÓSTOL</v>
          </cell>
          <cell r="D1326" t="str">
            <v>20</v>
          </cell>
          <cell r="E1326" t="str">
            <v>San Pedro Apóstol</v>
          </cell>
          <cell r="F1326">
            <v>1544</v>
          </cell>
          <cell r="G1326">
            <v>1594</v>
          </cell>
        </row>
        <row r="1327">
          <cell r="A1327" t="str">
            <v>20302</v>
          </cell>
          <cell r="B1327" t="str">
            <v>302</v>
          </cell>
          <cell r="C1327" t="str">
            <v>SAN PEDRO ATOYAC</v>
          </cell>
          <cell r="D1327" t="str">
            <v>20</v>
          </cell>
          <cell r="E1327" t="str">
            <v>San Pedro Atoyac</v>
          </cell>
          <cell r="F1327">
            <v>4136</v>
          </cell>
          <cell r="G1327">
            <v>4608</v>
          </cell>
        </row>
        <row r="1328">
          <cell r="A1328" t="str">
            <v>20303</v>
          </cell>
          <cell r="B1328" t="str">
            <v>303</v>
          </cell>
          <cell r="C1328" t="str">
            <v>SAN PEDRO CAJONOS</v>
          </cell>
          <cell r="D1328" t="str">
            <v>20</v>
          </cell>
          <cell r="E1328" t="str">
            <v>San Pedro Cajonos</v>
          </cell>
          <cell r="F1328">
            <v>1172</v>
          </cell>
          <cell r="G1328">
            <v>1140</v>
          </cell>
        </row>
        <row r="1329">
          <cell r="A1329" t="str">
            <v>20304</v>
          </cell>
          <cell r="B1329" t="str">
            <v>304</v>
          </cell>
          <cell r="C1329" t="str">
            <v>SAN PEDRO COXCALTEPEC CÁNTAROS</v>
          </cell>
          <cell r="D1329" t="str">
            <v>20</v>
          </cell>
          <cell r="E1329" t="str">
            <v>San Pedro Coxcaltepec Cántaros</v>
          </cell>
          <cell r="F1329">
            <v>851</v>
          </cell>
          <cell r="G1329">
            <v>771</v>
          </cell>
        </row>
        <row r="1330">
          <cell r="A1330" t="str">
            <v>20305</v>
          </cell>
          <cell r="B1330" t="str">
            <v>305</v>
          </cell>
          <cell r="C1330" t="str">
            <v>SAN PEDRO COMITANCILLO</v>
          </cell>
          <cell r="D1330" t="str">
            <v>20</v>
          </cell>
          <cell r="E1330" t="str">
            <v>San Pedro Comitancillo</v>
          </cell>
          <cell r="F1330">
            <v>3944</v>
          </cell>
          <cell r="G1330">
            <v>4437</v>
          </cell>
        </row>
        <row r="1331">
          <cell r="A1331" t="str">
            <v>20306</v>
          </cell>
          <cell r="B1331" t="str">
            <v>306</v>
          </cell>
          <cell r="C1331" t="str">
            <v>SAN PEDRO EL ALTO</v>
          </cell>
          <cell r="D1331" t="str">
            <v>20</v>
          </cell>
          <cell r="E1331" t="str">
            <v>San Pedro el Alto</v>
          </cell>
          <cell r="F1331">
            <v>3903</v>
          </cell>
          <cell r="G1331">
            <v>3781</v>
          </cell>
        </row>
        <row r="1332">
          <cell r="A1332" t="str">
            <v>20307</v>
          </cell>
          <cell r="B1332" t="str">
            <v>307</v>
          </cell>
          <cell r="C1332" t="str">
            <v>SAN PEDRO HUAMELULA</v>
          </cell>
          <cell r="D1332" t="str">
            <v>20</v>
          </cell>
          <cell r="E1332" t="str">
            <v>San Pedro Huamelula</v>
          </cell>
          <cell r="F1332">
            <v>9594</v>
          </cell>
          <cell r="G1332">
            <v>10259</v>
          </cell>
        </row>
        <row r="1333">
          <cell r="A1333" t="str">
            <v>20308</v>
          </cell>
          <cell r="B1333" t="str">
            <v>308</v>
          </cell>
          <cell r="C1333" t="str">
            <v>SAN PEDRO HUILOTEPEC</v>
          </cell>
          <cell r="D1333" t="str">
            <v>20</v>
          </cell>
          <cell r="E1333" t="str">
            <v>San Pedro Huilotepec</v>
          </cell>
          <cell r="F1333">
            <v>2839</v>
          </cell>
          <cell r="G1333">
            <v>3271</v>
          </cell>
        </row>
        <row r="1334">
          <cell r="A1334" t="str">
            <v>20309</v>
          </cell>
          <cell r="B1334" t="str">
            <v>309</v>
          </cell>
          <cell r="C1334" t="str">
            <v>SAN PEDRO IXCATLÁN</v>
          </cell>
          <cell r="D1334" t="str">
            <v>20</v>
          </cell>
          <cell r="E1334" t="str">
            <v>San Pedro Ixcatlán</v>
          </cell>
          <cell r="F1334">
            <v>10371</v>
          </cell>
          <cell r="G1334">
            <v>11804</v>
          </cell>
        </row>
        <row r="1335">
          <cell r="A1335" t="str">
            <v>20310</v>
          </cell>
          <cell r="B1335" t="str">
            <v>310</v>
          </cell>
          <cell r="C1335" t="str">
            <v>SAN PEDRO IXTLAHUACA</v>
          </cell>
          <cell r="D1335" t="str">
            <v>20</v>
          </cell>
          <cell r="E1335" t="str">
            <v>San Pedro Ixtlahuaca</v>
          </cell>
          <cell r="F1335">
            <v>6822</v>
          </cell>
          <cell r="G1335">
            <v>9333</v>
          </cell>
        </row>
        <row r="1336">
          <cell r="A1336" t="str">
            <v>20311</v>
          </cell>
          <cell r="B1336" t="str">
            <v>311</v>
          </cell>
          <cell r="C1336" t="str">
            <v>SAN PEDRO JALTEPETONGO</v>
          </cell>
          <cell r="D1336" t="str">
            <v>20</v>
          </cell>
          <cell r="E1336" t="str">
            <v>San Pedro Jaltepetongo</v>
          </cell>
          <cell r="F1336">
            <v>458</v>
          </cell>
          <cell r="G1336">
            <v>570</v>
          </cell>
        </row>
        <row r="1337">
          <cell r="A1337" t="str">
            <v>20312</v>
          </cell>
          <cell r="B1337" t="str">
            <v>312</v>
          </cell>
          <cell r="C1337" t="str">
            <v>SAN PEDRO JICAYÁN</v>
          </cell>
          <cell r="D1337" t="str">
            <v>20</v>
          </cell>
          <cell r="E1337" t="str">
            <v>San Pedro Jicayán</v>
          </cell>
          <cell r="F1337">
            <v>11555</v>
          </cell>
          <cell r="G1337">
            <v>12760</v>
          </cell>
        </row>
        <row r="1338">
          <cell r="A1338" t="str">
            <v>20313</v>
          </cell>
          <cell r="B1338" t="str">
            <v>313</v>
          </cell>
          <cell r="C1338" t="str">
            <v>SAN PEDRO JOCOTIPAC</v>
          </cell>
          <cell r="D1338" t="str">
            <v>20</v>
          </cell>
          <cell r="E1338" t="str">
            <v>San Pedro Jocotipac</v>
          </cell>
          <cell r="F1338">
            <v>834</v>
          </cell>
          <cell r="G1338">
            <v>803</v>
          </cell>
        </row>
        <row r="1339">
          <cell r="A1339" t="str">
            <v>20314</v>
          </cell>
          <cell r="B1339" t="str">
            <v>314</v>
          </cell>
          <cell r="C1339" t="str">
            <v>SAN PEDRO JUCHATENGO</v>
          </cell>
          <cell r="D1339" t="str">
            <v>20</v>
          </cell>
          <cell r="E1339" t="str">
            <v>San Pedro Juchatengo</v>
          </cell>
          <cell r="F1339">
            <v>1693</v>
          </cell>
          <cell r="G1339">
            <v>1668</v>
          </cell>
        </row>
        <row r="1340">
          <cell r="A1340" t="str">
            <v>20315</v>
          </cell>
          <cell r="B1340" t="str">
            <v>315</v>
          </cell>
          <cell r="C1340" t="str">
            <v>SAN PEDRO MÁRTIR</v>
          </cell>
          <cell r="D1340" t="str">
            <v>20</v>
          </cell>
          <cell r="E1340" t="str">
            <v>San Pedro Mártir</v>
          </cell>
          <cell r="F1340">
            <v>1711</v>
          </cell>
          <cell r="G1340">
            <v>1727</v>
          </cell>
        </row>
        <row r="1341">
          <cell r="A1341" t="str">
            <v>20316</v>
          </cell>
          <cell r="B1341" t="str">
            <v>316</v>
          </cell>
          <cell r="C1341" t="str">
            <v>SAN PEDRO MÁRTIR QUIECHAPA</v>
          </cell>
          <cell r="D1341" t="str">
            <v>20</v>
          </cell>
          <cell r="E1341" t="str">
            <v>San Pedro Mártir Quiechapa</v>
          </cell>
          <cell r="F1341">
            <v>753</v>
          </cell>
          <cell r="G1341">
            <v>727</v>
          </cell>
        </row>
        <row r="1342">
          <cell r="A1342" t="str">
            <v>20317</v>
          </cell>
          <cell r="B1342" t="str">
            <v>317</v>
          </cell>
          <cell r="C1342" t="str">
            <v>SAN PEDRO MÁRTIR YUCUXACO</v>
          </cell>
          <cell r="D1342" t="str">
            <v>20</v>
          </cell>
          <cell r="E1342" t="str">
            <v>San Pedro Mártir Yucuxaco</v>
          </cell>
          <cell r="F1342">
            <v>1405</v>
          </cell>
          <cell r="G1342">
            <v>1299</v>
          </cell>
        </row>
        <row r="1343">
          <cell r="A1343" t="str">
            <v>20318</v>
          </cell>
          <cell r="B1343" t="str">
            <v>318</v>
          </cell>
          <cell r="C1343" t="str">
            <v>SAN PEDRO MIXTEPEC</v>
          </cell>
          <cell r="D1343" t="str">
            <v>20</v>
          </cell>
          <cell r="E1343" t="str">
            <v>San Pedro Mixtepec -Dto. 22 -</v>
          </cell>
          <cell r="F1343">
            <v>42860</v>
          </cell>
          <cell r="G1343">
            <v>51195</v>
          </cell>
        </row>
        <row r="1344">
          <cell r="A1344" t="str">
            <v>20319</v>
          </cell>
          <cell r="B1344" t="str">
            <v>319</v>
          </cell>
          <cell r="C1344" t="str">
            <v>SAN PEDRO MIXTEPEC</v>
          </cell>
          <cell r="D1344" t="str">
            <v>20</v>
          </cell>
          <cell r="E1344" t="str">
            <v>San Pedro Mixtepec -Dto. 26 -</v>
          </cell>
          <cell r="F1344">
            <v>1099</v>
          </cell>
          <cell r="G1344">
            <v>1110</v>
          </cell>
        </row>
        <row r="1345">
          <cell r="A1345" t="str">
            <v>20320</v>
          </cell>
          <cell r="B1345" t="str">
            <v>320</v>
          </cell>
          <cell r="C1345" t="str">
            <v>SAN PEDRO MOLINOS</v>
          </cell>
          <cell r="D1345" t="str">
            <v>20</v>
          </cell>
          <cell r="E1345" t="str">
            <v>San Pedro Molinos</v>
          </cell>
          <cell r="F1345">
            <v>723</v>
          </cell>
          <cell r="G1345">
            <v>702</v>
          </cell>
        </row>
        <row r="1346">
          <cell r="A1346" t="str">
            <v>20321</v>
          </cell>
          <cell r="B1346" t="str">
            <v>321</v>
          </cell>
          <cell r="C1346" t="str">
            <v>SAN PEDRO NOPALA</v>
          </cell>
          <cell r="D1346" t="str">
            <v>20</v>
          </cell>
          <cell r="E1346" t="str">
            <v>San Pedro Nopala</v>
          </cell>
          <cell r="F1346">
            <v>840</v>
          </cell>
          <cell r="G1346">
            <v>750</v>
          </cell>
        </row>
        <row r="1347">
          <cell r="A1347" t="str">
            <v>20322</v>
          </cell>
          <cell r="B1347" t="str">
            <v>322</v>
          </cell>
          <cell r="C1347" t="str">
            <v>SAN PEDRO OCOPETATILLO</v>
          </cell>
          <cell r="D1347" t="str">
            <v>20</v>
          </cell>
          <cell r="E1347" t="str">
            <v>San Pedro Ocopetatillo</v>
          </cell>
          <cell r="F1347">
            <v>884</v>
          </cell>
          <cell r="G1347">
            <v>847</v>
          </cell>
        </row>
        <row r="1348">
          <cell r="A1348" t="str">
            <v>20323</v>
          </cell>
          <cell r="B1348" t="str">
            <v>323</v>
          </cell>
          <cell r="C1348" t="str">
            <v>SAN PEDRO OCOTEPEC</v>
          </cell>
          <cell r="D1348" t="str">
            <v>20</v>
          </cell>
          <cell r="E1348" t="str">
            <v>San Pedro Ocotepec</v>
          </cell>
          <cell r="F1348">
            <v>2135</v>
          </cell>
          <cell r="G1348">
            <v>2203</v>
          </cell>
        </row>
        <row r="1349">
          <cell r="A1349" t="str">
            <v>20324</v>
          </cell>
          <cell r="B1349" t="str">
            <v>324</v>
          </cell>
          <cell r="C1349" t="str">
            <v>SAN PEDRO POCHUTLA</v>
          </cell>
          <cell r="D1349" t="str">
            <v>20</v>
          </cell>
          <cell r="E1349" t="str">
            <v>San Pedro Pochutla</v>
          </cell>
          <cell r="F1349">
            <v>43860</v>
          </cell>
          <cell r="G1349">
            <v>49364</v>
          </cell>
        </row>
        <row r="1350">
          <cell r="A1350" t="str">
            <v>20325</v>
          </cell>
          <cell r="B1350" t="str">
            <v>325</v>
          </cell>
          <cell r="C1350" t="str">
            <v>SAN PEDRO QUIATONI</v>
          </cell>
          <cell r="D1350" t="str">
            <v>20</v>
          </cell>
          <cell r="E1350" t="str">
            <v>San Pedro Quiatoni</v>
          </cell>
          <cell r="F1350">
            <v>10491</v>
          </cell>
          <cell r="G1350">
            <v>11353</v>
          </cell>
        </row>
        <row r="1351">
          <cell r="A1351" t="str">
            <v>20326</v>
          </cell>
          <cell r="B1351" t="str">
            <v>326</v>
          </cell>
          <cell r="C1351" t="str">
            <v>SAN PEDRO SOCHIÁPAM</v>
          </cell>
          <cell r="D1351" t="str">
            <v>20</v>
          </cell>
          <cell r="E1351" t="str">
            <v>San Pedro Sochiápam</v>
          </cell>
          <cell r="F1351">
            <v>4957</v>
          </cell>
          <cell r="G1351">
            <v>5245</v>
          </cell>
        </row>
        <row r="1352">
          <cell r="A1352" t="str">
            <v>20327</v>
          </cell>
          <cell r="B1352" t="str">
            <v>327</v>
          </cell>
          <cell r="C1352" t="str">
            <v>SAN PEDRO TAPANATEPEC</v>
          </cell>
          <cell r="D1352" t="str">
            <v>20</v>
          </cell>
          <cell r="E1352" t="str">
            <v>San Pedro Tapanatepec</v>
          </cell>
          <cell r="F1352">
            <v>13992</v>
          </cell>
          <cell r="G1352">
            <v>15367</v>
          </cell>
        </row>
        <row r="1353">
          <cell r="A1353" t="str">
            <v>20328</v>
          </cell>
          <cell r="B1353" t="str">
            <v>328</v>
          </cell>
          <cell r="C1353" t="str">
            <v>SAN PEDRO TAVICHE</v>
          </cell>
          <cell r="D1353" t="str">
            <v>20</v>
          </cell>
          <cell r="E1353" t="str">
            <v>San Pedro Taviche</v>
          </cell>
          <cell r="F1353">
            <v>1173</v>
          </cell>
          <cell r="G1353">
            <v>1251</v>
          </cell>
        </row>
        <row r="1354">
          <cell r="A1354" t="str">
            <v>20329</v>
          </cell>
          <cell r="B1354" t="str">
            <v>329</v>
          </cell>
          <cell r="C1354" t="str">
            <v>SAN PEDRO TEOZACOALCO</v>
          </cell>
          <cell r="D1354" t="str">
            <v>20</v>
          </cell>
          <cell r="E1354" t="str">
            <v>San Pedro Teozacoalco</v>
          </cell>
          <cell r="F1354">
            <v>1320</v>
          </cell>
          <cell r="G1354">
            <v>1279</v>
          </cell>
        </row>
        <row r="1355">
          <cell r="A1355" t="str">
            <v>20330</v>
          </cell>
          <cell r="B1355" t="str">
            <v>330</v>
          </cell>
          <cell r="C1355" t="str">
            <v>SAN PEDRO TEUTILA</v>
          </cell>
          <cell r="D1355" t="str">
            <v>20</v>
          </cell>
          <cell r="E1355" t="str">
            <v>San Pedro Teutila</v>
          </cell>
          <cell r="F1355">
            <v>4277</v>
          </cell>
          <cell r="G1355">
            <v>4422</v>
          </cell>
        </row>
        <row r="1356">
          <cell r="A1356" t="str">
            <v>20331</v>
          </cell>
          <cell r="B1356" t="str">
            <v>331</v>
          </cell>
          <cell r="C1356" t="str">
            <v>SAN PEDRO TIDAÁ</v>
          </cell>
          <cell r="D1356" t="str">
            <v>20</v>
          </cell>
          <cell r="E1356" t="str">
            <v>San Pedro Tidaá</v>
          </cell>
          <cell r="F1356">
            <v>894</v>
          </cell>
          <cell r="G1356">
            <v>928</v>
          </cell>
        </row>
        <row r="1357">
          <cell r="A1357" t="str">
            <v>20332</v>
          </cell>
          <cell r="B1357" t="str">
            <v>332</v>
          </cell>
          <cell r="C1357" t="str">
            <v>SAN PEDRO TOPILTEPEC</v>
          </cell>
          <cell r="D1357" t="str">
            <v>20</v>
          </cell>
          <cell r="E1357" t="str">
            <v>San Pedro Topiltepec</v>
          </cell>
          <cell r="F1357">
            <v>406</v>
          </cell>
          <cell r="G1357">
            <v>375</v>
          </cell>
        </row>
        <row r="1358">
          <cell r="A1358" t="str">
            <v>20333</v>
          </cell>
          <cell r="B1358" t="str">
            <v>333</v>
          </cell>
          <cell r="C1358" t="str">
            <v>SAN PEDRO TOTOLÁPAM</v>
          </cell>
          <cell r="D1358" t="str">
            <v>20</v>
          </cell>
          <cell r="E1358" t="str">
            <v>San Pedro Totolápam</v>
          </cell>
          <cell r="F1358">
            <v>2603</v>
          </cell>
          <cell r="G1358">
            <v>2738</v>
          </cell>
        </row>
        <row r="1359">
          <cell r="A1359" t="str">
            <v>20334</v>
          </cell>
          <cell r="B1359" t="str">
            <v>334</v>
          </cell>
          <cell r="C1359" t="str">
            <v>VILLA DE TUTUTEPEC</v>
          </cell>
          <cell r="D1359" t="str">
            <v>20</v>
          </cell>
          <cell r="E1359" t="str">
            <v>Villa de Tututepec de Melchor Ocampo</v>
          </cell>
          <cell r="F1359">
            <v>43913</v>
          </cell>
          <cell r="G1359">
            <v>47281</v>
          </cell>
        </row>
        <row r="1360">
          <cell r="A1360" t="str">
            <v>20335</v>
          </cell>
          <cell r="B1360" t="str">
            <v>335</v>
          </cell>
          <cell r="C1360" t="str">
            <v>SAN PEDRO YANERI</v>
          </cell>
          <cell r="D1360" t="str">
            <v>20</v>
          </cell>
          <cell r="E1360" t="str">
            <v>San Pedro Yaneri</v>
          </cell>
          <cell r="F1360">
            <v>1002</v>
          </cell>
          <cell r="G1360">
            <v>960</v>
          </cell>
        </row>
        <row r="1361">
          <cell r="A1361" t="str">
            <v>20336</v>
          </cell>
          <cell r="B1361" t="str">
            <v>336</v>
          </cell>
          <cell r="C1361" t="str">
            <v>SAN PEDRO YÓLOX</v>
          </cell>
          <cell r="D1361" t="str">
            <v>20</v>
          </cell>
          <cell r="E1361" t="str">
            <v>San Pedro Yólox</v>
          </cell>
          <cell r="F1361">
            <v>2267</v>
          </cell>
          <cell r="G1361">
            <v>1819</v>
          </cell>
        </row>
        <row r="1362">
          <cell r="A1362" t="str">
            <v>20337</v>
          </cell>
          <cell r="B1362" t="str">
            <v>337</v>
          </cell>
          <cell r="C1362" t="str">
            <v>SAN PEDRO Y SAN PABLO AYUTLA</v>
          </cell>
          <cell r="D1362" t="str">
            <v>20</v>
          </cell>
          <cell r="E1362" t="str">
            <v>San Pedro y San Pablo Ayutla</v>
          </cell>
          <cell r="F1362">
            <v>5602</v>
          </cell>
          <cell r="G1362">
            <v>5406</v>
          </cell>
        </row>
        <row r="1363">
          <cell r="A1363" t="str">
            <v>20338</v>
          </cell>
          <cell r="B1363" t="str">
            <v>338</v>
          </cell>
          <cell r="C1363" t="str">
            <v>VILLA DE ETLA</v>
          </cell>
          <cell r="D1363" t="str">
            <v>20</v>
          </cell>
          <cell r="E1363" t="str">
            <v>Villa de Etla</v>
          </cell>
          <cell r="F1363">
            <v>9280</v>
          </cell>
          <cell r="G1363">
            <v>11426</v>
          </cell>
        </row>
        <row r="1364">
          <cell r="A1364" t="str">
            <v>20339</v>
          </cell>
          <cell r="B1364" t="str">
            <v>339</v>
          </cell>
          <cell r="C1364" t="str">
            <v>SAN PEDRO Y SAN PABLO TEPOSCOLULA</v>
          </cell>
          <cell r="D1364" t="str">
            <v>20</v>
          </cell>
          <cell r="E1364" t="str">
            <v>San Pedro y San Pablo Teposcolula</v>
          </cell>
          <cell r="F1364">
            <v>3989</v>
          </cell>
          <cell r="G1364">
            <v>4295</v>
          </cell>
        </row>
        <row r="1365">
          <cell r="A1365" t="str">
            <v>20340</v>
          </cell>
          <cell r="B1365" t="str">
            <v>340</v>
          </cell>
          <cell r="C1365" t="str">
            <v>SAN PEDRO Y SAN PABLO TEQUIXTEPEC</v>
          </cell>
          <cell r="D1365" t="str">
            <v>20</v>
          </cell>
          <cell r="E1365" t="str">
            <v>San Pedro y San Pablo Tequixtepec</v>
          </cell>
          <cell r="F1365">
            <v>1878</v>
          </cell>
          <cell r="G1365">
            <v>1778</v>
          </cell>
        </row>
        <row r="1366">
          <cell r="A1366" t="str">
            <v>20341</v>
          </cell>
          <cell r="B1366" t="str">
            <v>341</v>
          </cell>
          <cell r="C1366" t="str">
            <v>SAN PEDRO YUCUNAMA</v>
          </cell>
          <cell r="D1366" t="str">
            <v>20</v>
          </cell>
          <cell r="E1366" t="str">
            <v>San Pedro Yucunama</v>
          </cell>
          <cell r="F1366">
            <v>232</v>
          </cell>
          <cell r="G1366">
            <v>239</v>
          </cell>
        </row>
        <row r="1367">
          <cell r="A1367" t="str">
            <v>20342</v>
          </cell>
          <cell r="B1367" t="str">
            <v>342</v>
          </cell>
          <cell r="C1367" t="str">
            <v>SAN RAYMUNDO JALPAN</v>
          </cell>
          <cell r="D1367" t="str">
            <v>20</v>
          </cell>
          <cell r="E1367" t="str">
            <v>San Raymundo Jalpan</v>
          </cell>
          <cell r="F1367">
            <v>2079</v>
          </cell>
          <cell r="G1367">
            <v>3710</v>
          </cell>
        </row>
        <row r="1368">
          <cell r="A1368" t="str">
            <v>20343</v>
          </cell>
          <cell r="B1368" t="str">
            <v>343</v>
          </cell>
          <cell r="C1368" t="str">
            <v>SAN SEBASTIÁN ABASOLO</v>
          </cell>
          <cell r="D1368" t="str">
            <v>20</v>
          </cell>
          <cell r="E1368" t="str">
            <v>San Sebastián Abasolo</v>
          </cell>
          <cell r="F1368">
            <v>1849</v>
          </cell>
          <cell r="G1368">
            <v>1988</v>
          </cell>
        </row>
        <row r="1369">
          <cell r="A1369" t="str">
            <v>20344</v>
          </cell>
          <cell r="B1369" t="str">
            <v>344</v>
          </cell>
          <cell r="C1369" t="str">
            <v>SAN SEBASTIÁN COATLÁN</v>
          </cell>
          <cell r="D1369" t="str">
            <v>20</v>
          </cell>
          <cell r="E1369" t="str">
            <v>San Sebastián Coatlán</v>
          </cell>
          <cell r="F1369">
            <v>2613</v>
          </cell>
          <cell r="G1369">
            <v>2802</v>
          </cell>
        </row>
        <row r="1370">
          <cell r="A1370" t="str">
            <v>20345</v>
          </cell>
          <cell r="B1370" t="str">
            <v>345</v>
          </cell>
          <cell r="C1370" t="str">
            <v>SAN SEBASTIÁN IXCAPA</v>
          </cell>
          <cell r="D1370" t="str">
            <v>20</v>
          </cell>
          <cell r="E1370" t="str">
            <v>San Sebastián Ixcapa</v>
          </cell>
          <cell r="F1370">
            <v>3968</v>
          </cell>
          <cell r="G1370">
            <v>4222</v>
          </cell>
        </row>
        <row r="1371">
          <cell r="A1371" t="str">
            <v>20346</v>
          </cell>
          <cell r="B1371" t="str">
            <v>346</v>
          </cell>
          <cell r="C1371" t="str">
            <v>SAN SEBASTIÁN NICANANDUTA</v>
          </cell>
          <cell r="D1371" t="str">
            <v>20</v>
          </cell>
          <cell r="E1371" t="str">
            <v>San Sebastián Nicananduta</v>
          </cell>
          <cell r="F1371">
            <v>1449</v>
          </cell>
          <cell r="G1371">
            <v>1500</v>
          </cell>
        </row>
        <row r="1372">
          <cell r="A1372" t="str">
            <v>20347</v>
          </cell>
          <cell r="B1372" t="str">
            <v>347</v>
          </cell>
          <cell r="C1372" t="str">
            <v>SAN SEBASTIÁN RÍO HONDO</v>
          </cell>
          <cell r="D1372" t="str">
            <v>20</v>
          </cell>
          <cell r="E1372" t="str">
            <v>San Sebastián Río Hondo</v>
          </cell>
          <cell r="F1372">
            <v>3664</v>
          </cell>
          <cell r="G1372">
            <v>3783</v>
          </cell>
        </row>
        <row r="1373">
          <cell r="A1373" t="str">
            <v>20348</v>
          </cell>
          <cell r="B1373" t="str">
            <v>348</v>
          </cell>
          <cell r="C1373" t="str">
            <v>SAN SEBASTIÁN TECOMAXTLAHUACA</v>
          </cell>
          <cell r="D1373" t="str">
            <v>20</v>
          </cell>
          <cell r="E1373" t="str">
            <v>San Sebastián Tecomaxtlahuaca</v>
          </cell>
          <cell r="F1373">
            <v>8246</v>
          </cell>
          <cell r="G1373">
            <v>8531</v>
          </cell>
        </row>
        <row r="1374">
          <cell r="A1374" t="str">
            <v>20349</v>
          </cell>
          <cell r="B1374" t="str">
            <v>349</v>
          </cell>
          <cell r="C1374" t="str">
            <v>SAN SEBASTIÁN TEITIPAC</v>
          </cell>
          <cell r="D1374" t="str">
            <v>20</v>
          </cell>
          <cell r="E1374" t="str">
            <v>San Sebastián Teitipac</v>
          </cell>
          <cell r="F1374">
            <v>1976</v>
          </cell>
          <cell r="G1374">
            <v>2036</v>
          </cell>
        </row>
        <row r="1375">
          <cell r="A1375" t="str">
            <v>20350</v>
          </cell>
          <cell r="B1375" t="str">
            <v>350</v>
          </cell>
          <cell r="C1375" t="str">
            <v>SAN SEBASTIÁN TUTLA</v>
          </cell>
          <cell r="D1375" t="str">
            <v>20</v>
          </cell>
          <cell r="E1375" t="str">
            <v>San Sebastián Tutla</v>
          </cell>
          <cell r="F1375">
            <v>16241</v>
          </cell>
          <cell r="G1375">
            <v>19272</v>
          </cell>
        </row>
        <row r="1376">
          <cell r="A1376" t="str">
            <v>20351</v>
          </cell>
          <cell r="B1376" t="str">
            <v>351</v>
          </cell>
          <cell r="C1376" t="str">
            <v>SAN SIMÓN ALMOLONGAS</v>
          </cell>
          <cell r="D1376" t="str">
            <v>20</v>
          </cell>
          <cell r="E1376" t="str">
            <v>San Simón Almolongas</v>
          </cell>
          <cell r="F1376">
            <v>2623</v>
          </cell>
          <cell r="G1376">
            <v>2866</v>
          </cell>
        </row>
        <row r="1377">
          <cell r="A1377" t="str">
            <v>20352</v>
          </cell>
          <cell r="B1377" t="str">
            <v>352</v>
          </cell>
          <cell r="C1377" t="str">
            <v>SAN SIMÓN ZAHUATLÁN</v>
          </cell>
          <cell r="D1377" t="str">
            <v>20</v>
          </cell>
          <cell r="E1377" t="str">
            <v>San Simón Zahuatlán</v>
          </cell>
          <cell r="F1377">
            <v>3833</v>
          </cell>
          <cell r="G1377">
            <v>4367</v>
          </cell>
        </row>
        <row r="1378">
          <cell r="A1378" t="str">
            <v>20353</v>
          </cell>
          <cell r="B1378" t="str">
            <v>353</v>
          </cell>
          <cell r="C1378" t="str">
            <v>SANTA ANA</v>
          </cell>
          <cell r="D1378" t="str">
            <v>20</v>
          </cell>
          <cell r="E1378" t="str">
            <v>Santa Ana</v>
          </cell>
          <cell r="F1378">
            <v>1978</v>
          </cell>
          <cell r="G1378">
            <v>2259</v>
          </cell>
        </row>
        <row r="1379">
          <cell r="A1379" t="str">
            <v>20354</v>
          </cell>
          <cell r="B1379" t="str">
            <v>354</v>
          </cell>
          <cell r="C1379" t="str">
            <v>SANTA ANA ATEIXTLAHUACA</v>
          </cell>
          <cell r="D1379" t="str">
            <v>20</v>
          </cell>
          <cell r="E1379" t="str">
            <v>Santa Ana Ateixtlahuaca</v>
          </cell>
          <cell r="F1379">
            <v>510</v>
          </cell>
          <cell r="G1379">
            <v>532</v>
          </cell>
        </row>
        <row r="1380">
          <cell r="A1380" t="str">
            <v>20355</v>
          </cell>
          <cell r="B1380" t="str">
            <v>355</v>
          </cell>
          <cell r="C1380" t="str">
            <v>SANTA ANA CUAUHTÉMOC</v>
          </cell>
          <cell r="D1380" t="str">
            <v>20</v>
          </cell>
          <cell r="E1380" t="str">
            <v>Santa Ana Cuauhtémoc</v>
          </cell>
          <cell r="F1380">
            <v>738</v>
          </cell>
          <cell r="G1380">
            <v>740</v>
          </cell>
        </row>
        <row r="1381">
          <cell r="A1381" t="str">
            <v>20356</v>
          </cell>
          <cell r="B1381" t="str">
            <v>356</v>
          </cell>
          <cell r="C1381" t="str">
            <v>SANTA ANA DEL VALLE</v>
          </cell>
          <cell r="D1381" t="str">
            <v>20</v>
          </cell>
          <cell r="E1381" t="str">
            <v>Santa Ana del Valle</v>
          </cell>
          <cell r="F1381">
            <v>1993</v>
          </cell>
          <cell r="G1381">
            <v>2148</v>
          </cell>
        </row>
        <row r="1382">
          <cell r="A1382" t="str">
            <v>20357</v>
          </cell>
          <cell r="B1382" t="str">
            <v>357</v>
          </cell>
          <cell r="C1382" t="str">
            <v>SANTA ANA TAVELA</v>
          </cell>
          <cell r="D1382" t="str">
            <v>20</v>
          </cell>
          <cell r="E1382" t="str">
            <v>Santa Ana Tavela</v>
          </cell>
          <cell r="F1382">
            <v>908</v>
          </cell>
          <cell r="G1382">
            <v>837</v>
          </cell>
        </row>
        <row r="1383">
          <cell r="A1383" t="str">
            <v>20358</v>
          </cell>
          <cell r="B1383" t="str">
            <v>358</v>
          </cell>
          <cell r="C1383" t="str">
            <v>SANTA ANA TLAPACOYAN</v>
          </cell>
          <cell r="D1383" t="str">
            <v>20</v>
          </cell>
          <cell r="E1383" t="str">
            <v>Santa Ana Tlapacoyan</v>
          </cell>
          <cell r="F1383">
            <v>1854</v>
          </cell>
          <cell r="G1383">
            <v>2060</v>
          </cell>
        </row>
        <row r="1384">
          <cell r="A1384" t="str">
            <v>20359</v>
          </cell>
          <cell r="B1384" t="str">
            <v>359</v>
          </cell>
          <cell r="C1384" t="str">
            <v>SANTA ANA YARENI</v>
          </cell>
          <cell r="D1384" t="str">
            <v>20</v>
          </cell>
          <cell r="E1384" t="str">
            <v>Santa Ana Yareni</v>
          </cell>
          <cell r="F1384">
            <v>809</v>
          </cell>
          <cell r="G1384">
            <v>923</v>
          </cell>
        </row>
        <row r="1385">
          <cell r="A1385" t="str">
            <v>20360</v>
          </cell>
          <cell r="B1385" t="str">
            <v>360</v>
          </cell>
          <cell r="C1385" t="str">
            <v>SANTA ANA ZEGACHE</v>
          </cell>
          <cell r="D1385" t="str">
            <v>20</v>
          </cell>
          <cell r="E1385" t="str">
            <v>Santa Ana Zegache</v>
          </cell>
          <cell r="F1385">
            <v>3592</v>
          </cell>
          <cell r="G1385">
            <v>3913</v>
          </cell>
        </row>
        <row r="1386">
          <cell r="A1386" t="str">
            <v>20361</v>
          </cell>
          <cell r="B1386" t="str">
            <v>361</v>
          </cell>
          <cell r="C1386" t="str">
            <v>SANTA CATALINA QUIERÍ</v>
          </cell>
          <cell r="D1386" t="str">
            <v>20</v>
          </cell>
          <cell r="E1386" t="str">
            <v>Santa Catalina Quierí</v>
          </cell>
          <cell r="F1386">
            <v>922</v>
          </cell>
          <cell r="G1386">
            <v>943</v>
          </cell>
        </row>
        <row r="1387">
          <cell r="A1387" t="str">
            <v>20362</v>
          </cell>
          <cell r="B1387" t="str">
            <v>362</v>
          </cell>
          <cell r="C1387" t="str">
            <v>SANTA CATARINA CUIXTLA</v>
          </cell>
          <cell r="D1387" t="str">
            <v>20</v>
          </cell>
          <cell r="E1387" t="str">
            <v>Santa Catarina Cuixtla</v>
          </cell>
          <cell r="F1387">
            <v>1496</v>
          </cell>
          <cell r="G1387">
            <v>1510</v>
          </cell>
        </row>
        <row r="1388">
          <cell r="A1388" t="str">
            <v>20363</v>
          </cell>
          <cell r="B1388" t="str">
            <v>363</v>
          </cell>
          <cell r="C1388" t="str">
            <v>SANTA CATARINA IXTEPEJI</v>
          </cell>
          <cell r="D1388" t="str">
            <v>20</v>
          </cell>
          <cell r="E1388" t="str">
            <v>Santa Catarina Ixtepeji</v>
          </cell>
          <cell r="F1388">
            <v>2633</v>
          </cell>
          <cell r="G1388">
            <v>2719</v>
          </cell>
        </row>
        <row r="1389">
          <cell r="A1389" t="str">
            <v>20364</v>
          </cell>
          <cell r="B1389" t="str">
            <v>364</v>
          </cell>
          <cell r="C1389" t="str">
            <v>SANTA CATARINA JUQUILA</v>
          </cell>
          <cell r="D1389" t="str">
            <v>20</v>
          </cell>
          <cell r="E1389" t="str">
            <v>Santa Catarina Juquila</v>
          </cell>
          <cell r="F1389">
            <v>14710</v>
          </cell>
          <cell r="G1389">
            <v>16319</v>
          </cell>
        </row>
        <row r="1390">
          <cell r="A1390" t="str">
            <v>20365</v>
          </cell>
          <cell r="B1390" t="str">
            <v>365</v>
          </cell>
          <cell r="C1390" t="str">
            <v>SANTA CATARINA LACHATAO</v>
          </cell>
          <cell r="D1390" t="str">
            <v>20</v>
          </cell>
          <cell r="E1390" t="str">
            <v>Santa Catarina Lachatao</v>
          </cell>
          <cell r="F1390">
            <v>1307</v>
          </cell>
          <cell r="G1390">
            <v>1140</v>
          </cell>
        </row>
        <row r="1391">
          <cell r="A1391" t="str">
            <v>20366</v>
          </cell>
          <cell r="B1391" t="str">
            <v>366</v>
          </cell>
          <cell r="C1391" t="str">
            <v>SANTA CATARINA LOXICHA</v>
          </cell>
          <cell r="D1391" t="str">
            <v>20</v>
          </cell>
          <cell r="E1391" t="str">
            <v>Santa Catarina Loxicha</v>
          </cell>
          <cell r="F1391">
            <v>3986</v>
          </cell>
          <cell r="G1391">
            <v>3973</v>
          </cell>
        </row>
        <row r="1392">
          <cell r="A1392" t="str">
            <v>20367</v>
          </cell>
          <cell r="B1392" t="str">
            <v>367</v>
          </cell>
          <cell r="C1392" t="str">
            <v>SANTA CATARINA MECHOACÁN</v>
          </cell>
          <cell r="D1392" t="str">
            <v>20</v>
          </cell>
          <cell r="E1392" t="str">
            <v>Santa Catarina Mechoacán</v>
          </cell>
          <cell r="F1392">
            <v>4543</v>
          </cell>
          <cell r="G1392">
            <v>4677</v>
          </cell>
        </row>
        <row r="1393">
          <cell r="A1393" t="str">
            <v>20368</v>
          </cell>
          <cell r="B1393" t="str">
            <v>368</v>
          </cell>
          <cell r="C1393" t="str">
            <v>SANTA CATARINA MINAS</v>
          </cell>
          <cell r="D1393" t="str">
            <v>20</v>
          </cell>
          <cell r="E1393" t="str">
            <v>Santa Catarina Minas</v>
          </cell>
          <cell r="F1393">
            <v>1816</v>
          </cell>
          <cell r="G1393">
            <v>2017</v>
          </cell>
        </row>
        <row r="1394">
          <cell r="A1394" t="str">
            <v>20369</v>
          </cell>
          <cell r="B1394" t="str">
            <v>369</v>
          </cell>
          <cell r="C1394" t="str">
            <v>SANTA CATARINA QUIANÉ</v>
          </cell>
          <cell r="D1394" t="str">
            <v>20</v>
          </cell>
          <cell r="E1394" t="str">
            <v>Santa Catarina Quiané</v>
          </cell>
          <cell r="F1394">
            <v>1847</v>
          </cell>
          <cell r="G1394">
            <v>2006</v>
          </cell>
        </row>
        <row r="1395">
          <cell r="A1395" t="str">
            <v>20370</v>
          </cell>
          <cell r="B1395" t="str">
            <v>370</v>
          </cell>
          <cell r="C1395" t="str">
            <v>SANTA CATARINA TAYATA</v>
          </cell>
          <cell r="D1395" t="str">
            <v>20</v>
          </cell>
          <cell r="E1395" t="str">
            <v>Santa Catarina Tayata</v>
          </cell>
          <cell r="F1395">
            <v>679</v>
          </cell>
          <cell r="G1395">
            <v>681</v>
          </cell>
        </row>
        <row r="1396">
          <cell r="A1396" t="str">
            <v>20371</v>
          </cell>
          <cell r="B1396" t="str">
            <v>371</v>
          </cell>
          <cell r="C1396" t="str">
            <v>SANTA CATARINA TICUÁ</v>
          </cell>
          <cell r="D1396" t="str">
            <v>20</v>
          </cell>
          <cell r="E1396" t="str">
            <v>Santa Catarina Ticuá</v>
          </cell>
          <cell r="F1396">
            <v>954</v>
          </cell>
          <cell r="G1396">
            <v>1095</v>
          </cell>
        </row>
        <row r="1397">
          <cell r="A1397" t="str">
            <v>20372</v>
          </cell>
          <cell r="B1397" t="str">
            <v>372</v>
          </cell>
          <cell r="C1397" t="str">
            <v>SANTA CATARINA YOSONOTÚ</v>
          </cell>
          <cell r="D1397" t="str">
            <v>20</v>
          </cell>
          <cell r="E1397" t="str">
            <v>Santa Catarina Yosonotú</v>
          </cell>
          <cell r="F1397">
            <v>1886</v>
          </cell>
          <cell r="G1397">
            <v>1741</v>
          </cell>
        </row>
        <row r="1398">
          <cell r="A1398" t="str">
            <v>20373</v>
          </cell>
          <cell r="B1398" t="str">
            <v>373</v>
          </cell>
          <cell r="C1398" t="str">
            <v>SANTA CATARINA ZAPOQUILA</v>
          </cell>
          <cell r="D1398" t="str">
            <v>20</v>
          </cell>
          <cell r="E1398" t="str">
            <v>Santa Catarina Zapoquila</v>
          </cell>
          <cell r="F1398">
            <v>448</v>
          </cell>
          <cell r="G1398">
            <v>384</v>
          </cell>
        </row>
        <row r="1399">
          <cell r="A1399" t="str">
            <v>20374</v>
          </cell>
          <cell r="B1399" t="str">
            <v>374</v>
          </cell>
          <cell r="C1399" t="str">
            <v>SANTA CRUZ ACATEPEC</v>
          </cell>
          <cell r="D1399" t="str">
            <v>20</v>
          </cell>
          <cell r="E1399" t="str">
            <v>Santa Cruz Acatepec</v>
          </cell>
          <cell r="F1399">
            <v>1470</v>
          </cell>
          <cell r="G1399">
            <v>1625</v>
          </cell>
        </row>
        <row r="1400">
          <cell r="A1400" t="str">
            <v>20375</v>
          </cell>
          <cell r="B1400" t="str">
            <v>375</v>
          </cell>
          <cell r="C1400" t="str">
            <v>SANTA CRUZ AMILPAS</v>
          </cell>
          <cell r="D1400" t="str">
            <v>20</v>
          </cell>
          <cell r="E1400" t="str">
            <v>Santa Cruz Amilpas</v>
          </cell>
          <cell r="F1400">
            <v>10120</v>
          </cell>
          <cell r="G1400">
            <v>13683</v>
          </cell>
        </row>
        <row r="1401">
          <cell r="A1401" t="str">
            <v>20376</v>
          </cell>
          <cell r="B1401" t="str">
            <v>376</v>
          </cell>
          <cell r="C1401" t="str">
            <v>SANTA CRUZ DE BRAVO</v>
          </cell>
          <cell r="D1401" t="str">
            <v>20</v>
          </cell>
          <cell r="E1401" t="str">
            <v>Santa Cruz de Bravo</v>
          </cell>
          <cell r="F1401">
            <v>364</v>
          </cell>
          <cell r="G1401">
            <v>377</v>
          </cell>
        </row>
        <row r="1402">
          <cell r="A1402" t="str">
            <v>20377</v>
          </cell>
          <cell r="B1402" t="str">
            <v>377</v>
          </cell>
          <cell r="C1402" t="str">
            <v>SANTA CRUZ ITUNDUJIA</v>
          </cell>
          <cell r="D1402" t="str">
            <v>20</v>
          </cell>
          <cell r="E1402" t="str">
            <v>Santa Cruz Itundujia</v>
          </cell>
          <cell r="F1402">
            <v>10975</v>
          </cell>
          <cell r="G1402">
            <v>11961</v>
          </cell>
        </row>
        <row r="1403">
          <cell r="A1403" t="str">
            <v>20378</v>
          </cell>
          <cell r="B1403" t="str">
            <v>378</v>
          </cell>
          <cell r="C1403" t="str">
            <v>SANTA CRUZ MIXTEPEC</v>
          </cell>
          <cell r="D1403" t="str">
            <v>20</v>
          </cell>
          <cell r="E1403" t="str">
            <v>Santa Cruz Mixtepec</v>
          </cell>
          <cell r="F1403">
            <v>3615</v>
          </cell>
          <cell r="G1403">
            <v>3654</v>
          </cell>
        </row>
        <row r="1404">
          <cell r="A1404" t="str">
            <v>20379</v>
          </cell>
          <cell r="B1404" t="str">
            <v>379</v>
          </cell>
          <cell r="C1404" t="str">
            <v>SANTA CRUZ NUNDACO</v>
          </cell>
          <cell r="D1404" t="str">
            <v>20</v>
          </cell>
          <cell r="E1404" t="str">
            <v>Santa Cruz Nundaco</v>
          </cell>
          <cell r="F1404">
            <v>2958</v>
          </cell>
          <cell r="G1404">
            <v>3063</v>
          </cell>
        </row>
        <row r="1405">
          <cell r="A1405" t="str">
            <v>20380</v>
          </cell>
          <cell r="B1405" t="str">
            <v>380</v>
          </cell>
          <cell r="C1405" t="str">
            <v>SANTA CRUZ PAPALUTLA</v>
          </cell>
          <cell r="D1405" t="str">
            <v>20</v>
          </cell>
          <cell r="E1405" t="str">
            <v>Santa Cruz Papalutla</v>
          </cell>
          <cell r="F1405">
            <v>1972</v>
          </cell>
          <cell r="G1405">
            <v>2233</v>
          </cell>
        </row>
        <row r="1406">
          <cell r="A1406" t="str">
            <v>20381</v>
          </cell>
          <cell r="B1406" t="str">
            <v>381</v>
          </cell>
          <cell r="C1406" t="str">
            <v>SANTA CRUZ TACACHE DE MINA</v>
          </cell>
          <cell r="D1406" t="str">
            <v>20</v>
          </cell>
          <cell r="E1406" t="str">
            <v>Santa Cruz Tacache de Mina</v>
          </cell>
          <cell r="F1406">
            <v>2606</v>
          </cell>
          <cell r="G1406">
            <v>2788</v>
          </cell>
        </row>
        <row r="1407">
          <cell r="A1407" t="str">
            <v>20382</v>
          </cell>
          <cell r="B1407" t="str">
            <v>382</v>
          </cell>
          <cell r="C1407" t="str">
            <v>SANTA CRUZ TACAHUA</v>
          </cell>
          <cell r="D1407" t="str">
            <v>20</v>
          </cell>
          <cell r="E1407" t="str">
            <v>Santa Cruz Tacahua</v>
          </cell>
          <cell r="F1407">
            <v>1170</v>
          </cell>
          <cell r="G1407">
            <v>1151</v>
          </cell>
        </row>
        <row r="1408">
          <cell r="A1408" t="str">
            <v>20383</v>
          </cell>
          <cell r="B1408" t="str">
            <v>383</v>
          </cell>
          <cell r="C1408" t="str">
            <v>SANTA CRUZ TAYATA</v>
          </cell>
          <cell r="D1408" t="str">
            <v>20</v>
          </cell>
          <cell r="E1408" t="str">
            <v>Santa Cruz Tayata</v>
          </cell>
          <cell r="F1408">
            <v>608</v>
          </cell>
          <cell r="G1408">
            <v>624</v>
          </cell>
        </row>
        <row r="1409">
          <cell r="A1409" t="str">
            <v>20384</v>
          </cell>
          <cell r="B1409" t="str">
            <v>384</v>
          </cell>
          <cell r="C1409" t="str">
            <v>SANTA CRUZ XITLA</v>
          </cell>
          <cell r="D1409" t="str">
            <v>20</v>
          </cell>
          <cell r="E1409" t="str">
            <v>Santa Cruz Xitla</v>
          </cell>
          <cell r="F1409">
            <v>4514</v>
          </cell>
          <cell r="G1409">
            <v>4969</v>
          </cell>
        </row>
        <row r="1410">
          <cell r="A1410" t="str">
            <v>20385</v>
          </cell>
          <cell r="B1410" t="str">
            <v>385</v>
          </cell>
          <cell r="C1410" t="str">
            <v>SANTA CRUZ XOXOCOTLÁN</v>
          </cell>
          <cell r="D1410" t="str">
            <v>20</v>
          </cell>
          <cell r="E1410" t="str">
            <v>Santa Cruz Xoxocotlán</v>
          </cell>
          <cell r="F1410">
            <v>77833</v>
          </cell>
          <cell r="G1410">
            <v>98970</v>
          </cell>
        </row>
        <row r="1411">
          <cell r="A1411" t="str">
            <v>20386</v>
          </cell>
          <cell r="B1411" t="str">
            <v>386</v>
          </cell>
          <cell r="C1411" t="str">
            <v>SANTA CRUZ ZENZONTEPEC</v>
          </cell>
          <cell r="D1411" t="str">
            <v>20</v>
          </cell>
          <cell r="E1411" t="str">
            <v>Santa Cruz Zenzontepec</v>
          </cell>
          <cell r="F1411">
            <v>17897</v>
          </cell>
          <cell r="G1411">
            <v>19026</v>
          </cell>
        </row>
        <row r="1412">
          <cell r="A1412" t="str">
            <v>20387</v>
          </cell>
          <cell r="B1412" t="str">
            <v>387</v>
          </cell>
          <cell r="C1412" t="str">
            <v>SANTA GERTRUDIS</v>
          </cell>
          <cell r="D1412" t="str">
            <v>20</v>
          </cell>
          <cell r="E1412" t="str">
            <v>Santa Gertrudis</v>
          </cell>
          <cell r="F1412">
            <v>2858</v>
          </cell>
          <cell r="G1412">
            <v>2944</v>
          </cell>
        </row>
        <row r="1413">
          <cell r="A1413" t="str">
            <v>20388</v>
          </cell>
          <cell r="B1413" t="str">
            <v>388</v>
          </cell>
          <cell r="C1413" t="str">
            <v>SANTA INÉS DEL MONTE</v>
          </cell>
          <cell r="D1413" t="str">
            <v>20</v>
          </cell>
          <cell r="E1413" t="str">
            <v>Santa Inés del Monte</v>
          </cell>
          <cell r="F1413">
            <v>2535</v>
          </cell>
          <cell r="G1413">
            <v>2487</v>
          </cell>
        </row>
        <row r="1414">
          <cell r="A1414" t="str">
            <v>20389</v>
          </cell>
          <cell r="B1414" t="str">
            <v>389</v>
          </cell>
          <cell r="C1414" t="str">
            <v>SANTA INÉS YATZECHE</v>
          </cell>
          <cell r="D1414" t="str">
            <v>20</v>
          </cell>
          <cell r="E1414" t="str">
            <v>Santa Inés Yatzeche</v>
          </cell>
          <cell r="F1414">
            <v>921</v>
          </cell>
          <cell r="G1414">
            <v>945</v>
          </cell>
        </row>
        <row r="1415">
          <cell r="A1415" t="str">
            <v>20390</v>
          </cell>
          <cell r="B1415" t="str">
            <v>390</v>
          </cell>
          <cell r="C1415" t="str">
            <v>SANTA LUCÍA DEL CAMINO</v>
          </cell>
          <cell r="D1415" t="str">
            <v>20</v>
          </cell>
          <cell r="E1415" t="str">
            <v>Santa Lucía del Camino</v>
          </cell>
          <cell r="F1415">
            <v>47356</v>
          </cell>
          <cell r="G1415">
            <v>52119</v>
          </cell>
        </row>
        <row r="1416">
          <cell r="A1416" t="str">
            <v>20391</v>
          </cell>
          <cell r="B1416" t="str">
            <v>391</v>
          </cell>
          <cell r="C1416" t="str">
            <v>SANTA LUCÍA MIAHUATLÁN</v>
          </cell>
          <cell r="D1416" t="str">
            <v>20</v>
          </cell>
          <cell r="E1416" t="str">
            <v>Santa Lucía Miahuatlán</v>
          </cell>
          <cell r="F1416">
            <v>3356</v>
          </cell>
          <cell r="G1416">
            <v>3548</v>
          </cell>
        </row>
        <row r="1417">
          <cell r="A1417" t="str">
            <v>20392</v>
          </cell>
          <cell r="B1417" t="str">
            <v>392</v>
          </cell>
          <cell r="C1417" t="str">
            <v>SANTA LUCÍA MONTEVERDE</v>
          </cell>
          <cell r="D1417" t="str">
            <v>20</v>
          </cell>
          <cell r="E1417" t="str">
            <v>Santa Lucía Monteverde</v>
          </cell>
          <cell r="F1417">
            <v>6678</v>
          </cell>
          <cell r="G1417">
            <v>6679</v>
          </cell>
        </row>
        <row r="1418">
          <cell r="A1418" t="str">
            <v>20393</v>
          </cell>
          <cell r="B1418" t="str">
            <v>393</v>
          </cell>
          <cell r="C1418" t="str">
            <v>SANTA LUCÍA OCOTLÁN</v>
          </cell>
          <cell r="D1418" t="str">
            <v>20</v>
          </cell>
          <cell r="E1418" t="str">
            <v>Santa Lucía Ocotlán</v>
          </cell>
          <cell r="F1418">
            <v>3604</v>
          </cell>
          <cell r="G1418">
            <v>3985</v>
          </cell>
        </row>
        <row r="1419">
          <cell r="A1419" t="str">
            <v>20394</v>
          </cell>
          <cell r="B1419" t="str">
            <v>394</v>
          </cell>
          <cell r="C1419" t="str">
            <v>SANTA MARÍA ALOTEPEC</v>
          </cell>
          <cell r="D1419" t="str">
            <v>20</v>
          </cell>
          <cell r="E1419" t="str">
            <v>Santa María Alotepec</v>
          </cell>
          <cell r="F1419">
            <v>2778</v>
          </cell>
          <cell r="G1419">
            <v>2898</v>
          </cell>
        </row>
        <row r="1420">
          <cell r="A1420" t="str">
            <v>20395</v>
          </cell>
          <cell r="B1420" t="str">
            <v>395</v>
          </cell>
          <cell r="C1420" t="str">
            <v>SANTA MARÍA APAZCO</v>
          </cell>
          <cell r="D1420" t="str">
            <v>20</v>
          </cell>
          <cell r="E1420" t="str">
            <v>Santa María Apazco</v>
          </cell>
          <cell r="F1420">
            <v>1898</v>
          </cell>
          <cell r="G1420">
            <v>1783</v>
          </cell>
        </row>
        <row r="1421">
          <cell r="A1421" t="str">
            <v>20396</v>
          </cell>
          <cell r="B1421" t="str">
            <v>396</v>
          </cell>
          <cell r="C1421" t="str">
            <v>SANTA MARÍA LA ASUNCIÓN</v>
          </cell>
          <cell r="D1421" t="str">
            <v>20</v>
          </cell>
          <cell r="E1421" t="str">
            <v>Santa María la Asunción</v>
          </cell>
          <cell r="F1421">
            <v>3252</v>
          </cell>
          <cell r="G1421">
            <v>3384</v>
          </cell>
        </row>
        <row r="1422">
          <cell r="A1422" t="str">
            <v>20397</v>
          </cell>
          <cell r="B1422" t="str">
            <v>397</v>
          </cell>
          <cell r="C1422" t="str">
            <v>HEROICA CIUDAD DE TLAXIACO</v>
          </cell>
          <cell r="D1422" t="str">
            <v>20</v>
          </cell>
          <cell r="E1422" t="str">
            <v>Heroica Ciudad de Tlaxiaco</v>
          </cell>
          <cell r="F1422">
            <v>38453</v>
          </cell>
          <cell r="G1422">
            <v>42679</v>
          </cell>
        </row>
        <row r="1423">
          <cell r="A1423" t="str">
            <v>20398</v>
          </cell>
          <cell r="B1423" t="str">
            <v>398</v>
          </cell>
          <cell r="C1423" t="str">
            <v>AYOQUEZCO DE ALDAMA</v>
          </cell>
          <cell r="D1423" t="str">
            <v>20</v>
          </cell>
          <cell r="E1423" t="str">
            <v>Ayoquezco de Aldama</v>
          </cell>
          <cell r="F1423">
            <v>4406</v>
          </cell>
          <cell r="G1423">
            <v>4436</v>
          </cell>
        </row>
        <row r="1424">
          <cell r="A1424" t="str">
            <v>20399</v>
          </cell>
          <cell r="B1424" t="str">
            <v>399</v>
          </cell>
          <cell r="C1424" t="str">
            <v>SANTA MARÍA ATZOMPA</v>
          </cell>
          <cell r="D1424" t="str">
            <v>20</v>
          </cell>
          <cell r="E1424" t="str">
            <v>Santa María Atzompa</v>
          </cell>
          <cell r="F1424">
            <v>27465</v>
          </cell>
          <cell r="G1424">
            <v>37206</v>
          </cell>
        </row>
        <row r="1425">
          <cell r="A1425" t="str">
            <v>20400</v>
          </cell>
          <cell r="B1425" t="str">
            <v>400</v>
          </cell>
          <cell r="C1425" t="str">
            <v>SANTA MARÍA CAMOTLÁN</v>
          </cell>
          <cell r="D1425" t="str">
            <v>20</v>
          </cell>
          <cell r="E1425" t="str">
            <v>Santa María Camotlán</v>
          </cell>
          <cell r="F1425">
            <v>1632</v>
          </cell>
          <cell r="G1425">
            <v>1683</v>
          </cell>
        </row>
        <row r="1426">
          <cell r="A1426" t="str">
            <v>20401</v>
          </cell>
          <cell r="B1426" t="str">
            <v>401</v>
          </cell>
          <cell r="C1426" t="str">
            <v>SANTA MARÍA COLOTEPEC</v>
          </cell>
          <cell r="D1426" t="str">
            <v>20</v>
          </cell>
          <cell r="E1426" t="str">
            <v>Santa María Colotepec</v>
          </cell>
          <cell r="F1426">
            <v>22562</v>
          </cell>
          <cell r="G1426">
            <v>25179</v>
          </cell>
        </row>
        <row r="1427">
          <cell r="A1427" t="str">
            <v>20402</v>
          </cell>
          <cell r="B1427" t="str">
            <v>402</v>
          </cell>
          <cell r="C1427" t="str">
            <v>SANTA MARÍA CORTIJO</v>
          </cell>
          <cell r="D1427" t="str">
            <v>20</v>
          </cell>
          <cell r="E1427" t="str">
            <v>Santa María Cortijo</v>
          </cell>
          <cell r="F1427">
            <v>1083</v>
          </cell>
          <cell r="G1427">
            <v>1104</v>
          </cell>
        </row>
        <row r="1428">
          <cell r="A1428" t="str">
            <v>20403</v>
          </cell>
          <cell r="B1428" t="str">
            <v>403</v>
          </cell>
          <cell r="C1428" t="str">
            <v>SANTA MARÍA COYOTEPEC</v>
          </cell>
          <cell r="D1428" t="str">
            <v>20</v>
          </cell>
          <cell r="E1428" t="str">
            <v>Santa María Coyotepec</v>
          </cell>
          <cell r="F1428">
            <v>2772</v>
          </cell>
          <cell r="G1428">
            <v>3255</v>
          </cell>
        </row>
        <row r="1429">
          <cell r="A1429" t="str">
            <v>20404</v>
          </cell>
          <cell r="B1429" t="str">
            <v>404</v>
          </cell>
          <cell r="C1429" t="str">
            <v>SANTA MARÍA CHACHOÁPAM</v>
          </cell>
          <cell r="D1429" t="str">
            <v>20</v>
          </cell>
          <cell r="E1429" t="str">
            <v>Santa María Chachoápam</v>
          </cell>
          <cell r="F1429">
            <v>766</v>
          </cell>
          <cell r="G1429">
            <v>769</v>
          </cell>
        </row>
        <row r="1430">
          <cell r="A1430" t="str">
            <v>20405</v>
          </cell>
          <cell r="B1430" t="str">
            <v>405</v>
          </cell>
          <cell r="C1430" t="str">
            <v>VILLA DE CHILAPA DE DÍAZ</v>
          </cell>
          <cell r="D1430" t="str">
            <v>20</v>
          </cell>
          <cell r="E1430" t="str">
            <v>Villa de Chilapa de Díaz</v>
          </cell>
          <cell r="F1430">
            <v>1932</v>
          </cell>
          <cell r="G1430">
            <v>2213</v>
          </cell>
        </row>
        <row r="1431">
          <cell r="A1431" t="str">
            <v>20406</v>
          </cell>
          <cell r="B1431" t="str">
            <v>406</v>
          </cell>
          <cell r="C1431" t="str">
            <v>SANTA MARÍA CHILCHOTLA</v>
          </cell>
          <cell r="D1431" t="str">
            <v>20</v>
          </cell>
          <cell r="E1431" t="str">
            <v>Santa María Chilchotla</v>
          </cell>
          <cell r="F1431">
            <v>20584</v>
          </cell>
          <cell r="G1431">
            <v>21031</v>
          </cell>
        </row>
        <row r="1432">
          <cell r="A1432" t="str">
            <v>20407</v>
          </cell>
          <cell r="B1432" t="str">
            <v>407</v>
          </cell>
          <cell r="C1432" t="str">
            <v>SANTA MARÍA CHIMALAPA</v>
          </cell>
          <cell r="D1432" t="str">
            <v>20</v>
          </cell>
          <cell r="E1432" t="str">
            <v>Santa María Chimalapa</v>
          </cell>
          <cell r="F1432">
            <v>8506</v>
          </cell>
          <cell r="G1432">
            <v>9380</v>
          </cell>
        </row>
        <row r="1433">
          <cell r="A1433" t="str">
            <v>20408</v>
          </cell>
          <cell r="B1433" t="str">
            <v>408</v>
          </cell>
          <cell r="C1433" t="str">
            <v>SANTA MARÍA DEL ROSARIO</v>
          </cell>
          <cell r="D1433" t="str">
            <v>20</v>
          </cell>
          <cell r="E1433" t="str">
            <v>Santa María del Rosario</v>
          </cell>
          <cell r="F1433">
            <v>480</v>
          </cell>
          <cell r="G1433">
            <v>514</v>
          </cell>
        </row>
        <row r="1434">
          <cell r="A1434" t="str">
            <v>20409</v>
          </cell>
          <cell r="B1434" t="str">
            <v>409</v>
          </cell>
          <cell r="C1434" t="str">
            <v>SANTA MARÍA DEL TULE</v>
          </cell>
          <cell r="D1434" t="str">
            <v>20</v>
          </cell>
          <cell r="E1434" t="str">
            <v>Santa María del Tule</v>
          </cell>
          <cell r="F1434">
            <v>8165</v>
          </cell>
          <cell r="G1434">
            <v>9409</v>
          </cell>
        </row>
        <row r="1435">
          <cell r="A1435" t="str">
            <v>20410</v>
          </cell>
          <cell r="B1435" t="str">
            <v>410</v>
          </cell>
          <cell r="C1435" t="str">
            <v>SANTA MARÍA ECATEPEC</v>
          </cell>
          <cell r="D1435" t="str">
            <v>20</v>
          </cell>
          <cell r="E1435" t="str">
            <v>Santa María Ecatepec</v>
          </cell>
          <cell r="F1435">
            <v>3461</v>
          </cell>
          <cell r="G1435">
            <v>3508</v>
          </cell>
        </row>
        <row r="1436">
          <cell r="A1436" t="str">
            <v>20411</v>
          </cell>
          <cell r="B1436" t="str">
            <v>411</v>
          </cell>
          <cell r="C1436" t="str">
            <v>SANTA MARÍA GUELACÉ</v>
          </cell>
          <cell r="D1436" t="str">
            <v>20</v>
          </cell>
          <cell r="E1436" t="str">
            <v>Santa María Guelacé</v>
          </cell>
          <cell r="F1436">
            <v>816</v>
          </cell>
          <cell r="G1436">
            <v>855</v>
          </cell>
        </row>
        <row r="1437">
          <cell r="A1437" t="str">
            <v>20412</v>
          </cell>
          <cell r="B1437" t="str">
            <v>412</v>
          </cell>
          <cell r="C1437" t="str">
            <v>SANTA MARÍA GUIENAGATI</v>
          </cell>
          <cell r="D1437" t="str">
            <v>20</v>
          </cell>
          <cell r="E1437" t="str">
            <v>Santa María Guienagati</v>
          </cell>
          <cell r="F1437">
            <v>3286</v>
          </cell>
          <cell r="G1437">
            <v>3277</v>
          </cell>
        </row>
        <row r="1438">
          <cell r="A1438" t="str">
            <v>20413</v>
          </cell>
          <cell r="B1438" t="str">
            <v>413</v>
          </cell>
          <cell r="C1438" t="str">
            <v>SANTA MARÍA HUATULCO</v>
          </cell>
          <cell r="D1438" t="str">
            <v>20</v>
          </cell>
          <cell r="E1438" t="str">
            <v>Santa María Huatulco</v>
          </cell>
          <cell r="F1438">
            <v>38629</v>
          </cell>
          <cell r="G1438">
            <v>46818</v>
          </cell>
        </row>
        <row r="1439">
          <cell r="A1439" t="str">
            <v>20414</v>
          </cell>
          <cell r="B1439" t="str">
            <v>414</v>
          </cell>
          <cell r="C1439" t="str">
            <v>SANTA MARÍA HUAZOLOTITLÁN</v>
          </cell>
          <cell r="D1439" t="str">
            <v>20</v>
          </cell>
          <cell r="E1439" t="str">
            <v>Santa María Huazolotitlán</v>
          </cell>
          <cell r="F1439">
            <v>10794</v>
          </cell>
          <cell r="G1439">
            <v>11850</v>
          </cell>
        </row>
        <row r="1440">
          <cell r="A1440" t="str">
            <v>20415</v>
          </cell>
          <cell r="B1440" t="str">
            <v>415</v>
          </cell>
          <cell r="C1440" t="str">
            <v>SANTA MARÍA IPALAPA</v>
          </cell>
          <cell r="D1440" t="str">
            <v>20</v>
          </cell>
          <cell r="E1440" t="str">
            <v>Santa María Ipalapa</v>
          </cell>
          <cell r="F1440">
            <v>4888</v>
          </cell>
          <cell r="G1440">
            <v>5145</v>
          </cell>
        </row>
        <row r="1441">
          <cell r="A1441" t="str">
            <v>20416</v>
          </cell>
          <cell r="B1441" t="str">
            <v>416</v>
          </cell>
          <cell r="C1441" t="str">
            <v>SANTA MARÍA IXCATLÁN</v>
          </cell>
          <cell r="D1441" t="str">
            <v>20</v>
          </cell>
          <cell r="E1441" t="str">
            <v>Santa María Ixcatlán</v>
          </cell>
          <cell r="F1441">
            <v>516</v>
          </cell>
          <cell r="G1441">
            <v>508</v>
          </cell>
        </row>
        <row r="1442">
          <cell r="A1442" t="str">
            <v>20417</v>
          </cell>
          <cell r="B1442" t="str">
            <v>417</v>
          </cell>
          <cell r="C1442" t="str">
            <v>SANTA MARÍA JACATEPEC</v>
          </cell>
          <cell r="D1442" t="str">
            <v>20</v>
          </cell>
          <cell r="E1442" t="str">
            <v>Santa María Jacatepec</v>
          </cell>
          <cell r="F1442">
            <v>9240</v>
          </cell>
          <cell r="G1442">
            <v>9625</v>
          </cell>
        </row>
        <row r="1443">
          <cell r="A1443" t="str">
            <v>20418</v>
          </cell>
          <cell r="B1443" t="str">
            <v>418</v>
          </cell>
          <cell r="C1443" t="str">
            <v>SANTA MARÍA JALAPA DEL MARQUÉS</v>
          </cell>
          <cell r="D1443" t="str">
            <v>20</v>
          </cell>
          <cell r="E1443" t="str">
            <v>Santa María Jalapa del Marqués</v>
          </cell>
          <cell r="F1443">
            <v>11888</v>
          </cell>
          <cell r="G1443">
            <v>13616</v>
          </cell>
        </row>
        <row r="1444">
          <cell r="A1444" t="str">
            <v>20419</v>
          </cell>
          <cell r="B1444" t="str">
            <v>419</v>
          </cell>
          <cell r="C1444" t="str">
            <v>SANTA MARÍA JALTIANGUIS</v>
          </cell>
          <cell r="D1444" t="str">
            <v>20</v>
          </cell>
          <cell r="E1444" t="str">
            <v>Santa María Jaltianguis</v>
          </cell>
          <cell r="F1444">
            <v>575</v>
          </cell>
          <cell r="G1444">
            <v>537</v>
          </cell>
        </row>
        <row r="1445">
          <cell r="A1445" t="str">
            <v>20420</v>
          </cell>
          <cell r="B1445" t="str">
            <v>420</v>
          </cell>
          <cell r="C1445" t="str">
            <v>SANTA MARÍA LACHIXÍO</v>
          </cell>
          <cell r="D1445" t="str">
            <v>20</v>
          </cell>
          <cell r="E1445" t="str">
            <v>Santa María Lachixío</v>
          </cell>
          <cell r="F1445">
            <v>1680</v>
          </cell>
          <cell r="G1445">
            <v>2010</v>
          </cell>
        </row>
        <row r="1446">
          <cell r="A1446" t="str">
            <v>20421</v>
          </cell>
          <cell r="B1446" t="str">
            <v>421</v>
          </cell>
          <cell r="C1446" t="str">
            <v>SANTA MARÍA MIXTEQUILLA</v>
          </cell>
          <cell r="D1446" t="str">
            <v>20</v>
          </cell>
          <cell r="E1446" t="str">
            <v>Santa María Mixtequilla</v>
          </cell>
          <cell r="F1446">
            <v>4442</v>
          </cell>
          <cell r="G1446">
            <v>4837</v>
          </cell>
        </row>
        <row r="1447">
          <cell r="A1447" t="str">
            <v>20422</v>
          </cell>
          <cell r="B1447" t="str">
            <v>422</v>
          </cell>
          <cell r="C1447" t="str">
            <v>SANTA MARÍA NATIVITAS</v>
          </cell>
          <cell r="D1447" t="str">
            <v>20</v>
          </cell>
          <cell r="E1447" t="str">
            <v>Santa María Nativitas</v>
          </cell>
          <cell r="F1447">
            <v>681</v>
          </cell>
          <cell r="G1447">
            <v>623</v>
          </cell>
        </row>
        <row r="1448">
          <cell r="A1448" t="str">
            <v>20423</v>
          </cell>
          <cell r="B1448" t="str">
            <v>423</v>
          </cell>
          <cell r="C1448" t="str">
            <v>SANTA MARÍA NDUAYACO</v>
          </cell>
          <cell r="D1448" t="str">
            <v>20</v>
          </cell>
          <cell r="E1448" t="str">
            <v>Santa María Nduayaco</v>
          </cell>
          <cell r="F1448">
            <v>550</v>
          </cell>
          <cell r="G1448">
            <v>509</v>
          </cell>
        </row>
        <row r="1449">
          <cell r="A1449" t="str">
            <v>20424</v>
          </cell>
          <cell r="B1449" t="str">
            <v>424</v>
          </cell>
          <cell r="C1449" t="str">
            <v>SANTA MARÍA OZOLOTEPEC</v>
          </cell>
          <cell r="D1449" t="str">
            <v>20</v>
          </cell>
          <cell r="E1449" t="str">
            <v>Santa María Ozolotepec</v>
          </cell>
          <cell r="F1449">
            <v>3992</v>
          </cell>
          <cell r="G1449">
            <v>3970</v>
          </cell>
        </row>
        <row r="1450">
          <cell r="A1450" t="str">
            <v>20425</v>
          </cell>
          <cell r="B1450" t="str">
            <v>425</v>
          </cell>
          <cell r="C1450" t="str">
            <v>SANTA MARÍA PÁPALO</v>
          </cell>
          <cell r="D1450" t="str">
            <v>20</v>
          </cell>
          <cell r="E1450" t="str">
            <v>Santa María Pápalo</v>
          </cell>
          <cell r="F1450">
            <v>2209</v>
          </cell>
          <cell r="G1450">
            <v>2202</v>
          </cell>
        </row>
        <row r="1451">
          <cell r="A1451" t="str">
            <v>20426</v>
          </cell>
          <cell r="B1451" t="str">
            <v>426</v>
          </cell>
          <cell r="C1451" t="str">
            <v>SANTA MARÍA PEÑOLES</v>
          </cell>
          <cell r="D1451" t="str">
            <v>20</v>
          </cell>
          <cell r="E1451" t="str">
            <v>Santa María Peñoles</v>
          </cell>
          <cell r="F1451">
            <v>7865</v>
          </cell>
          <cell r="G1451">
            <v>8781</v>
          </cell>
        </row>
        <row r="1452">
          <cell r="A1452" t="str">
            <v>20427</v>
          </cell>
          <cell r="B1452" t="str">
            <v>427</v>
          </cell>
          <cell r="C1452" t="str">
            <v>SANTA MARÍA PETAPA</v>
          </cell>
          <cell r="D1452" t="str">
            <v>20</v>
          </cell>
          <cell r="E1452" t="str">
            <v>Santa María Petapa</v>
          </cell>
          <cell r="F1452">
            <v>15387</v>
          </cell>
          <cell r="G1452">
            <v>17112</v>
          </cell>
        </row>
        <row r="1453">
          <cell r="A1453" t="str">
            <v>20428</v>
          </cell>
          <cell r="B1453" t="str">
            <v>428</v>
          </cell>
          <cell r="C1453" t="str">
            <v>SANTA MARÍA QUIEGOLANI</v>
          </cell>
          <cell r="D1453" t="str">
            <v>20</v>
          </cell>
          <cell r="E1453" t="str">
            <v>Santa María Quiegolani</v>
          </cell>
          <cell r="F1453">
            <v>1770</v>
          </cell>
          <cell r="G1453">
            <v>1997</v>
          </cell>
        </row>
        <row r="1454">
          <cell r="A1454" t="str">
            <v>20429</v>
          </cell>
          <cell r="B1454" t="str">
            <v>429</v>
          </cell>
          <cell r="C1454" t="str">
            <v>SANTA MARÍA SOLA</v>
          </cell>
          <cell r="D1454" t="str">
            <v>20</v>
          </cell>
          <cell r="E1454" t="str">
            <v>Santa María Sola</v>
          </cell>
          <cell r="F1454">
            <v>1524</v>
          </cell>
          <cell r="G1454">
            <v>1519</v>
          </cell>
        </row>
        <row r="1455">
          <cell r="A1455" t="str">
            <v>20430</v>
          </cell>
          <cell r="B1455" t="str">
            <v>430</v>
          </cell>
          <cell r="C1455" t="str">
            <v>SANTA MARÍA TATALTEPEC</v>
          </cell>
          <cell r="D1455" t="str">
            <v>20</v>
          </cell>
          <cell r="E1455" t="str">
            <v>Santa María Tataltepec</v>
          </cell>
          <cell r="F1455">
            <v>253</v>
          </cell>
          <cell r="G1455">
            <v>386</v>
          </cell>
        </row>
        <row r="1456">
          <cell r="A1456" t="str">
            <v>20431</v>
          </cell>
          <cell r="B1456" t="str">
            <v>431</v>
          </cell>
          <cell r="C1456" t="str">
            <v>SANTA MARÍA TECOMAVACA</v>
          </cell>
          <cell r="D1456" t="str">
            <v>20</v>
          </cell>
          <cell r="E1456" t="str">
            <v>Santa María Tecomavaca</v>
          </cell>
          <cell r="F1456">
            <v>1774</v>
          </cell>
          <cell r="G1456">
            <v>1744</v>
          </cell>
        </row>
        <row r="1457">
          <cell r="A1457" t="str">
            <v>20432</v>
          </cell>
          <cell r="B1457" t="str">
            <v>432</v>
          </cell>
          <cell r="C1457" t="str">
            <v>SANTA MARÍA TEMAXCALAPA</v>
          </cell>
          <cell r="D1457" t="str">
            <v>20</v>
          </cell>
          <cell r="E1457" t="str">
            <v>Santa María Temaxcalapa</v>
          </cell>
          <cell r="F1457">
            <v>968</v>
          </cell>
          <cell r="G1457">
            <v>957</v>
          </cell>
        </row>
        <row r="1458">
          <cell r="A1458" t="str">
            <v>20433</v>
          </cell>
          <cell r="B1458" t="str">
            <v>433</v>
          </cell>
          <cell r="C1458" t="str">
            <v>SANTA MARÍA TEMAXCALTEPEC</v>
          </cell>
          <cell r="D1458" t="str">
            <v>20</v>
          </cell>
          <cell r="E1458" t="str">
            <v>Santa María Temaxcaltepec</v>
          </cell>
          <cell r="F1458">
            <v>2595</v>
          </cell>
          <cell r="G1458">
            <v>2687</v>
          </cell>
        </row>
        <row r="1459">
          <cell r="A1459" t="str">
            <v>20434</v>
          </cell>
          <cell r="B1459" t="str">
            <v>434</v>
          </cell>
          <cell r="C1459" t="str">
            <v>SANTA MARÍA TEOPOXCO</v>
          </cell>
          <cell r="D1459" t="str">
            <v>20</v>
          </cell>
          <cell r="E1459" t="str">
            <v>Santa María Teopoxco</v>
          </cell>
          <cell r="F1459">
            <v>4651</v>
          </cell>
          <cell r="G1459">
            <v>4419</v>
          </cell>
        </row>
        <row r="1460">
          <cell r="A1460" t="str">
            <v>20435</v>
          </cell>
          <cell r="B1460" t="str">
            <v>435</v>
          </cell>
          <cell r="C1460" t="str">
            <v>SANTA MARÍA TEPANTLALI</v>
          </cell>
          <cell r="D1460" t="str">
            <v>20</v>
          </cell>
          <cell r="E1460" t="str">
            <v>Santa María Tepantlali</v>
          </cell>
          <cell r="F1460">
            <v>3505</v>
          </cell>
          <cell r="G1460">
            <v>3902</v>
          </cell>
        </row>
        <row r="1461">
          <cell r="A1461" t="str">
            <v>20436</v>
          </cell>
          <cell r="B1461" t="str">
            <v>436</v>
          </cell>
          <cell r="C1461" t="str">
            <v>SANTA MARÍA TEXCATITLÁN</v>
          </cell>
          <cell r="D1461" t="str">
            <v>20</v>
          </cell>
          <cell r="E1461" t="str">
            <v>Santa María Texcatitlán</v>
          </cell>
          <cell r="F1461">
            <v>1113</v>
          </cell>
          <cell r="G1461">
            <v>1028</v>
          </cell>
        </row>
        <row r="1462">
          <cell r="A1462" t="str">
            <v>20437</v>
          </cell>
          <cell r="B1462" t="str">
            <v>437</v>
          </cell>
          <cell r="C1462" t="str">
            <v>SANTA MARÍA TLAHUITOLTEPEC</v>
          </cell>
          <cell r="D1462" t="str">
            <v>20</v>
          </cell>
          <cell r="E1462" t="str">
            <v>Santa María Tlahuitoltepec</v>
          </cell>
          <cell r="F1462">
            <v>9663</v>
          </cell>
          <cell r="G1462">
            <v>9632</v>
          </cell>
        </row>
        <row r="1463">
          <cell r="A1463" t="str">
            <v>20438</v>
          </cell>
          <cell r="B1463" t="str">
            <v>438</v>
          </cell>
          <cell r="C1463" t="str">
            <v>SANTA MARÍA TLALIXTAC</v>
          </cell>
          <cell r="D1463" t="str">
            <v>20</v>
          </cell>
          <cell r="E1463" t="str">
            <v>Santa María Tlalixtac</v>
          </cell>
          <cell r="F1463">
            <v>1754</v>
          </cell>
          <cell r="G1463">
            <v>1760</v>
          </cell>
        </row>
        <row r="1464">
          <cell r="A1464" t="str">
            <v>20439</v>
          </cell>
          <cell r="B1464" t="str">
            <v>439</v>
          </cell>
          <cell r="C1464" t="str">
            <v>SANTA MARÍA TONAMECA</v>
          </cell>
          <cell r="D1464" t="str">
            <v>20</v>
          </cell>
          <cell r="E1464" t="str">
            <v>Santa María Tonameca</v>
          </cell>
          <cell r="F1464">
            <v>24318</v>
          </cell>
          <cell r="G1464">
            <v>26383</v>
          </cell>
        </row>
        <row r="1465">
          <cell r="A1465" t="str">
            <v>20440</v>
          </cell>
          <cell r="B1465" t="str">
            <v>440</v>
          </cell>
          <cell r="C1465" t="str">
            <v>SANTA MARÍA TOTOLAPILLA</v>
          </cell>
          <cell r="D1465" t="str">
            <v>20</v>
          </cell>
          <cell r="E1465" t="str">
            <v>Santa María Totolapilla</v>
          </cell>
          <cell r="F1465">
            <v>896</v>
          </cell>
          <cell r="G1465">
            <v>858</v>
          </cell>
        </row>
        <row r="1466">
          <cell r="A1466" t="str">
            <v>20441</v>
          </cell>
          <cell r="B1466" t="str">
            <v>441</v>
          </cell>
          <cell r="C1466" t="str">
            <v>SANTA MARÍA XADANI</v>
          </cell>
          <cell r="D1466" t="str">
            <v>20</v>
          </cell>
          <cell r="E1466" t="str">
            <v>Santa María Xadani</v>
          </cell>
          <cell r="F1466">
            <v>7781</v>
          </cell>
          <cell r="G1466">
            <v>9124</v>
          </cell>
        </row>
        <row r="1467">
          <cell r="A1467" t="str">
            <v>20442</v>
          </cell>
          <cell r="B1467" t="str">
            <v>442</v>
          </cell>
          <cell r="C1467" t="str">
            <v>SANTA MARÍA YALINA</v>
          </cell>
          <cell r="D1467" t="str">
            <v>20</v>
          </cell>
          <cell r="E1467" t="str">
            <v>Santa María Yalina</v>
          </cell>
          <cell r="F1467">
            <v>354</v>
          </cell>
          <cell r="G1467">
            <v>288</v>
          </cell>
        </row>
        <row r="1468">
          <cell r="A1468" t="str">
            <v>20443</v>
          </cell>
          <cell r="B1468" t="str">
            <v>443</v>
          </cell>
          <cell r="C1468" t="str">
            <v>SANTA MARÍA YAVESÍA</v>
          </cell>
          <cell r="D1468" t="str">
            <v>20</v>
          </cell>
          <cell r="E1468" t="str">
            <v>Santa María Yavesía</v>
          </cell>
          <cell r="F1468">
            <v>448</v>
          </cell>
          <cell r="G1468">
            <v>510</v>
          </cell>
        </row>
        <row r="1469">
          <cell r="A1469" t="str">
            <v>20444</v>
          </cell>
          <cell r="B1469" t="str">
            <v>444</v>
          </cell>
          <cell r="C1469" t="str">
            <v>SANTA MARÍA YOLOTEPEC</v>
          </cell>
          <cell r="D1469" t="str">
            <v>20</v>
          </cell>
          <cell r="E1469" t="str">
            <v>Santa María Yolotepec</v>
          </cell>
          <cell r="F1469">
            <v>461</v>
          </cell>
          <cell r="G1469">
            <v>426</v>
          </cell>
        </row>
        <row r="1470">
          <cell r="A1470" t="str">
            <v>20445</v>
          </cell>
          <cell r="B1470" t="str">
            <v>445</v>
          </cell>
          <cell r="C1470" t="str">
            <v>SANTA MARÍA YOSOYÚA</v>
          </cell>
          <cell r="D1470" t="str">
            <v>20</v>
          </cell>
          <cell r="E1470" t="str">
            <v>Santa María Yosoyúa</v>
          </cell>
          <cell r="F1470">
            <v>1642</v>
          </cell>
          <cell r="G1470">
            <v>1699</v>
          </cell>
        </row>
        <row r="1471">
          <cell r="A1471" t="str">
            <v>20446</v>
          </cell>
          <cell r="B1471" t="str">
            <v>446</v>
          </cell>
          <cell r="C1471" t="str">
            <v>SANTA MARÍA YUCUHITI</v>
          </cell>
          <cell r="D1471" t="str">
            <v>20</v>
          </cell>
          <cell r="E1471" t="str">
            <v>Santa María Yucuhiti</v>
          </cell>
          <cell r="F1471">
            <v>6551</v>
          </cell>
          <cell r="G1471">
            <v>6475</v>
          </cell>
        </row>
        <row r="1472">
          <cell r="A1472" t="str">
            <v>20447</v>
          </cell>
          <cell r="B1472" t="str">
            <v>447</v>
          </cell>
          <cell r="C1472" t="str">
            <v>SANTA MARÍA ZACATEPEC</v>
          </cell>
          <cell r="D1472" t="str">
            <v>20</v>
          </cell>
          <cell r="E1472" t="str">
            <v>Santa María Zacatepec</v>
          </cell>
          <cell r="F1472">
            <v>15076</v>
          </cell>
          <cell r="G1472">
            <v>16538</v>
          </cell>
        </row>
        <row r="1473">
          <cell r="A1473" t="str">
            <v>20448</v>
          </cell>
          <cell r="B1473" t="str">
            <v>448</v>
          </cell>
          <cell r="C1473" t="str">
            <v>SANTA MARÍA ZANIZA</v>
          </cell>
          <cell r="D1473" t="str">
            <v>20</v>
          </cell>
          <cell r="E1473" t="str">
            <v>Santa María Zaniza</v>
          </cell>
          <cell r="F1473">
            <v>2009</v>
          </cell>
          <cell r="G1473">
            <v>2286</v>
          </cell>
        </row>
        <row r="1474">
          <cell r="A1474" t="str">
            <v>20449</v>
          </cell>
          <cell r="B1474" t="str">
            <v>449</v>
          </cell>
          <cell r="C1474" t="str">
            <v>SANTA MARÍA ZOQUITLÁN</v>
          </cell>
          <cell r="D1474" t="str">
            <v>20</v>
          </cell>
          <cell r="E1474" t="str">
            <v>Santa María Zoquitlán</v>
          </cell>
          <cell r="F1474">
            <v>3359</v>
          </cell>
          <cell r="G1474">
            <v>3128</v>
          </cell>
        </row>
        <row r="1475">
          <cell r="A1475" t="str">
            <v>20450</v>
          </cell>
          <cell r="B1475" t="str">
            <v>450</v>
          </cell>
          <cell r="C1475" t="str">
            <v>SANTIAGO AMOLTEPEC</v>
          </cell>
          <cell r="D1475" t="str">
            <v>20</v>
          </cell>
          <cell r="E1475" t="str">
            <v>Santiago Amoltepec</v>
          </cell>
          <cell r="F1475">
            <v>12313</v>
          </cell>
          <cell r="G1475">
            <v>13114</v>
          </cell>
        </row>
        <row r="1476">
          <cell r="A1476" t="str">
            <v>20451</v>
          </cell>
          <cell r="B1476" t="str">
            <v>451</v>
          </cell>
          <cell r="C1476" t="str">
            <v>SANTIAGO APOALA</v>
          </cell>
          <cell r="D1476" t="str">
            <v>20</v>
          </cell>
          <cell r="E1476" t="str">
            <v>Santiago Apoala</v>
          </cell>
          <cell r="F1476">
            <v>1053</v>
          </cell>
          <cell r="G1476">
            <v>928</v>
          </cell>
        </row>
        <row r="1477">
          <cell r="A1477" t="str">
            <v>20452</v>
          </cell>
          <cell r="B1477" t="str">
            <v>452</v>
          </cell>
          <cell r="C1477" t="str">
            <v>SANTIAGO APÓSTOL</v>
          </cell>
          <cell r="D1477" t="str">
            <v>20</v>
          </cell>
          <cell r="E1477" t="str">
            <v>Santiago Apóstol</v>
          </cell>
          <cell r="F1477">
            <v>4220</v>
          </cell>
          <cell r="G1477">
            <v>4108</v>
          </cell>
        </row>
        <row r="1478">
          <cell r="A1478" t="str">
            <v>20453</v>
          </cell>
          <cell r="B1478" t="str">
            <v>453</v>
          </cell>
          <cell r="C1478" t="str">
            <v>SANTIAGO ASTATA</v>
          </cell>
          <cell r="D1478" t="str">
            <v>20</v>
          </cell>
          <cell r="E1478" t="str">
            <v>Santiago Astata</v>
          </cell>
          <cell r="F1478">
            <v>3915</v>
          </cell>
          <cell r="G1478">
            <v>4113</v>
          </cell>
        </row>
        <row r="1479">
          <cell r="A1479" t="str">
            <v>20454</v>
          </cell>
          <cell r="B1479" t="str">
            <v>454</v>
          </cell>
          <cell r="C1479" t="str">
            <v>SANTIAGO ATITLÁN</v>
          </cell>
          <cell r="D1479" t="str">
            <v>20</v>
          </cell>
          <cell r="E1479" t="str">
            <v>Santiago Atitlán</v>
          </cell>
          <cell r="F1479">
            <v>3180</v>
          </cell>
          <cell r="G1479">
            <v>3128</v>
          </cell>
        </row>
        <row r="1480">
          <cell r="A1480" t="str">
            <v>20455</v>
          </cell>
          <cell r="B1480" t="str">
            <v>455</v>
          </cell>
          <cell r="C1480" t="str">
            <v>SANTIAGO AYUQUILILLA</v>
          </cell>
          <cell r="D1480" t="str">
            <v>20</v>
          </cell>
          <cell r="E1480" t="str">
            <v>Santiago Ayuquililla</v>
          </cell>
          <cell r="F1480">
            <v>2748</v>
          </cell>
          <cell r="G1480">
            <v>2803</v>
          </cell>
        </row>
        <row r="1481">
          <cell r="A1481" t="str">
            <v>20456</v>
          </cell>
          <cell r="B1481" t="str">
            <v>456</v>
          </cell>
          <cell r="C1481" t="str">
            <v>SANTIAGO CACALOXTEPEC</v>
          </cell>
          <cell r="D1481" t="str">
            <v>20</v>
          </cell>
          <cell r="E1481" t="str">
            <v>Santiago Cacaloxtepec</v>
          </cell>
          <cell r="F1481">
            <v>1686</v>
          </cell>
          <cell r="G1481">
            <v>1674</v>
          </cell>
        </row>
        <row r="1482">
          <cell r="A1482" t="str">
            <v>20457</v>
          </cell>
          <cell r="B1482" t="str">
            <v>457</v>
          </cell>
          <cell r="C1482" t="str">
            <v>SANTIAGO CAMOTLÁN</v>
          </cell>
          <cell r="D1482" t="str">
            <v>20</v>
          </cell>
          <cell r="E1482" t="str">
            <v>Santiago Camotlán</v>
          </cell>
          <cell r="F1482">
            <v>3395</v>
          </cell>
          <cell r="G1482">
            <v>3279</v>
          </cell>
        </row>
        <row r="1483">
          <cell r="A1483" t="str">
            <v>20458</v>
          </cell>
          <cell r="B1483" t="str">
            <v>458</v>
          </cell>
          <cell r="C1483" t="str">
            <v>SANTIAGO COMALTEPEC</v>
          </cell>
          <cell r="D1483" t="str">
            <v>20</v>
          </cell>
          <cell r="E1483" t="str">
            <v>Santiago Comaltepec</v>
          </cell>
          <cell r="F1483">
            <v>1115</v>
          </cell>
          <cell r="G1483">
            <v>990</v>
          </cell>
        </row>
        <row r="1484">
          <cell r="A1484" t="str">
            <v>20459</v>
          </cell>
          <cell r="B1484" t="str">
            <v>459</v>
          </cell>
          <cell r="C1484" t="str">
            <v>VILLA DE SANTIAGO CHAZUMBA</v>
          </cell>
          <cell r="D1484" t="str">
            <v>20</v>
          </cell>
          <cell r="E1484" t="str">
            <v>Santiago Chazumba</v>
          </cell>
          <cell r="F1484">
            <v>4479</v>
          </cell>
          <cell r="G1484">
            <v>4627</v>
          </cell>
        </row>
        <row r="1485">
          <cell r="A1485" t="str">
            <v>20460</v>
          </cell>
          <cell r="B1485" t="str">
            <v>460</v>
          </cell>
          <cell r="C1485" t="str">
            <v>SANTIAGO CHOÁPAM</v>
          </cell>
          <cell r="D1485" t="str">
            <v>20</v>
          </cell>
          <cell r="E1485" t="str">
            <v>Santiago Choápam</v>
          </cell>
          <cell r="F1485">
            <v>5413</v>
          </cell>
          <cell r="G1485">
            <v>5338</v>
          </cell>
        </row>
        <row r="1486">
          <cell r="A1486" t="str">
            <v>20461</v>
          </cell>
          <cell r="B1486" t="str">
            <v>461</v>
          </cell>
          <cell r="C1486" t="str">
            <v>SANTIAGO DEL RÍO</v>
          </cell>
          <cell r="D1486" t="str">
            <v>20</v>
          </cell>
          <cell r="E1486" t="str">
            <v>Santiago del Río</v>
          </cell>
          <cell r="F1486">
            <v>614</v>
          </cell>
          <cell r="G1486">
            <v>560</v>
          </cell>
        </row>
        <row r="1487">
          <cell r="A1487" t="str">
            <v>20462</v>
          </cell>
          <cell r="B1487" t="str">
            <v>462</v>
          </cell>
          <cell r="C1487" t="str">
            <v>SANTIAGO HUAJOLOTITLÁN</v>
          </cell>
          <cell r="D1487" t="str">
            <v>20</v>
          </cell>
          <cell r="E1487" t="str">
            <v>Santiago Huajolotitlán</v>
          </cell>
          <cell r="F1487">
            <v>4350</v>
          </cell>
          <cell r="G1487">
            <v>4321</v>
          </cell>
        </row>
        <row r="1488">
          <cell r="A1488" t="str">
            <v>20463</v>
          </cell>
          <cell r="B1488" t="str">
            <v>463</v>
          </cell>
          <cell r="C1488" t="str">
            <v>SANTIAGO HUAUCLILLA</v>
          </cell>
          <cell r="D1488" t="str">
            <v>20</v>
          </cell>
          <cell r="E1488" t="str">
            <v>Santiago Huauclilla</v>
          </cell>
          <cell r="F1488">
            <v>663</v>
          </cell>
          <cell r="G1488">
            <v>545</v>
          </cell>
        </row>
        <row r="1489">
          <cell r="A1489" t="str">
            <v>20464</v>
          </cell>
          <cell r="B1489" t="str">
            <v>464</v>
          </cell>
          <cell r="C1489" t="str">
            <v>SANTIAGO IHUITLÁN PLUMAS</v>
          </cell>
          <cell r="D1489" t="str">
            <v>20</v>
          </cell>
          <cell r="E1489" t="str">
            <v>Santiago Ihuitlán Plumas</v>
          </cell>
          <cell r="F1489">
            <v>480</v>
          </cell>
          <cell r="G1489">
            <v>373</v>
          </cell>
        </row>
        <row r="1490">
          <cell r="A1490" t="str">
            <v>20465</v>
          </cell>
          <cell r="B1490" t="str">
            <v>465</v>
          </cell>
          <cell r="C1490" t="str">
            <v>SANTIAGO IXCUINTEPEC</v>
          </cell>
          <cell r="D1490" t="str">
            <v>20</v>
          </cell>
          <cell r="E1490" t="str">
            <v>Santiago Ixcuintepec</v>
          </cell>
          <cell r="F1490">
            <v>1568</v>
          </cell>
          <cell r="G1490">
            <v>1675</v>
          </cell>
        </row>
        <row r="1491">
          <cell r="A1491" t="str">
            <v>20466</v>
          </cell>
          <cell r="B1491" t="str">
            <v>466</v>
          </cell>
          <cell r="C1491" t="str">
            <v>SANTIAGO IXTAYUTLA</v>
          </cell>
          <cell r="D1491" t="str">
            <v>20</v>
          </cell>
          <cell r="E1491" t="str">
            <v>Santiago Ixtayutla</v>
          </cell>
          <cell r="F1491">
            <v>11917</v>
          </cell>
          <cell r="G1491">
            <v>13319</v>
          </cell>
        </row>
        <row r="1492">
          <cell r="A1492" t="str">
            <v>20467</v>
          </cell>
          <cell r="B1492" t="str">
            <v>467</v>
          </cell>
          <cell r="C1492" t="str">
            <v>SANTIAGO JAMILTEPEC</v>
          </cell>
          <cell r="D1492" t="str">
            <v>20</v>
          </cell>
          <cell r="E1492" t="str">
            <v>Santiago Jamiltepec</v>
          </cell>
          <cell r="F1492">
            <v>18383</v>
          </cell>
          <cell r="G1492">
            <v>19738</v>
          </cell>
        </row>
        <row r="1493">
          <cell r="A1493" t="str">
            <v>20468</v>
          </cell>
          <cell r="B1493" t="str">
            <v>468</v>
          </cell>
          <cell r="C1493" t="str">
            <v>SANTIAGO JOCOTEPEC</v>
          </cell>
          <cell r="D1493" t="str">
            <v>20</v>
          </cell>
          <cell r="E1493" t="str">
            <v>Santiago Jocotepec</v>
          </cell>
          <cell r="F1493">
            <v>13568</v>
          </cell>
          <cell r="G1493">
            <v>14474</v>
          </cell>
        </row>
        <row r="1494">
          <cell r="A1494" t="str">
            <v>20469</v>
          </cell>
          <cell r="B1494" t="str">
            <v>469</v>
          </cell>
          <cell r="C1494" t="str">
            <v>SANTIAGO JUXTLAHUACA</v>
          </cell>
          <cell r="D1494" t="str">
            <v>20</v>
          </cell>
          <cell r="E1494" t="str">
            <v>Santiago Juxtlahuaca</v>
          </cell>
          <cell r="F1494">
            <v>32927</v>
          </cell>
          <cell r="G1494">
            <v>37344</v>
          </cell>
        </row>
        <row r="1495">
          <cell r="A1495" t="str">
            <v>20470</v>
          </cell>
          <cell r="B1495" t="str">
            <v>470</v>
          </cell>
          <cell r="C1495" t="str">
            <v>SANTIAGO LACHIGUIRI</v>
          </cell>
          <cell r="D1495" t="str">
            <v>20</v>
          </cell>
          <cell r="E1495" t="str">
            <v>Santiago Lachiguiri</v>
          </cell>
          <cell r="F1495">
            <v>4693</v>
          </cell>
          <cell r="G1495">
            <v>4862</v>
          </cell>
        </row>
        <row r="1496">
          <cell r="A1496" t="str">
            <v>20471</v>
          </cell>
          <cell r="B1496" t="str">
            <v>471</v>
          </cell>
          <cell r="C1496" t="str">
            <v>SANTIAGO LALOPA</v>
          </cell>
          <cell r="D1496" t="str">
            <v>20</v>
          </cell>
          <cell r="E1496" t="str">
            <v>Santiago Lalopa</v>
          </cell>
          <cell r="F1496">
            <v>496</v>
          </cell>
          <cell r="G1496">
            <v>517</v>
          </cell>
        </row>
        <row r="1497">
          <cell r="A1497" t="str">
            <v>20472</v>
          </cell>
          <cell r="B1497" t="str">
            <v>472</v>
          </cell>
          <cell r="C1497" t="str">
            <v>SANTIAGO LAOLLAGA</v>
          </cell>
          <cell r="D1497" t="str">
            <v>20</v>
          </cell>
          <cell r="E1497" t="str">
            <v>Santiago Laollaga</v>
          </cell>
          <cell r="F1497">
            <v>3198</v>
          </cell>
          <cell r="G1497">
            <v>3524</v>
          </cell>
        </row>
        <row r="1498">
          <cell r="A1498" t="str">
            <v>20473</v>
          </cell>
          <cell r="B1498" t="str">
            <v>473</v>
          </cell>
          <cell r="C1498" t="str">
            <v>SANTIAGO LAXOPA</v>
          </cell>
          <cell r="D1498" t="str">
            <v>20</v>
          </cell>
          <cell r="E1498" t="str">
            <v>Santiago Laxopa</v>
          </cell>
          <cell r="F1498">
            <v>1394</v>
          </cell>
          <cell r="G1498">
            <v>1357</v>
          </cell>
        </row>
        <row r="1499">
          <cell r="A1499" t="str">
            <v>20474</v>
          </cell>
          <cell r="B1499" t="str">
            <v>474</v>
          </cell>
          <cell r="C1499" t="str">
            <v>SANTIAGO LLANO GRANDE</v>
          </cell>
          <cell r="D1499" t="str">
            <v>20</v>
          </cell>
          <cell r="E1499" t="str">
            <v>Santiago Llano Grande</v>
          </cell>
          <cell r="F1499">
            <v>3260</v>
          </cell>
          <cell r="G1499">
            <v>3398</v>
          </cell>
        </row>
        <row r="1500">
          <cell r="A1500" t="str">
            <v>20475</v>
          </cell>
          <cell r="B1500" t="str">
            <v>475</v>
          </cell>
          <cell r="C1500" t="str">
            <v>SANTIAGO MATATLÁN</v>
          </cell>
          <cell r="D1500" t="str">
            <v>20</v>
          </cell>
          <cell r="E1500" t="str">
            <v>Santiago Matatlán</v>
          </cell>
          <cell r="F1500">
            <v>9653</v>
          </cell>
          <cell r="G1500">
            <v>10252</v>
          </cell>
        </row>
        <row r="1501">
          <cell r="A1501" t="str">
            <v>20476</v>
          </cell>
          <cell r="B1501" t="str">
            <v>476</v>
          </cell>
          <cell r="C1501" t="str">
            <v>SANTIAGO MILTEPEC</v>
          </cell>
          <cell r="D1501" t="str">
            <v>20</v>
          </cell>
          <cell r="E1501" t="str">
            <v>Santiago Miltepec</v>
          </cell>
          <cell r="F1501">
            <v>409</v>
          </cell>
          <cell r="G1501">
            <v>425</v>
          </cell>
        </row>
        <row r="1502">
          <cell r="A1502" t="str">
            <v>20477</v>
          </cell>
          <cell r="B1502" t="str">
            <v>477</v>
          </cell>
          <cell r="C1502" t="str">
            <v>SANTIAGO MINAS</v>
          </cell>
          <cell r="D1502" t="str">
            <v>20</v>
          </cell>
          <cell r="E1502" t="str">
            <v>Santiago Minas</v>
          </cell>
          <cell r="F1502">
            <v>1430</v>
          </cell>
          <cell r="G1502">
            <v>1440</v>
          </cell>
        </row>
        <row r="1503">
          <cell r="A1503" t="str">
            <v>20478</v>
          </cell>
          <cell r="B1503" t="str">
            <v>478</v>
          </cell>
          <cell r="C1503" t="str">
            <v>SANTIAGO NACALTEPEC</v>
          </cell>
          <cell r="D1503" t="str">
            <v>20</v>
          </cell>
          <cell r="E1503" t="str">
            <v>Santiago Nacaltepec</v>
          </cell>
          <cell r="F1503">
            <v>1913</v>
          </cell>
          <cell r="G1503">
            <v>1820</v>
          </cell>
        </row>
        <row r="1504">
          <cell r="A1504" t="str">
            <v>20479</v>
          </cell>
          <cell r="B1504" t="str">
            <v>479</v>
          </cell>
          <cell r="C1504" t="str">
            <v>SANTIAGO NEJAPILLA</v>
          </cell>
          <cell r="D1504" t="str">
            <v>20</v>
          </cell>
          <cell r="E1504" t="str">
            <v>Santiago Nejapilla</v>
          </cell>
          <cell r="F1504">
            <v>219</v>
          </cell>
          <cell r="G1504">
            <v>211</v>
          </cell>
        </row>
        <row r="1505">
          <cell r="A1505" t="str">
            <v>20480</v>
          </cell>
          <cell r="B1505" t="str">
            <v>480</v>
          </cell>
          <cell r="C1505" t="str">
            <v>SANTIAGO NUNDICHE</v>
          </cell>
          <cell r="D1505" t="str">
            <v>20</v>
          </cell>
          <cell r="E1505" t="str">
            <v>Santiago Nundiche</v>
          </cell>
          <cell r="F1505">
            <v>967</v>
          </cell>
          <cell r="G1505">
            <v>945</v>
          </cell>
        </row>
        <row r="1506">
          <cell r="A1506" t="str">
            <v>20481</v>
          </cell>
          <cell r="B1506" t="str">
            <v>481</v>
          </cell>
          <cell r="C1506" t="str">
            <v>SANTIAGO NUYOÓ</v>
          </cell>
          <cell r="D1506" t="str">
            <v>20</v>
          </cell>
          <cell r="E1506" t="str">
            <v>Santiago Nuyoó</v>
          </cell>
          <cell r="F1506">
            <v>1966</v>
          </cell>
          <cell r="G1506">
            <v>1805</v>
          </cell>
        </row>
        <row r="1507">
          <cell r="A1507" t="str">
            <v>20482</v>
          </cell>
          <cell r="B1507" t="str">
            <v>482</v>
          </cell>
          <cell r="C1507" t="str">
            <v>SANTIAGO PINOTEPA NACIONAL</v>
          </cell>
          <cell r="D1507" t="str">
            <v>20</v>
          </cell>
          <cell r="E1507" t="str">
            <v>Santiago Pinotepa Nacional</v>
          </cell>
          <cell r="F1507">
            <v>50309</v>
          </cell>
          <cell r="G1507">
            <v>55235</v>
          </cell>
        </row>
        <row r="1508">
          <cell r="A1508" t="str">
            <v>20483</v>
          </cell>
          <cell r="B1508" t="str">
            <v>483</v>
          </cell>
          <cell r="C1508" t="str">
            <v>SANTIAGO SUCHILQUITONGO</v>
          </cell>
          <cell r="D1508" t="str">
            <v>20</v>
          </cell>
          <cell r="E1508" t="str">
            <v>Santiago Suchilquitongo</v>
          </cell>
          <cell r="F1508">
            <v>9542</v>
          </cell>
          <cell r="G1508">
            <v>10950</v>
          </cell>
        </row>
        <row r="1509">
          <cell r="A1509" t="str">
            <v>20484</v>
          </cell>
          <cell r="B1509" t="str">
            <v>484</v>
          </cell>
          <cell r="C1509" t="str">
            <v>SANTIAGO TAMAZOLA</v>
          </cell>
          <cell r="D1509" t="str">
            <v>20</v>
          </cell>
          <cell r="E1509" t="str">
            <v>Santiago Tamazola</v>
          </cell>
          <cell r="F1509">
            <v>4207</v>
          </cell>
          <cell r="G1509">
            <v>4623</v>
          </cell>
        </row>
        <row r="1510">
          <cell r="A1510" t="str">
            <v>20485</v>
          </cell>
          <cell r="B1510" t="str">
            <v>485</v>
          </cell>
          <cell r="C1510" t="str">
            <v>SANTIAGO TAPEXTLA</v>
          </cell>
          <cell r="D1510" t="str">
            <v>20</v>
          </cell>
          <cell r="E1510" t="str">
            <v>Santiago Tapextla</v>
          </cell>
          <cell r="F1510">
            <v>3031</v>
          </cell>
          <cell r="G1510">
            <v>3182</v>
          </cell>
        </row>
        <row r="1511">
          <cell r="A1511" t="str">
            <v>20486</v>
          </cell>
          <cell r="B1511" t="str">
            <v>486</v>
          </cell>
          <cell r="C1511" t="str">
            <v>VILLA TEJÚPAM DE LA UNIÓN</v>
          </cell>
          <cell r="D1511" t="str">
            <v>20</v>
          </cell>
          <cell r="E1511" t="str">
            <v>Villa Tejúpam de la Unión</v>
          </cell>
          <cell r="F1511">
            <v>2469</v>
          </cell>
          <cell r="G1511">
            <v>2557</v>
          </cell>
        </row>
        <row r="1512">
          <cell r="A1512" t="str">
            <v>20487</v>
          </cell>
          <cell r="B1512" t="str">
            <v>487</v>
          </cell>
          <cell r="C1512" t="str">
            <v>SANTIAGO TENANGO</v>
          </cell>
          <cell r="D1512" t="str">
            <v>20</v>
          </cell>
          <cell r="E1512" t="str">
            <v>Santiago Tenango</v>
          </cell>
          <cell r="F1512">
            <v>1945</v>
          </cell>
          <cell r="G1512">
            <v>2116</v>
          </cell>
        </row>
        <row r="1513">
          <cell r="A1513" t="str">
            <v>20488</v>
          </cell>
          <cell r="B1513" t="str">
            <v>488</v>
          </cell>
          <cell r="C1513" t="str">
            <v>SANTIAGO TEPETLAPA</v>
          </cell>
          <cell r="D1513" t="str">
            <v>20</v>
          </cell>
          <cell r="E1513" t="str">
            <v>Santiago Tepetlapa</v>
          </cell>
          <cell r="F1513">
            <v>131</v>
          </cell>
          <cell r="G1513">
            <v>127</v>
          </cell>
        </row>
        <row r="1514">
          <cell r="A1514" t="str">
            <v>20489</v>
          </cell>
          <cell r="B1514" t="str">
            <v>489</v>
          </cell>
          <cell r="C1514" t="str">
            <v>SANTIAGO TETEPEC</v>
          </cell>
          <cell r="D1514" t="str">
            <v>20</v>
          </cell>
          <cell r="E1514" t="str">
            <v>Santiago Tetepec</v>
          </cell>
          <cell r="F1514">
            <v>4953</v>
          </cell>
          <cell r="G1514">
            <v>5087</v>
          </cell>
        </row>
        <row r="1515">
          <cell r="A1515" t="str">
            <v>20490</v>
          </cell>
          <cell r="B1515" t="str">
            <v>490</v>
          </cell>
          <cell r="C1515" t="str">
            <v>SANTIAGO TEXCALCINGO</v>
          </cell>
          <cell r="D1515" t="str">
            <v>20</v>
          </cell>
          <cell r="E1515" t="str">
            <v>Santiago Texcalcingo</v>
          </cell>
          <cell r="F1515">
            <v>3076</v>
          </cell>
          <cell r="G1515">
            <v>3214</v>
          </cell>
        </row>
        <row r="1516">
          <cell r="A1516" t="str">
            <v>20491</v>
          </cell>
          <cell r="B1516" t="str">
            <v>491</v>
          </cell>
          <cell r="C1516" t="str">
            <v>SANTIAGO TEXTITLÁN</v>
          </cell>
          <cell r="D1516" t="str">
            <v>20</v>
          </cell>
          <cell r="E1516" t="str">
            <v>Santiago Textitlán</v>
          </cell>
          <cell r="F1516">
            <v>4170</v>
          </cell>
          <cell r="G1516">
            <v>4566</v>
          </cell>
        </row>
        <row r="1517">
          <cell r="A1517" t="str">
            <v>20492</v>
          </cell>
          <cell r="B1517" t="str">
            <v>492</v>
          </cell>
          <cell r="C1517" t="str">
            <v>SANTIAGO TILANTONGO</v>
          </cell>
          <cell r="D1517" t="str">
            <v>20</v>
          </cell>
          <cell r="E1517" t="str">
            <v>Santiago Tilantongo</v>
          </cell>
          <cell r="F1517">
            <v>3210</v>
          </cell>
          <cell r="G1517">
            <v>3014</v>
          </cell>
        </row>
        <row r="1518">
          <cell r="A1518" t="str">
            <v>20493</v>
          </cell>
          <cell r="B1518" t="str">
            <v>493</v>
          </cell>
          <cell r="C1518" t="str">
            <v>SANTIAGO TILLO</v>
          </cell>
          <cell r="D1518" t="str">
            <v>20</v>
          </cell>
          <cell r="E1518" t="str">
            <v>Santiago Tillo</v>
          </cell>
          <cell r="F1518">
            <v>553</v>
          </cell>
          <cell r="G1518">
            <v>562</v>
          </cell>
        </row>
        <row r="1519">
          <cell r="A1519" t="str">
            <v>20494</v>
          </cell>
          <cell r="B1519" t="str">
            <v>494</v>
          </cell>
          <cell r="C1519" t="str">
            <v>SANTIAGO TLAZOYALTEPEC</v>
          </cell>
          <cell r="D1519" t="str">
            <v>20</v>
          </cell>
          <cell r="E1519" t="str">
            <v>Santiago Tlazoyaltepec</v>
          </cell>
          <cell r="F1519">
            <v>4894</v>
          </cell>
          <cell r="G1519">
            <v>4904</v>
          </cell>
        </row>
        <row r="1520">
          <cell r="A1520" t="str">
            <v>20495</v>
          </cell>
          <cell r="B1520" t="str">
            <v>495</v>
          </cell>
          <cell r="C1520" t="str">
            <v>SANTIAGO XANICA</v>
          </cell>
          <cell r="D1520" t="str">
            <v>20</v>
          </cell>
          <cell r="E1520" t="str">
            <v>Santiago Xanica</v>
          </cell>
          <cell r="F1520">
            <v>2884</v>
          </cell>
          <cell r="G1520">
            <v>3106</v>
          </cell>
        </row>
        <row r="1521">
          <cell r="A1521" t="str">
            <v>20496</v>
          </cell>
          <cell r="B1521" t="str">
            <v>496</v>
          </cell>
          <cell r="C1521" t="str">
            <v>SANTIAGO XIACUÍ</v>
          </cell>
          <cell r="D1521" t="str">
            <v>20</v>
          </cell>
          <cell r="E1521" t="str">
            <v>Santiago Xiacuí</v>
          </cell>
          <cell r="F1521">
            <v>2171</v>
          </cell>
          <cell r="G1521">
            <v>2153</v>
          </cell>
        </row>
        <row r="1522">
          <cell r="A1522" t="str">
            <v>20497</v>
          </cell>
          <cell r="B1522" t="str">
            <v>497</v>
          </cell>
          <cell r="C1522" t="str">
            <v>SANTIAGO YAITEPEC</v>
          </cell>
          <cell r="D1522" t="str">
            <v>20</v>
          </cell>
          <cell r="E1522" t="str">
            <v>Santiago Yaitepec</v>
          </cell>
          <cell r="F1522">
            <v>4122</v>
          </cell>
          <cell r="G1522">
            <v>4470</v>
          </cell>
        </row>
        <row r="1523">
          <cell r="A1523" t="str">
            <v>20498</v>
          </cell>
          <cell r="B1523" t="str">
            <v>498</v>
          </cell>
          <cell r="C1523" t="str">
            <v>SANTIAGO YAVEO</v>
          </cell>
          <cell r="D1523" t="str">
            <v>20</v>
          </cell>
          <cell r="E1523" t="str">
            <v>Santiago Yaveo</v>
          </cell>
          <cell r="F1523">
            <v>6665</v>
          </cell>
          <cell r="G1523">
            <v>7104</v>
          </cell>
        </row>
        <row r="1524">
          <cell r="A1524" t="str">
            <v>20499</v>
          </cell>
          <cell r="B1524" t="str">
            <v>499</v>
          </cell>
          <cell r="C1524" t="str">
            <v>SANTIAGO YOLOMÉCATL</v>
          </cell>
          <cell r="D1524" t="str">
            <v>20</v>
          </cell>
          <cell r="E1524" t="str">
            <v>Santiago Yolomécatl</v>
          </cell>
          <cell r="F1524">
            <v>2021</v>
          </cell>
          <cell r="G1524">
            <v>2211</v>
          </cell>
        </row>
        <row r="1525">
          <cell r="A1525" t="str">
            <v>20500</v>
          </cell>
          <cell r="B1525" t="str">
            <v>500</v>
          </cell>
          <cell r="C1525" t="str">
            <v>SANTIAGO YOSONDÚA</v>
          </cell>
          <cell r="D1525" t="str">
            <v>20</v>
          </cell>
          <cell r="E1525" t="str">
            <v>Santiago Yosondúa</v>
          </cell>
          <cell r="F1525">
            <v>7883</v>
          </cell>
          <cell r="G1525">
            <v>8672</v>
          </cell>
        </row>
        <row r="1526">
          <cell r="A1526" t="str">
            <v>20501</v>
          </cell>
          <cell r="B1526" t="str">
            <v>501</v>
          </cell>
          <cell r="C1526" t="str">
            <v>SANTIAGO YUCUYACHI</v>
          </cell>
          <cell r="D1526" t="str">
            <v>20</v>
          </cell>
          <cell r="E1526" t="str">
            <v>Santiago Yucuyachi</v>
          </cell>
          <cell r="F1526">
            <v>940</v>
          </cell>
          <cell r="G1526">
            <v>946</v>
          </cell>
        </row>
        <row r="1527">
          <cell r="A1527" t="str">
            <v>20502</v>
          </cell>
          <cell r="B1527" t="str">
            <v>502</v>
          </cell>
          <cell r="C1527" t="str">
            <v>SANTIAGO ZACATEPEC</v>
          </cell>
          <cell r="D1527" t="str">
            <v>20</v>
          </cell>
          <cell r="E1527" t="str">
            <v>Santiago Zacatepec</v>
          </cell>
          <cell r="F1527">
            <v>5515</v>
          </cell>
          <cell r="G1527">
            <v>5472</v>
          </cell>
        </row>
        <row r="1528">
          <cell r="A1528" t="str">
            <v>20503</v>
          </cell>
          <cell r="B1528" t="str">
            <v>503</v>
          </cell>
          <cell r="C1528" t="str">
            <v>SANTIAGO ZOOCHILA</v>
          </cell>
          <cell r="D1528" t="str">
            <v>20</v>
          </cell>
          <cell r="E1528" t="str">
            <v>Santiago Zoochila</v>
          </cell>
          <cell r="F1528">
            <v>374</v>
          </cell>
          <cell r="G1528">
            <v>402</v>
          </cell>
        </row>
        <row r="1529">
          <cell r="A1529" t="str">
            <v>20504</v>
          </cell>
          <cell r="B1529" t="str">
            <v>504</v>
          </cell>
          <cell r="C1529" t="str">
            <v>NUEVO ZOQUIÁPAM</v>
          </cell>
          <cell r="D1529" t="str">
            <v>20</v>
          </cell>
          <cell r="E1529" t="str">
            <v>Nuevo Zoquiápam</v>
          </cell>
          <cell r="F1529">
            <v>1652</v>
          </cell>
          <cell r="G1529">
            <v>1687</v>
          </cell>
        </row>
        <row r="1530">
          <cell r="A1530" t="str">
            <v>20505</v>
          </cell>
          <cell r="B1530" t="str">
            <v>505</v>
          </cell>
          <cell r="C1530" t="str">
            <v>SANTO DOMINGO INGENIO</v>
          </cell>
          <cell r="D1530" t="str">
            <v>20</v>
          </cell>
          <cell r="E1530" t="str">
            <v>Santo Domingo Ingenio</v>
          </cell>
          <cell r="F1530">
            <v>7554</v>
          </cell>
          <cell r="G1530">
            <v>8300</v>
          </cell>
        </row>
        <row r="1531">
          <cell r="A1531" t="str">
            <v>20506</v>
          </cell>
          <cell r="B1531" t="str">
            <v>506</v>
          </cell>
          <cell r="C1531" t="str">
            <v>SANTO DOMINGO ALBARRADAS</v>
          </cell>
          <cell r="D1531" t="str">
            <v>20</v>
          </cell>
          <cell r="E1531" t="str">
            <v>Santo Domingo Albarradas</v>
          </cell>
          <cell r="F1531">
            <v>782</v>
          </cell>
          <cell r="G1531">
            <v>796</v>
          </cell>
        </row>
        <row r="1532">
          <cell r="A1532" t="str">
            <v>20507</v>
          </cell>
          <cell r="B1532" t="str">
            <v>507</v>
          </cell>
          <cell r="C1532" t="str">
            <v>SANTO DOMINGO ARMENTA</v>
          </cell>
          <cell r="D1532" t="str">
            <v>20</v>
          </cell>
          <cell r="E1532" t="str">
            <v>Santo Domingo Armenta</v>
          </cell>
          <cell r="F1532">
            <v>3224</v>
          </cell>
          <cell r="G1532">
            <v>3525</v>
          </cell>
        </row>
        <row r="1533">
          <cell r="A1533" t="str">
            <v>20508</v>
          </cell>
          <cell r="B1533" t="str">
            <v>508</v>
          </cell>
          <cell r="C1533" t="str">
            <v>SANTO DOMINGO CHIHUITÁN</v>
          </cell>
          <cell r="D1533" t="str">
            <v>20</v>
          </cell>
          <cell r="E1533" t="str">
            <v>Santo Domingo Chihuitán</v>
          </cell>
          <cell r="F1533">
            <v>1521</v>
          </cell>
          <cell r="G1533">
            <v>1574</v>
          </cell>
        </row>
        <row r="1534">
          <cell r="A1534" t="str">
            <v>20509</v>
          </cell>
          <cell r="B1534" t="str">
            <v>509</v>
          </cell>
          <cell r="C1534" t="str">
            <v>SANTO DOMINGO DE MORELOS</v>
          </cell>
          <cell r="D1534" t="str">
            <v>20</v>
          </cell>
          <cell r="E1534" t="str">
            <v>Santo Domingo de Morelos</v>
          </cell>
          <cell r="F1534">
            <v>10547</v>
          </cell>
          <cell r="G1534">
            <v>11529</v>
          </cell>
        </row>
        <row r="1535">
          <cell r="A1535" t="str">
            <v>20510</v>
          </cell>
          <cell r="B1535" t="str">
            <v>510</v>
          </cell>
          <cell r="C1535" t="str">
            <v>SANTO DOMINGO IXCATLÁN</v>
          </cell>
          <cell r="D1535" t="str">
            <v>20</v>
          </cell>
          <cell r="E1535" t="str">
            <v>Santo Domingo Ixcatlán</v>
          </cell>
          <cell r="F1535">
            <v>877</v>
          </cell>
          <cell r="G1535">
            <v>685</v>
          </cell>
        </row>
        <row r="1536">
          <cell r="A1536" t="str">
            <v>20511</v>
          </cell>
          <cell r="B1536" t="str">
            <v>511</v>
          </cell>
          <cell r="C1536" t="str">
            <v>SANTO DOMINGO NUXAÁ</v>
          </cell>
          <cell r="D1536" t="str">
            <v>20</v>
          </cell>
          <cell r="E1536" t="str">
            <v>Santo Domingo Nuxaá</v>
          </cell>
          <cell r="F1536">
            <v>3610</v>
          </cell>
          <cell r="G1536">
            <v>3343</v>
          </cell>
        </row>
        <row r="1537">
          <cell r="A1537" t="str">
            <v>20512</v>
          </cell>
          <cell r="B1537" t="str">
            <v>512</v>
          </cell>
          <cell r="C1537" t="str">
            <v>SANTO DOMINGO OZOLOTEPEC</v>
          </cell>
          <cell r="D1537" t="str">
            <v>20</v>
          </cell>
          <cell r="E1537" t="str">
            <v>Santo Domingo Ozolotepec</v>
          </cell>
          <cell r="F1537">
            <v>913</v>
          </cell>
          <cell r="G1537">
            <v>850</v>
          </cell>
        </row>
        <row r="1538">
          <cell r="A1538" t="str">
            <v>20513</v>
          </cell>
          <cell r="B1538" t="str">
            <v>513</v>
          </cell>
          <cell r="C1538" t="str">
            <v>SANTO DOMINGO PETAPA</v>
          </cell>
          <cell r="D1538" t="str">
            <v>20</v>
          </cell>
          <cell r="E1538" t="str">
            <v>Santo Domingo Petapa</v>
          </cell>
          <cell r="F1538">
            <v>8394</v>
          </cell>
          <cell r="G1538">
            <v>9495</v>
          </cell>
        </row>
        <row r="1539">
          <cell r="A1539" t="str">
            <v>20514</v>
          </cell>
          <cell r="B1539" t="str">
            <v>514</v>
          </cell>
          <cell r="C1539" t="str">
            <v>SANTO DOMINGO ROAYAGA</v>
          </cell>
          <cell r="D1539" t="str">
            <v>20</v>
          </cell>
          <cell r="E1539" t="str">
            <v>Santo Domingo Roayaga</v>
          </cell>
          <cell r="F1539">
            <v>997</v>
          </cell>
          <cell r="G1539">
            <v>1058</v>
          </cell>
        </row>
        <row r="1540">
          <cell r="A1540" t="str">
            <v>20515</v>
          </cell>
          <cell r="B1540" t="str">
            <v>515</v>
          </cell>
          <cell r="C1540" t="str">
            <v>SANTO DOMINGO TEHUANTEPEC</v>
          </cell>
          <cell r="D1540" t="str">
            <v>20</v>
          </cell>
          <cell r="E1540" t="str">
            <v>Santo Domingo Tehuantepec</v>
          </cell>
          <cell r="F1540">
            <v>61872</v>
          </cell>
          <cell r="G1540">
            <v>68052</v>
          </cell>
        </row>
        <row r="1541">
          <cell r="A1541" t="str">
            <v>20516</v>
          </cell>
          <cell r="B1541" t="str">
            <v>516</v>
          </cell>
          <cell r="C1541" t="str">
            <v>SANTO DOMINGO TEOJOMULCO</v>
          </cell>
          <cell r="D1541" t="str">
            <v>20</v>
          </cell>
          <cell r="E1541" t="str">
            <v>Santo Domingo Teojomulco</v>
          </cell>
          <cell r="F1541">
            <v>4571</v>
          </cell>
          <cell r="G1541">
            <v>5172</v>
          </cell>
        </row>
        <row r="1542">
          <cell r="A1542" t="str">
            <v>20517</v>
          </cell>
          <cell r="B1542" t="str">
            <v>517</v>
          </cell>
          <cell r="C1542" t="str">
            <v>SANTO DOMINGO TEPUXTEPEC</v>
          </cell>
          <cell r="D1542" t="str">
            <v>20</v>
          </cell>
          <cell r="E1542" t="str">
            <v>Santo Domingo Tepuxtepec</v>
          </cell>
          <cell r="F1542">
            <v>5194</v>
          </cell>
          <cell r="G1542">
            <v>5871</v>
          </cell>
        </row>
        <row r="1543">
          <cell r="A1543" t="str">
            <v>20518</v>
          </cell>
          <cell r="B1543" t="str">
            <v>518</v>
          </cell>
          <cell r="C1543" t="str">
            <v>SANTO DOMINGO TLATAYÁPAM</v>
          </cell>
          <cell r="D1543" t="str">
            <v>20</v>
          </cell>
          <cell r="E1543" t="str">
            <v>Santo Domingo Tlatayápam</v>
          </cell>
          <cell r="F1543">
            <v>153</v>
          </cell>
          <cell r="G1543">
            <v>142</v>
          </cell>
        </row>
        <row r="1544">
          <cell r="A1544" t="str">
            <v>20519</v>
          </cell>
          <cell r="B1544" t="str">
            <v>519</v>
          </cell>
          <cell r="C1544" t="str">
            <v>SANTO DOMINGO TOMALTEPEC</v>
          </cell>
          <cell r="D1544" t="str">
            <v>20</v>
          </cell>
          <cell r="E1544" t="str">
            <v>Santo Domingo Tomaltepec</v>
          </cell>
          <cell r="F1544">
            <v>2790</v>
          </cell>
          <cell r="G1544">
            <v>3079</v>
          </cell>
        </row>
        <row r="1545">
          <cell r="A1545" t="str">
            <v>20520</v>
          </cell>
          <cell r="B1545" t="str">
            <v>520</v>
          </cell>
          <cell r="C1545" t="str">
            <v>SANTO DOMINGO TONALÁ</v>
          </cell>
          <cell r="D1545" t="str">
            <v>20</v>
          </cell>
          <cell r="E1545" t="str">
            <v>Santo Domingo Tonalá</v>
          </cell>
          <cell r="F1545">
            <v>7153</v>
          </cell>
          <cell r="G1545">
            <v>7210</v>
          </cell>
        </row>
        <row r="1546">
          <cell r="A1546" t="str">
            <v>20521</v>
          </cell>
          <cell r="B1546" t="str">
            <v>521</v>
          </cell>
          <cell r="C1546" t="str">
            <v>SANTO DOMINGO TONALTEPEC</v>
          </cell>
          <cell r="D1546" t="str">
            <v>20</v>
          </cell>
          <cell r="E1546" t="str">
            <v>Santo Domingo Tonaltepec</v>
          </cell>
          <cell r="F1546">
            <v>276</v>
          </cell>
          <cell r="G1546">
            <v>251</v>
          </cell>
        </row>
        <row r="1547">
          <cell r="A1547" t="str">
            <v>20522</v>
          </cell>
          <cell r="B1547" t="str">
            <v>522</v>
          </cell>
          <cell r="C1547" t="str">
            <v>SANTO DOMINGO XAGACÍA</v>
          </cell>
          <cell r="D1547" t="str">
            <v>20</v>
          </cell>
          <cell r="E1547" t="str">
            <v>Santo Domingo Xagacía</v>
          </cell>
          <cell r="F1547">
            <v>1213</v>
          </cell>
          <cell r="G1547">
            <v>1203</v>
          </cell>
        </row>
        <row r="1548">
          <cell r="A1548" t="str">
            <v>20523</v>
          </cell>
          <cell r="B1548" t="str">
            <v>523</v>
          </cell>
          <cell r="C1548" t="str">
            <v>SANTO DOMINGO YANHUITLÁN</v>
          </cell>
          <cell r="D1548" t="str">
            <v>20</v>
          </cell>
          <cell r="E1548" t="str">
            <v>Santo Domingo Yanhuitlán</v>
          </cell>
          <cell r="F1548">
            <v>1609</v>
          </cell>
          <cell r="G1548">
            <v>1618</v>
          </cell>
        </row>
        <row r="1549">
          <cell r="A1549" t="str">
            <v>20524</v>
          </cell>
          <cell r="B1549" t="str">
            <v>524</v>
          </cell>
          <cell r="C1549" t="str">
            <v>SANTO DOMINGO YODOHINO</v>
          </cell>
          <cell r="D1549" t="str">
            <v>20</v>
          </cell>
          <cell r="E1549" t="str">
            <v>Santo Domingo Yodohino</v>
          </cell>
          <cell r="F1549">
            <v>369</v>
          </cell>
          <cell r="G1549">
            <v>312</v>
          </cell>
        </row>
        <row r="1550">
          <cell r="A1550" t="str">
            <v>20525</v>
          </cell>
          <cell r="B1550" t="str">
            <v>525</v>
          </cell>
          <cell r="C1550" t="str">
            <v>SANTO DOMINGO ZANATEPEC</v>
          </cell>
          <cell r="D1550" t="str">
            <v>20</v>
          </cell>
          <cell r="E1550" t="str">
            <v>Santo Domingo Zanatepec</v>
          </cell>
          <cell r="F1550">
            <v>11218</v>
          </cell>
          <cell r="G1550">
            <v>12641</v>
          </cell>
        </row>
        <row r="1551">
          <cell r="A1551" t="str">
            <v>20526</v>
          </cell>
          <cell r="B1551" t="str">
            <v>526</v>
          </cell>
          <cell r="C1551" t="str">
            <v>SANTOS REYES NOPALA</v>
          </cell>
          <cell r="D1551" t="str">
            <v>20</v>
          </cell>
          <cell r="E1551" t="str">
            <v>Santos Reyes Nopala</v>
          </cell>
          <cell r="F1551">
            <v>15986</v>
          </cell>
          <cell r="G1551">
            <v>18273</v>
          </cell>
        </row>
        <row r="1552">
          <cell r="A1552" t="str">
            <v>20527</v>
          </cell>
          <cell r="B1552" t="str">
            <v>527</v>
          </cell>
          <cell r="C1552" t="str">
            <v>SANTOS REYES PÁPALO</v>
          </cell>
          <cell r="D1552" t="str">
            <v>20</v>
          </cell>
          <cell r="E1552" t="str">
            <v>Santos Reyes Pápalo</v>
          </cell>
          <cell r="F1552">
            <v>2829</v>
          </cell>
          <cell r="G1552">
            <v>2741</v>
          </cell>
        </row>
        <row r="1553">
          <cell r="A1553" t="str">
            <v>20528</v>
          </cell>
          <cell r="B1553" t="str">
            <v>528</v>
          </cell>
          <cell r="C1553" t="str">
            <v>SANTOS REYES TEPEJILLO</v>
          </cell>
          <cell r="D1553" t="str">
            <v>20</v>
          </cell>
          <cell r="E1553" t="str">
            <v>Santos Reyes Tepejillo</v>
          </cell>
          <cell r="F1553">
            <v>1213</v>
          </cell>
          <cell r="G1553">
            <v>1023</v>
          </cell>
        </row>
        <row r="1554">
          <cell r="A1554" t="str">
            <v>20529</v>
          </cell>
          <cell r="B1554" t="str">
            <v>529</v>
          </cell>
          <cell r="C1554" t="str">
            <v>SANTOS REYES YUCUNÁ</v>
          </cell>
          <cell r="D1554" t="str">
            <v>20</v>
          </cell>
          <cell r="E1554" t="str">
            <v>Santos Reyes Yucuná</v>
          </cell>
          <cell r="F1554">
            <v>1332</v>
          </cell>
          <cell r="G1554">
            <v>1352</v>
          </cell>
        </row>
        <row r="1555">
          <cell r="A1555" t="str">
            <v>20530</v>
          </cell>
          <cell r="B1555" t="str">
            <v>530</v>
          </cell>
          <cell r="C1555" t="str">
            <v>SANTO TOMÁS JALIEZA</v>
          </cell>
          <cell r="D1555" t="str">
            <v>20</v>
          </cell>
          <cell r="E1555" t="str">
            <v>Santo Tomás Jalieza</v>
          </cell>
          <cell r="F1555">
            <v>3385</v>
          </cell>
          <cell r="G1555">
            <v>3724</v>
          </cell>
        </row>
        <row r="1556">
          <cell r="A1556" t="str">
            <v>20531</v>
          </cell>
          <cell r="B1556" t="str">
            <v>531</v>
          </cell>
          <cell r="C1556" t="str">
            <v>SANTO TOMÁS MAZALTEPEC</v>
          </cell>
          <cell r="D1556" t="str">
            <v>20</v>
          </cell>
          <cell r="E1556" t="str">
            <v>Santo Tomás Mazaltepec</v>
          </cell>
          <cell r="F1556">
            <v>2333</v>
          </cell>
          <cell r="G1556">
            <v>2745</v>
          </cell>
        </row>
        <row r="1557">
          <cell r="A1557" t="str">
            <v>20532</v>
          </cell>
          <cell r="B1557" t="str">
            <v>532</v>
          </cell>
          <cell r="C1557" t="str">
            <v>SANTO TOMÁS OCOTEPEC</v>
          </cell>
          <cell r="D1557" t="str">
            <v>20</v>
          </cell>
          <cell r="E1557" t="str">
            <v>Santo Tomás Ocotepec</v>
          </cell>
          <cell r="F1557">
            <v>4076</v>
          </cell>
          <cell r="G1557">
            <v>3927</v>
          </cell>
        </row>
        <row r="1558">
          <cell r="A1558" t="str">
            <v>20533</v>
          </cell>
          <cell r="B1558" t="str">
            <v>533</v>
          </cell>
          <cell r="C1558" t="str">
            <v>SANTO TOMÁS TAMAZULAPAN</v>
          </cell>
          <cell r="D1558" t="str">
            <v>20</v>
          </cell>
          <cell r="E1558" t="str">
            <v>Santo Tomás Tamazulapan</v>
          </cell>
          <cell r="F1558">
            <v>2191</v>
          </cell>
          <cell r="G1558">
            <v>2329</v>
          </cell>
        </row>
        <row r="1559">
          <cell r="A1559" t="str">
            <v>20534</v>
          </cell>
          <cell r="B1559" t="str">
            <v>534</v>
          </cell>
          <cell r="C1559" t="str">
            <v>SAN VICENTE COATLÁN</v>
          </cell>
          <cell r="D1559" t="str">
            <v>20</v>
          </cell>
          <cell r="E1559" t="str">
            <v>San Vicente Coatlán</v>
          </cell>
          <cell r="F1559">
            <v>3964</v>
          </cell>
          <cell r="G1559">
            <v>4062</v>
          </cell>
        </row>
        <row r="1560">
          <cell r="A1560" t="str">
            <v>20535</v>
          </cell>
          <cell r="B1560" t="str">
            <v>535</v>
          </cell>
          <cell r="C1560" t="str">
            <v>SAN VICENTE LACHIXÍO</v>
          </cell>
          <cell r="D1560" t="str">
            <v>20</v>
          </cell>
          <cell r="E1560" t="str">
            <v>San Vicente Lachixío</v>
          </cell>
          <cell r="F1560">
            <v>2976</v>
          </cell>
          <cell r="G1560">
            <v>2938</v>
          </cell>
        </row>
        <row r="1561">
          <cell r="A1561" t="str">
            <v>20536</v>
          </cell>
          <cell r="B1561" t="str">
            <v>536</v>
          </cell>
          <cell r="C1561" t="str">
            <v>SAN VICENTE NUÑÚ</v>
          </cell>
          <cell r="D1561" t="str">
            <v>20</v>
          </cell>
          <cell r="E1561" t="str">
            <v>San Vicente Nuñú</v>
          </cell>
          <cell r="F1561">
            <v>493</v>
          </cell>
          <cell r="G1561">
            <v>447</v>
          </cell>
        </row>
        <row r="1562">
          <cell r="A1562" t="str">
            <v>20537</v>
          </cell>
          <cell r="B1562" t="str">
            <v>537</v>
          </cell>
          <cell r="C1562" t="str">
            <v>SILACAYOÁPAM</v>
          </cell>
          <cell r="D1562" t="str">
            <v>20</v>
          </cell>
          <cell r="E1562" t="str">
            <v>Silacayoápam</v>
          </cell>
          <cell r="F1562">
            <v>6747</v>
          </cell>
          <cell r="G1562">
            <v>6872</v>
          </cell>
        </row>
        <row r="1563">
          <cell r="A1563" t="str">
            <v>20538</v>
          </cell>
          <cell r="B1563" t="str">
            <v>538</v>
          </cell>
          <cell r="C1563" t="str">
            <v>SITIO DE XITLAPEHUA</v>
          </cell>
          <cell r="D1563" t="str">
            <v>20</v>
          </cell>
          <cell r="E1563" t="str">
            <v>Sitio de Xitlapehua</v>
          </cell>
          <cell r="F1563">
            <v>705</v>
          </cell>
          <cell r="G1563">
            <v>715</v>
          </cell>
        </row>
        <row r="1564">
          <cell r="A1564" t="str">
            <v>20539</v>
          </cell>
          <cell r="B1564" t="str">
            <v>539</v>
          </cell>
          <cell r="C1564" t="str">
            <v>SOLEDAD ETLA</v>
          </cell>
          <cell r="D1564" t="str">
            <v>20</v>
          </cell>
          <cell r="E1564" t="str">
            <v>Soledad Etla</v>
          </cell>
          <cell r="F1564">
            <v>5025</v>
          </cell>
          <cell r="G1564">
            <v>5930</v>
          </cell>
        </row>
        <row r="1565">
          <cell r="A1565" t="str">
            <v>20540</v>
          </cell>
          <cell r="B1565" t="str">
            <v>540</v>
          </cell>
          <cell r="C1565" t="str">
            <v>VILLA DE TAMAZULÁPAM DEL PROGRESO</v>
          </cell>
          <cell r="D1565" t="str">
            <v>20</v>
          </cell>
          <cell r="E1565" t="str">
            <v>Villa de Tamazulápam del Progreso</v>
          </cell>
          <cell r="F1565">
            <v>7059</v>
          </cell>
          <cell r="G1565">
            <v>8024</v>
          </cell>
        </row>
        <row r="1566">
          <cell r="A1566" t="str">
            <v>20541</v>
          </cell>
          <cell r="B1566" t="str">
            <v>541</v>
          </cell>
          <cell r="C1566" t="str">
            <v>TANETZE DE ZARAGOZA</v>
          </cell>
          <cell r="D1566" t="str">
            <v>20</v>
          </cell>
          <cell r="E1566" t="str">
            <v>Tanetze de Zaragoza</v>
          </cell>
          <cell r="F1566">
            <v>1707</v>
          </cell>
          <cell r="G1566">
            <v>1702</v>
          </cell>
        </row>
        <row r="1567">
          <cell r="A1567" t="str">
            <v>20542</v>
          </cell>
          <cell r="B1567" t="str">
            <v>542</v>
          </cell>
          <cell r="C1567" t="str">
            <v>TANICHE</v>
          </cell>
          <cell r="D1567" t="str">
            <v>20</v>
          </cell>
          <cell r="E1567" t="str">
            <v>Taniche</v>
          </cell>
          <cell r="F1567">
            <v>746</v>
          </cell>
          <cell r="G1567">
            <v>833</v>
          </cell>
        </row>
        <row r="1568">
          <cell r="A1568" t="str">
            <v>20543</v>
          </cell>
          <cell r="B1568" t="str">
            <v>543</v>
          </cell>
          <cell r="C1568" t="str">
            <v>TATALTEPEC DE VALDÉS</v>
          </cell>
          <cell r="D1568" t="str">
            <v>20</v>
          </cell>
          <cell r="E1568" t="str">
            <v>Tataltepec de Valdés</v>
          </cell>
          <cell r="F1568">
            <v>5561</v>
          </cell>
          <cell r="G1568">
            <v>5999</v>
          </cell>
        </row>
        <row r="1569">
          <cell r="A1569" t="str">
            <v>20544</v>
          </cell>
          <cell r="B1569" t="str">
            <v>544</v>
          </cell>
          <cell r="C1569" t="str">
            <v>TEOCOCUILCO DE MARCOS PÉREZ</v>
          </cell>
          <cell r="D1569" t="str">
            <v>20</v>
          </cell>
          <cell r="E1569" t="str">
            <v>Teococuilco de Marcos Pérez</v>
          </cell>
          <cell r="F1569">
            <v>1106</v>
          </cell>
          <cell r="G1569">
            <v>981</v>
          </cell>
        </row>
        <row r="1570">
          <cell r="A1570" t="str">
            <v>20545</v>
          </cell>
          <cell r="B1570" t="str">
            <v>545</v>
          </cell>
          <cell r="C1570" t="str">
            <v>TEOTITLÁN DE FLORES MAGÓN</v>
          </cell>
          <cell r="D1570" t="str">
            <v>20</v>
          </cell>
          <cell r="E1570" t="str">
            <v>Teotitlán de Flores Magón</v>
          </cell>
          <cell r="F1570">
            <v>8966</v>
          </cell>
          <cell r="G1570">
            <v>10338</v>
          </cell>
        </row>
        <row r="1571">
          <cell r="A1571" t="str">
            <v>20546</v>
          </cell>
          <cell r="B1571" t="str">
            <v>546</v>
          </cell>
          <cell r="C1571" t="str">
            <v>TEOTITLÁN DEL VALLE</v>
          </cell>
          <cell r="D1571" t="str">
            <v>20</v>
          </cell>
          <cell r="E1571" t="str">
            <v>Teotitlán del Valle</v>
          </cell>
          <cell r="F1571">
            <v>5638</v>
          </cell>
          <cell r="G1571">
            <v>6082</v>
          </cell>
        </row>
        <row r="1572">
          <cell r="A1572" t="str">
            <v>20547</v>
          </cell>
          <cell r="B1572" t="str">
            <v>547</v>
          </cell>
          <cell r="C1572" t="str">
            <v>TEOTONGO</v>
          </cell>
          <cell r="D1572" t="str">
            <v>20</v>
          </cell>
          <cell r="E1572" t="str">
            <v>Teotongo</v>
          </cell>
          <cell r="F1572">
            <v>951</v>
          </cell>
          <cell r="G1572">
            <v>986</v>
          </cell>
        </row>
        <row r="1573">
          <cell r="A1573" t="str">
            <v>20548</v>
          </cell>
          <cell r="B1573" t="str">
            <v>548</v>
          </cell>
          <cell r="C1573" t="str">
            <v>TEPELMEME VILLA DE MORELOS</v>
          </cell>
          <cell r="D1573" t="str">
            <v>20</v>
          </cell>
          <cell r="E1573" t="str">
            <v>Tepelmeme Villa de Morelos</v>
          </cell>
          <cell r="F1573">
            <v>1734</v>
          </cell>
          <cell r="G1573">
            <v>1700</v>
          </cell>
        </row>
        <row r="1574">
          <cell r="A1574" t="str">
            <v>20549</v>
          </cell>
          <cell r="B1574" t="str">
            <v>549</v>
          </cell>
          <cell r="C1574" t="str">
            <v>HEROICA VILLA TEZOATLÁN DE SEGURA Y LUNA, CUNA DE LA INDEPENDENCIA DE OAXACA</v>
          </cell>
          <cell r="D1574" t="str">
            <v>20</v>
          </cell>
          <cell r="E1574" t="str">
            <v>Tezoatlán de Segura y Luna</v>
          </cell>
          <cell r="F1574">
            <v>11319</v>
          </cell>
          <cell r="G1574">
            <v>11399</v>
          </cell>
        </row>
        <row r="1575">
          <cell r="A1575" t="str">
            <v>20550</v>
          </cell>
          <cell r="B1575" t="str">
            <v>550</v>
          </cell>
          <cell r="C1575" t="str">
            <v>SAN JERÓNIMO TLACOCHAHUAYA</v>
          </cell>
          <cell r="D1575" t="str">
            <v>20</v>
          </cell>
          <cell r="E1575" t="str">
            <v>San Jerónimo Tlacochahuaya</v>
          </cell>
          <cell r="F1575">
            <v>5076</v>
          </cell>
          <cell r="G1575">
            <v>5745</v>
          </cell>
        </row>
        <row r="1576">
          <cell r="A1576" t="str">
            <v>20551</v>
          </cell>
          <cell r="B1576" t="str">
            <v>551</v>
          </cell>
          <cell r="C1576" t="str">
            <v>TLACOLULA DE MATAMOROS</v>
          </cell>
          <cell r="D1576" t="str">
            <v>20</v>
          </cell>
          <cell r="E1576" t="str">
            <v>Tlacolula de Matamoros</v>
          </cell>
          <cell r="F1576">
            <v>19625</v>
          </cell>
          <cell r="G1576">
            <v>24027</v>
          </cell>
        </row>
        <row r="1577">
          <cell r="A1577" t="str">
            <v>20552</v>
          </cell>
          <cell r="B1577" t="str">
            <v>552</v>
          </cell>
          <cell r="C1577" t="str">
            <v>TLACOTEPEC PLUMAS</v>
          </cell>
          <cell r="D1577" t="str">
            <v>20</v>
          </cell>
          <cell r="E1577" t="str">
            <v>Tlacotepec Plumas</v>
          </cell>
          <cell r="F1577">
            <v>510</v>
          </cell>
          <cell r="G1577">
            <v>466</v>
          </cell>
        </row>
        <row r="1578">
          <cell r="A1578" t="str">
            <v>20553</v>
          </cell>
          <cell r="B1578" t="str">
            <v>553</v>
          </cell>
          <cell r="C1578" t="str">
            <v>TLALIXTAC DE CABRERA</v>
          </cell>
          <cell r="D1578" t="str">
            <v>20</v>
          </cell>
          <cell r="E1578" t="str">
            <v>Tlalixtac de Cabrera</v>
          </cell>
          <cell r="F1578">
            <v>9417</v>
          </cell>
          <cell r="G1578">
            <v>10912</v>
          </cell>
        </row>
        <row r="1579">
          <cell r="A1579" t="str">
            <v>20554</v>
          </cell>
          <cell r="B1579" t="str">
            <v>554</v>
          </cell>
          <cell r="C1579" t="str">
            <v>TOTONTEPEC VILLA DE MORELOS</v>
          </cell>
          <cell r="D1579" t="str">
            <v>20</v>
          </cell>
          <cell r="E1579" t="str">
            <v>Totontepec Villa de Morelos</v>
          </cell>
          <cell r="F1579">
            <v>5598</v>
          </cell>
          <cell r="G1579">
            <v>5577</v>
          </cell>
        </row>
        <row r="1580">
          <cell r="A1580" t="str">
            <v>20555</v>
          </cell>
          <cell r="B1580" t="str">
            <v>555</v>
          </cell>
          <cell r="C1580" t="str">
            <v>TRINIDAD ZAACHILA</v>
          </cell>
          <cell r="D1580" t="str">
            <v>20</v>
          </cell>
          <cell r="E1580" t="str">
            <v>Trinidad Zaachila</v>
          </cell>
          <cell r="F1580">
            <v>2653</v>
          </cell>
          <cell r="G1580">
            <v>3093</v>
          </cell>
        </row>
        <row r="1581">
          <cell r="A1581" t="str">
            <v>20556</v>
          </cell>
          <cell r="B1581" t="str">
            <v>556</v>
          </cell>
          <cell r="C1581" t="str">
            <v>LA TRINIDAD VISTA HERMOSA</v>
          </cell>
          <cell r="D1581" t="str">
            <v>20</v>
          </cell>
          <cell r="E1581" t="str">
            <v>La Trinidad Vista Hermosa</v>
          </cell>
          <cell r="F1581">
            <v>249</v>
          </cell>
          <cell r="G1581">
            <v>259</v>
          </cell>
        </row>
        <row r="1582">
          <cell r="A1582" t="str">
            <v>20557</v>
          </cell>
          <cell r="B1582" t="str">
            <v>557</v>
          </cell>
          <cell r="C1582" t="str">
            <v>UNIÓN HIDALGO</v>
          </cell>
          <cell r="D1582" t="str">
            <v>20</v>
          </cell>
          <cell r="E1582" t="str">
            <v>Unión Hidalgo</v>
          </cell>
          <cell r="F1582">
            <v>13970</v>
          </cell>
          <cell r="G1582">
            <v>16061</v>
          </cell>
        </row>
        <row r="1583">
          <cell r="A1583" t="str">
            <v>20558</v>
          </cell>
          <cell r="B1583" t="str">
            <v>558</v>
          </cell>
          <cell r="C1583" t="str">
            <v>VALERIO TRUJANO</v>
          </cell>
          <cell r="D1583" t="str">
            <v>20</v>
          </cell>
          <cell r="E1583" t="str">
            <v>Valerio Trujano</v>
          </cell>
          <cell r="F1583">
            <v>1543</v>
          </cell>
          <cell r="G1583">
            <v>1464</v>
          </cell>
        </row>
        <row r="1584">
          <cell r="A1584" t="str">
            <v>20559</v>
          </cell>
          <cell r="B1584" t="str">
            <v>559</v>
          </cell>
          <cell r="C1584" t="str">
            <v>SAN JUAN BAUTISTA VALLE NACIONAL</v>
          </cell>
          <cell r="D1584" t="str">
            <v>20</v>
          </cell>
          <cell r="E1584" t="str">
            <v>San Juan Bautista Valle Nacional</v>
          </cell>
          <cell r="F1584">
            <v>22446</v>
          </cell>
          <cell r="G1584">
            <v>23370</v>
          </cell>
        </row>
        <row r="1585">
          <cell r="A1585" t="str">
            <v>20560</v>
          </cell>
          <cell r="B1585" t="str">
            <v>560</v>
          </cell>
          <cell r="C1585" t="str">
            <v>VILLA DÍAZ ORDAZ</v>
          </cell>
          <cell r="D1585" t="str">
            <v>20</v>
          </cell>
          <cell r="E1585" t="str">
            <v>Villa Díaz Ordaz</v>
          </cell>
          <cell r="F1585">
            <v>6174</v>
          </cell>
          <cell r="G1585">
            <v>6980</v>
          </cell>
        </row>
        <row r="1586">
          <cell r="A1586" t="str">
            <v>20561</v>
          </cell>
          <cell r="B1586" t="str">
            <v>561</v>
          </cell>
          <cell r="C1586" t="str">
            <v>YAXE</v>
          </cell>
          <cell r="D1586" t="str">
            <v>20</v>
          </cell>
          <cell r="E1586" t="str">
            <v>Yaxe</v>
          </cell>
          <cell r="F1586">
            <v>2683</v>
          </cell>
          <cell r="G1586">
            <v>2935</v>
          </cell>
        </row>
        <row r="1587">
          <cell r="A1587" t="str">
            <v>20562</v>
          </cell>
          <cell r="B1587" t="str">
            <v>562</v>
          </cell>
          <cell r="C1587" t="str">
            <v>MAGDALENA YODOCONO DE PORFIRIO DÍAZ</v>
          </cell>
          <cell r="D1587" t="str">
            <v>20</v>
          </cell>
          <cell r="E1587" t="str">
            <v>Magdalena Yodocono de Porfirio Díaz</v>
          </cell>
          <cell r="F1587">
            <v>1458</v>
          </cell>
          <cell r="G1587">
            <v>1601</v>
          </cell>
        </row>
        <row r="1588">
          <cell r="A1588" t="str">
            <v>20563</v>
          </cell>
          <cell r="B1588" t="str">
            <v>563</v>
          </cell>
          <cell r="C1588" t="str">
            <v>YOGANA</v>
          </cell>
          <cell r="D1588" t="str">
            <v>20</v>
          </cell>
          <cell r="E1588" t="str">
            <v>Yogana</v>
          </cell>
          <cell r="F1588">
            <v>1308</v>
          </cell>
          <cell r="G1588">
            <v>1290</v>
          </cell>
        </row>
        <row r="1589">
          <cell r="A1589" t="str">
            <v>20564</v>
          </cell>
          <cell r="B1589" t="str">
            <v>564</v>
          </cell>
          <cell r="C1589" t="str">
            <v>YUTANDUCHI DE GUERRERO</v>
          </cell>
          <cell r="D1589" t="str">
            <v>20</v>
          </cell>
          <cell r="E1589" t="str">
            <v>Yutanduchi de Guerrero</v>
          </cell>
          <cell r="F1589">
            <v>1292</v>
          </cell>
          <cell r="G1589">
            <v>1200</v>
          </cell>
        </row>
        <row r="1590">
          <cell r="A1590" t="str">
            <v>20565</v>
          </cell>
          <cell r="B1590" t="str">
            <v>565</v>
          </cell>
          <cell r="C1590" t="str">
            <v>VILLA DE ZAACHILA</v>
          </cell>
          <cell r="D1590" t="str">
            <v>20</v>
          </cell>
          <cell r="E1590" t="str">
            <v>Villa de Zaachila</v>
          </cell>
          <cell r="F1590">
            <v>34101</v>
          </cell>
          <cell r="G1590">
            <v>46846</v>
          </cell>
        </row>
        <row r="1591">
          <cell r="A1591" t="str">
            <v>20566</v>
          </cell>
          <cell r="B1591" t="str">
            <v>566</v>
          </cell>
          <cell r="C1591" t="str">
            <v>SAN MATEO YUCUTINDOO</v>
          </cell>
          <cell r="D1591" t="str">
            <v>20</v>
          </cell>
          <cell r="E1591" t="str">
            <v>San Mateo Yucutindó</v>
          </cell>
          <cell r="F1591">
            <v>3034</v>
          </cell>
          <cell r="G1591">
            <v>3159</v>
          </cell>
        </row>
        <row r="1592">
          <cell r="A1592" t="str">
            <v>20567</v>
          </cell>
          <cell r="B1592" t="str">
            <v>567</v>
          </cell>
          <cell r="C1592" t="str">
            <v>ZAPOTITLÁN LAGUNAS</v>
          </cell>
          <cell r="D1592" t="str">
            <v>20</v>
          </cell>
          <cell r="E1592" t="str">
            <v>Zapotitlán Lagunas</v>
          </cell>
          <cell r="F1592">
            <v>3133</v>
          </cell>
          <cell r="G1592">
            <v>3268</v>
          </cell>
        </row>
        <row r="1593">
          <cell r="A1593" t="str">
            <v>20568</v>
          </cell>
          <cell r="B1593" t="str">
            <v>568</v>
          </cell>
          <cell r="C1593" t="str">
            <v>ZAPOTITLÁN PALMAS</v>
          </cell>
          <cell r="D1593" t="str">
            <v>20</v>
          </cell>
          <cell r="E1593" t="str">
            <v>Zapotitlán Palmas</v>
          </cell>
          <cell r="F1593">
            <v>1514</v>
          </cell>
          <cell r="G1593">
            <v>1494</v>
          </cell>
        </row>
        <row r="1594">
          <cell r="A1594" t="str">
            <v>20569</v>
          </cell>
          <cell r="B1594" t="str">
            <v>569</v>
          </cell>
          <cell r="C1594" t="str">
            <v>SANTA INÉS DE ZARAGOZA</v>
          </cell>
          <cell r="D1594" t="str">
            <v>20</v>
          </cell>
          <cell r="E1594" t="str">
            <v>Santa Inés de Zaragoza</v>
          </cell>
          <cell r="F1594">
            <v>1707</v>
          </cell>
          <cell r="G1594">
            <v>1672</v>
          </cell>
        </row>
        <row r="1595">
          <cell r="A1595" t="str">
            <v>20570</v>
          </cell>
          <cell r="B1595" t="str">
            <v>570</v>
          </cell>
          <cell r="C1595" t="str">
            <v>ZIMATLÁN DE ÁLVAREZ</v>
          </cell>
          <cell r="D1595" t="str">
            <v>20</v>
          </cell>
          <cell r="E1595" t="str">
            <v>Zimatlán de Álvarez</v>
          </cell>
          <cell r="F1595">
            <v>19215</v>
          </cell>
          <cell r="G1595">
            <v>20892</v>
          </cell>
        </row>
        <row r="1596">
          <cell r="A1596" t="str">
            <v>20999</v>
          </cell>
          <cell r="B1596" t="str">
            <v>999</v>
          </cell>
          <cell r="C1596" t="str">
            <v>NO ESPECIFICADO</v>
          </cell>
          <cell r="D1596" t="str">
            <v>20</v>
          </cell>
        </row>
        <row r="1597">
          <cell r="A1597" t="str">
            <v>21001</v>
          </cell>
          <cell r="B1597" t="str">
            <v>001</v>
          </cell>
          <cell r="C1597" t="str">
            <v>ACAJETE</v>
          </cell>
          <cell r="D1597" t="str">
            <v>21</v>
          </cell>
          <cell r="E1597" t="str">
            <v>Acajete</v>
          </cell>
          <cell r="F1597">
            <v>60353</v>
          </cell>
          <cell r="G1597">
            <v>69076</v>
          </cell>
        </row>
        <row r="1598">
          <cell r="A1598" t="str">
            <v>21002</v>
          </cell>
          <cell r="B1598" t="str">
            <v>002</v>
          </cell>
          <cell r="C1598" t="str">
            <v>ACATENO</v>
          </cell>
          <cell r="D1598" t="str">
            <v>21</v>
          </cell>
          <cell r="E1598" t="str">
            <v>Acateno</v>
          </cell>
          <cell r="F1598">
            <v>8916</v>
          </cell>
          <cell r="G1598">
            <v>9700</v>
          </cell>
        </row>
        <row r="1599">
          <cell r="A1599" t="str">
            <v>21003</v>
          </cell>
          <cell r="B1599" t="str">
            <v>003</v>
          </cell>
          <cell r="C1599" t="str">
            <v>ACATLÁN</v>
          </cell>
          <cell r="D1599" t="str">
            <v>21</v>
          </cell>
          <cell r="E1599" t="str">
            <v>Acatlán</v>
          </cell>
          <cell r="F1599">
            <v>33865</v>
          </cell>
          <cell r="G1599">
            <v>37718</v>
          </cell>
        </row>
        <row r="1600">
          <cell r="A1600" t="str">
            <v>21004</v>
          </cell>
          <cell r="B1600" t="str">
            <v>004</v>
          </cell>
          <cell r="C1600" t="str">
            <v>ACATZINGO</v>
          </cell>
          <cell r="D1600" t="str">
            <v>21</v>
          </cell>
          <cell r="E1600" t="str">
            <v>Acatzingo</v>
          </cell>
          <cell r="F1600">
            <v>52078</v>
          </cell>
          <cell r="G1600">
            <v>62477</v>
          </cell>
        </row>
        <row r="1601">
          <cell r="A1601" t="str">
            <v>21005</v>
          </cell>
          <cell r="B1601" t="str">
            <v>005</v>
          </cell>
          <cell r="C1601" t="str">
            <v>ACTEOPAN</v>
          </cell>
          <cell r="D1601" t="str">
            <v>21</v>
          </cell>
          <cell r="E1601" t="str">
            <v>Acteopan</v>
          </cell>
          <cell r="F1601">
            <v>2881</v>
          </cell>
          <cell r="G1601">
            <v>3132</v>
          </cell>
        </row>
        <row r="1602">
          <cell r="A1602" t="str">
            <v>21006</v>
          </cell>
          <cell r="B1602" t="str">
            <v>006</v>
          </cell>
          <cell r="C1602" t="str">
            <v>AHUACATLÁN</v>
          </cell>
          <cell r="D1602" t="str">
            <v>21</v>
          </cell>
          <cell r="E1602" t="str">
            <v>Ahuacatlán</v>
          </cell>
          <cell r="F1602">
            <v>14754</v>
          </cell>
          <cell r="G1602">
            <v>16753</v>
          </cell>
        </row>
        <row r="1603">
          <cell r="A1603" t="str">
            <v>21007</v>
          </cell>
          <cell r="B1603" t="str">
            <v>007</v>
          </cell>
          <cell r="C1603" t="str">
            <v>AHUATLÁN</v>
          </cell>
          <cell r="D1603" t="str">
            <v>21</v>
          </cell>
          <cell r="E1603" t="str">
            <v>Ahuatlán</v>
          </cell>
          <cell r="F1603">
            <v>3403</v>
          </cell>
          <cell r="G1603">
            <v>3428</v>
          </cell>
        </row>
        <row r="1604">
          <cell r="A1604" t="str">
            <v>21008</v>
          </cell>
          <cell r="B1604" t="str">
            <v>008</v>
          </cell>
          <cell r="C1604" t="str">
            <v>AHUAZOTEPEC</v>
          </cell>
          <cell r="D1604" t="str">
            <v>21</v>
          </cell>
          <cell r="E1604" t="str">
            <v>Ahuazotepec</v>
          </cell>
          <cell r="F1604">
            <v>10457</v>
          </cell>
          <cell r="G1604">
            <v>12082</v>
          </cell>
        </row>
        <row r="1605">
          <cell r="A1605" t="str">
            <v>21009</v>
          </cell>
          <cell r="B1605" t="str">
            <v>009</v>
          </cell>
          <cell r="C1605" t="str">
            <v>AHUEHUETITLA</v>
          </cell>
          <cell r="D1605" t="str">
            <v>21</v>
          </cell>
          <cell r="E1605" t="str">
            <v>Ahuehuetitla</v>
          </cell>
          <cell r="F1605">
            <v>2008</v>
          </cell>
          <cell r="G1605">
            <v>1893</v>
          </cell>
        </row>
        <row r="1606">
          <cell r="A1606" t="str">
            <v>21010</v>
          </cell>
          <cell r="B1606" t="str">
            <v>010</v>
          </cell>
          <cell r="C1606" t="str">
            <v>AJALPAN</v>
          </cell>
          <cell r="D1606" t="str">
            <v>21</v>
          </cell>
          <cell r="E1606" t="str">
            <v>Ajalpan</v>
          </cell>
          <cell r="F1606">
            <v>60621</v>
          </cell>
          <cell r="G1606">
            <v>70090</v>
          </cell>
        </row>
        <row r="1607">
          <cell r="A1607" t="str">
            <v>21011</v>
          </cell>
          <cell r="B1607" t="str">
            <v>011</v>
          </cell>
          <cell r="C1607" t="str">
            <v>ALBINO ZERTUCHE</v>
          </cell>
          <cell r="D1607" t="str">
            <v>21</v>
          </cell>
          <cell r="E1607" t="str">
            <v>Albino Zertuche</v>
          </cell>
          <cell r="F1607">
            <v>1770</v>
          </cell>
          <cell r="G1607">
            <v>1907</v>
          </cell>
        </row>
        <row r="1608">
          <cell r="A1608" t="str">
            <v>21012</v>
          </cell>
          <cell r="B1608" t="str">
            <v>012</v>
          </cell>
          <cell r="C1608" t="str">
            <v>ALJOJUCA</v>
          </cell>
          <cell r="D1608" t="str">
            <v>21</v>
          </cell>
          <cell r="E1608" t="str">
            <v>Aljojuca</v>
          </cell>
          <cell r="F1608">
            <v>6288</v>
          </cell>
          <cell r="G1608">
            <v>6920</v>
          </cell>
        </row>
        <row r="1609">
          <cell r="A1609" t="str">
            <v>21013</v>
          </cell>
          <cell r="B1609" t="str">
            <v>013</v>
          </cell>
          <cell r="C1609" t="str">
            <v>ALTEPEXI</v>
          </cell>
          <cell r="D1609" t="str">
            <v>21</v>
          </cell>
          <cell r="E1609" t="str">
            <v>Altepexi</v>
          </cell>
          <cell r="F1609">
            <v>18920</v>
          </cell>
          <cell r="G1609">
            <v>22578</v>
          </cell>
        </row>
        <row r="1610">
          <cell r="A1610" t="str">
            <v>21014</v>
          </cell>
          <cell r="B1610" t="str">
            <v>014</v>
          </cell>
          <cell r="C1610" t="str">
            <v>AMIXTLÁN</v>
          </cell>
          <cell r="D1610" t="str">
            <v>21</v>
          </cell>
          <cell r="E1610" t="str">
            <v>Amixtlán</v>
          </cell>
          <cell r="F1610">
            <v>5004</v>
          </cell>
          <cell r="G1610">
            <v>5245</v>
          </cell>
        </row>
        <row r="1611">
          <cell r="A1611" t="str">
            <v>21015</v>
          </cell>
          <cell r="B1611" t="str">
            <v>015</v>
          </cell>
          <cell r="C1611" t="str">
            <v>AMOZOC</v>
          </cell>
          <cell r="D1611" t="str">
            <v>21</v>
          </cell>
          <cell r="E1611" t="str">
            <v>Amozoc</v>
          </cell>
          <cell r="F1611">
            <v>100964</v>
          </cell>
          <cell r="G1611">
            <v>125961</v>
          </cell>
        </row>
        <row r="1612">
          <cell r="A1612" t="str">
            <v>21016</v>
          </cell>
          <cell r="B1612" t="str">
            <v>016</v>
          </cell>
          <cell r="C1612" t="str">
            <v>AQUIXTLA</v>
          </cell>
          <cell r="D1612" t="str">
            <v>21</v>
          </cell>
          <cell r="E1612" t="str">
            <v>Aquixtla</v>
          </cell>
          <cell r="F1612">
            <v>7848</v>
          </cell>
          <cell r="G1612">
            <v>9196</v>
          </cell>
        </row>
        <row r="1613">
          <cell r="A1613" t="str">
            <v>21017</v>
          </cell>
          <cell r="B1613" t="str">
            <v>017</v>
          </cell>
          <cell r="C1613" t="str">
            <v>ATEMPAN</v>
          </cell>
          <cell r="D1613" t="str">
            <v>21</v>
          </cell>
          <cell r="E1613" t="str">
            <v>Atempan</v>
          </cell>
          <cell r="F1613">
            <v>25386</v>
          </cell>
          <cell r="G1613">
            <v>30052</v>
          </cell>
        </row>
        <row r="1614">
          <cell r="A1614" t="str">
            <v>21018</v>
          </cell>
          <cell r="B1614" t="str">
            <v>018</v>
          </cell>
          <cell r="C1614" t="str">
            <v>ATEXCAL</v>
          </cell>
          <cell r="D1614" t="str">
            <v>21</v>
          </cell>
          <cell r="E1614" t="str">
            <v>Atexcal</v>
          </cell>
          <cell r="F1614">
            <v>3734</v>
          </cell>
          <cell r="G1614">
            <v>4005</v>
          </cell>
        </row>
        <row r="1615">
          <cell r="A1615" t="str">
            <v>21019</v>
          </cell>
          <cell r="B1615" t="str">
            <v>019</v>
          </cell>
          <cell r="C1615" t="str">
            <v>ATLIXCO</v>
          </cell>
          <cell r="D1615" t="str">
            <v>21</v>
          </cell>
          <cell r="E1615" t="str">
            <v>Atlixco</v>
          </cell>
          <cell r="F1615">
            <v>127062</v>
          </cell>
          <cell r="G1615">
            <v>143903</v>
          </cell>
        </row>
        <row r="1616">
          <cell r="A1616" t="str">
            <v>21020</v>
          </cell>
          <cell r="B1616" t="str">
            <v>020</v>
          </cell>
          <cell r="C1616" t="str">
            <v>ATOYATEMPAN</v>
          </cell>
          <cell r="D1616" t="str">
            <v>21</v>
          </cell>
          <cell r="E1616" t="str">
            <v>Atoyatempan</v>
          </cell>
          <cell r="F1616">
            <v>6426</v>
          </cell>
          <cell r="G1616">
            <v>7418</v>
          </cell>
        </row>
        <row r="1617">
          <cell r="A1617" t="str">
            <v>21021</v>
          </cell>
          <cell r="B1617" t="str">
            <v>021</v>
          </cell>
          <cell r="C1617" t="str">
            <v>ATZALA</v>
          </cell>
          <cell r="D1617" t="str">
            <v>21</v>
          </cell>
          <cell r="E1617" t="str">
            <v>Atzala</v>
          </cell>
          <cell r="F1617">
            <v>1228</v>
          </cell>
          <cell r="G1617">
            <v>1390</v>
          </cell>
        </row>
        <row r="1618">
          <cell r="A1618" t="str">
            <v>21022</v>
          </cell>
          <cell r="B1618" t="str">
            <v>022</v>
          </cell>
          <cell r="C1618" t="str">
            <v>ATZITZIHUACÁN</v>
          </cell>
          <cell r="D1618" t="str">
            <v>21</v>
          </cell>
          <cell r="E1618" t="str">
            <v>Atzitzihuacán</v>
          </cell>
          <cell r="F1618">
            <v>11684</v>
          </cell>
          <cell r="G1618">
            <v>12950</v>
          </cell>
        </row>
        <row r="1619">
          <cell r="A1619" t="str">
            <v>21023</v>
          </cell>
          <cell r="B1619" t="str">
            <v>023</v>
          </cell>
          <cell r="C1619" t="str">
            <v>ATZITZINTLA</v>
          </cell>
          <cell r="D1619" t="str">
            <v>21</v>
          </cell>
          <cell r="E1619" t="str">
            <v>Atzitzintla</v>
          </cell>
          <cell r="F1619">
            <v>8408</v>
          </cell>
          <cell r="G1619">
            <v>9727</v>
          </cell>
        </row>
        <row r="1620">
          <cell r="A1620" t="str">
            <v>21024</v>
          </cell>
          <cell r="B1620" t="str">
            <v>024</v>
          </cell>
          <cell r="C1620" t="str">
            <v>AXUTLA</v>
          </cell>
          <cell r="D1620" t="str">
            <v>21</v>
          </cell>
          <cell r="E1620" t="str">
            <v>Axutla</v>
          </cell>
          <cell r="F1620">
            <v>947</v>
          </cell>
          <cell r="G1620">
            <v>981</v>
          </cell>
        </row>
        <row r="1621">
          <cell r="A1621" t="str">
            <v>21025</v>
          </cell>
          <cell r="B1621" t="str">
            <v>025</v>
          </cell>
          <cell r="C1621" t="str">
            <v>AYOTOXCO DE GUERRERO</v>
          </cell>
          <cell r="D1621" t="str">
            <v>21</v>
          </cell>
          <cell r="E1621" t="str">
            <v>Ayotoxco de Guerrero</v>
          </cell>
          <cell r="F1621">
            <v>8153</v>
          </cell>
          <cell r="G1621">
            <v>9105</v>
          </cell>
        </row>
        <row r="1622">
          <cell r="A1622" t="str">
            <v>21026</v>
          </cell>
          <cell r="B1622" t="str">
            <v>026</v>
          </cell>
          <cell r="C1622" t="str">
            <v>CALPAN</v>
          </cell>
          <cell r="D1622" t="str">
            <v>21</v>
          </cell>
          <cell r="E1622" t="str">
            <v>Calpan</v>
          </cell>
          <cell r="F1622">
            <v>13730</v>
          </cell>
          <cell r="G1622">
            <v>15345</v>
          </cell>
        </row>
        <row r="1623">
          <cell r="A1623" t="str">
            <v>21027</v>
          </cell>
          <cell r="B1623" t="str">
            <v>027</v>
          </cell>
          <cell r="C1623" t="str">
            <v>CALTEPEC</v>
          </cell>
          <cell r="D1623" t="str">
            <v>21</v>
          </cell>
          <cell r="E1623" t="str">
            <v>Caltepec</v>
          </cell>
          <cell r="F1623">
            <v>4177</v>
          </cell>
          <cell r="G1623">
            <v>4148</v>
          </cell>
        </row>
        <row r="1624">
          <cell r="A1624" t="str">
            <v>21028</v>
          </cell>
          <cell r="B1624" t="str">
            <v>028</v>
          </cell>
          <cell r="C1624" t="str">
            <v>CAMOCUAUTLA</v>
          </cell>
          <cell r="D1624" t="str">
            <v>21</v>
          </cell>
          <cell r="E1624" t="str">
            <v>Camocuautla</v>
          </cell>
          <cell r="F1624">
            <v>2476</v>
          </cell>
          <cell r="G1624">
            <v>2789</v>
          </cell>
        </row>
        <row r="1625">
          <cell r="A1625" t="str">
            <v>21029</v>
          </cell>
          <cell r="B1625" t="str">
            <v>029</v>
          </cell>
          <cell r="C1625" t="str">
            <v>CAXHUACAN</v>
          </cell>
          <cell r="D1625" t="str">
            <v>21</v>
          </cell>
          <cell r="E1625" t="str">
            <v>Caxhuacan</v>
          </cell>
          <cell r="F1625">
            <v>3791</v>
          </cell>
          <cell r="G1625">
            <v>3932</v>
          </cell>
        </row>
        <row r="1626">
          <cell r="A1626" t="str">
            <v>21030</v>
          </cell>
          <cell r="B1626" t="str">
            <v>030</v>
          </cell>
          <cell r="C1626" t="str">
            <v>COATEPEC</v>
          </cell>
          <cell r="D1626" t="str">
            <v>21</v>
          </cell>
          <cell r="E1626" t="str">
            <v>Coatepec</v>
          </cell>
          <cell r="F1626">
            <v>758</v>
          </cell>
          <cell r="G1626">
            <v>795</v>
          </cell>
        </row>
        <row r="1627">
          <cell r="A1627" t="str">
            <v>21031</v>
          </cell>
          <cell r="B1627" t="str">
            <v>031</v>
          </cell>
          <cell r="C1627" t="str">
            <v>COATZINGO</v>
          </cell>
          <cell r="D1627" t="str">
            <v>21</v>
          </cell>
          <cell r="E1627" t="str">
            <v>Coatzingo</v>
          </cell>
          <cell r="F1627">
            <v>2964</v>
          </cell>
          <cell r="G1627">
            <v>3119</v>
          </cell>
        </row>
        <row r="1628">
          <cell r="A1628" t="str">
            <v>21032</v>
          </cell>
          <cell r="B1628" t="str">
            <v>032</v>
          </cell>
          <cell r="C1628" t="str">
            <v>COHETZALA</v>
          </cell>
          <cell r="D1628" t="str">
            <v>21</v>
          </cell>
          <cell r="E1628" t="str">
            <v>Cohetzala</v>
          </cell>
          <cell r="F1628">
            <v>1283</v>
          </cell>
          <cell r="G1628">
            <v>1415</v>
          </cell>
        </row>
        <row r="1629">
          <cell r="A1629" t="str">
            <v>21033</v>
          </cell>
          <cell r="B1629" t="str">
            <v>033</v>
          </cell>
          <cell r="C1629" t="str">
            <v>COHUECAN</v>
          </cell>
          <cell r="D1629" t="str">
            <v>21</v>
          </cell>
          <cell r="E1629" t="str">
            <v>Cohuecan</v>
          </cell>
          <cell r="F1629">
            <v>4763</v>
          </cell>
          <cell r="G1629">
            <v>5174</v>
          </cell>
        </row>
        <row r="1630">
          <cell r="A1630" t="str">
            <v>21034</v>
          </cell>
          <cell r="B1630" t="str">
            <v>034</v>
          </cell>
          <cell r="C1630" t="str">
            <v>CORONANGO</v>
          </cell>
          <cell r="D1630" t="str">
            <v>21</v>
          </cell>
          <cell r="E1630" t="str">
            <v>Coronango</v>
          </cell>
          <cell r="F1630">
            <v>34596</v>
          </cell>
          <cell r="G1630">
            <v>43151</v>
          </cell>
        </row>
        <row r="1631">
          <cell r="A1631" t="str">
            <v>21035</v>
          </cell>
          <cell r="B1631" t="str">
            <v>035</v>
          </cell>
          <cell r="C1631" t="str">
            <v>COXCATLÁN</v>
          </cell>
          <cell r="D1631" t="str">
            <v>21</v>
          </cell>
          <cell r="E1631" t="str">
            <v>Coxcatlán</v>
          </cell>
          <cell r="F1631">
            <v>19639</v>
          </cell>
          <cell r="G1631">
            <v>21827</v>
          </cell>
        </row>
        <row r="1632">
          <cell r="A1632" t="str">
            <v>21036</v>
          </cell>
          <cell r="B1632" t="str">
            <v>036</v>
          </cell>
          <cell r="C1632" t="str">
            <v>COYOMEAPAN</v>
          </cell>
          <cell r="D1632" t="str">
            <v>21</v>
          </cell>
          <cell r="E1632" t="str">
            <v>Coyomeapan</v>
          </cell>
          <cell r="F1632">
            <v>14205</v>
          </cell>
          <cell r="G1632">
            <v>14840</v>
          </cell>
        </row>
        <row r="1633">
          <cell r="A1633" t="str">
            <v>21037</v>
          </cell>
          <cell r="B1633" t="str">
            <v>037</v>
          </cell>
          <cell r="C1633" t="str">
            <v>COYOTEPEC</v>
          </cell>
          <cell r="D1633" t="str">
            <v>21</v>
          </cell>
          <cell r="E1633" t="str">
            <v>Coyotepec</v>
          </cell>
          <cell r="F1633">
            <v>2339</v>
          </cell>
          <cell r="G1633">
            <v>2449</v>
          </cell>
        </row>
        <row r="1634">
          <cell r="A1634" t="str">
            <v>21038</v>
          </cell>
          <cell r="B1634" t="str">
            <v>038</v>
          </cell>
          <cell r="C1634" t="str">
            <v>CUAPIAXTLA DE MADERO</v>
          </cell>
          <cell r="D1634" t="str">
            <v>21</v>
          </cell>
          <cell r="E1634" t="str">
            <v>Cuapiaxtla de Madero</v>
          </cell>
          <cell r="F1634">
            <v>8709</v>
          </cell>
          <cell r="G1634">
            <v>10686</v>
          </cell>
        </row>
        <row r="1635">
          <cell r="A1635" t="str">
            <v>21039</v>
          </cell>
          <cell r="B1635" t="str">
            <v>039</v>
          </cell>
          <cell r="C1635" t="str">
            <v>CUAUTEMPAN</v>
          </cell>
          <cell r="D1635" t="str">
            <v>21</v>
          </cell>
          <cell r="E1635" t="str">
            <v>Cuautempan</v>
          </cell>
          <cell r="F1635">
            <v>9212</v>
          </cell>
          <cell r="G1635">
            <v>9886</v>
          </cell>
        </row>
        <row r="1636">
          <cell r="A1636" t="str">
            <v>21040</v>
          </cell>
          <cell r="B1636" t="str">
            <v>040</v>
          </cell>
          <cell r="C1636" t="str">
            <v>CUAUTINCHÁN</v>
          </cell>
          <cell r="D1636" t="str">
            <v>21</v>
          </cell>
          <cell r="E1636" t="str">
            <v>Cuautinchán</v>
          </cell>
          <cell r="F1636">
            <v>9538</v>
          </cell>
          <cell r="G1636">
            <v>10918</v>
          </cell>
        </row>
        <row r="1637">
          <cell r="A1637" t="str">
            <v>21041</v>
          </cell>
          <cell r="B1637" t="str">
            <v>041</v>
          </cell>
          <cell r="C1637" t="str">
            <v>CUAUTLANCINGO</v>
          </cell>
          <cell r="D1637" t="str">
            <v>21</v>
          </cell>
          <cell r="E1637" t="str">
            <v>Cuautlancingo</v>
          </cell>
          <cell r="F1637">
            <v>79153</v>
          </cell>
          <cell r="G1637">
            <v>126781</v>
          </cell>
        </row>
        <row r="1638">
          <cell r="A1638" t="str">
            <v>21042</v>
          </cell>
          <cell r="B1638" t="str">
            <v>042</v>
          </cell>
          <cell r="C1638" t="str">
            <v>CUAYUCA DE ANDRADE</v>
          </cell>
          <cell r="D1638" t="str">
            <v>21</v>
          </cell>
          <cell r="E1638" t="str">
            <v>Cuayuca de Andrade</v>
          </cell>
          <cell r="F1638">
            <v>3062</v>
          </cell>
          <cell r="G1638">
            <v>3296</v>
          </cell>
        </row>
        <row r="1639">
          <cell r="A1639" t="str">
            <v>21043</v>
          </cell>
          <cell r="B1639" t="str">
            <v>043</v>
          </cell>
          <cell r="C1639" t="str">
            <v>CUETZALAN DEL PROGRESO</v>
          </cell>
          <cell r="D1639" t="str">
            <v>21</v>
          </cell>
          <cell r="E1639" t="str">
            <v>Cuetzalan del Progreso</v>
          </cell>
          <cell r="F1639">
            <v>47433</v>
          </cell>
          <cell r="G1639">
            <v>51238</v>
          </cell>
        </row>
        <row r="1640">
          <cell r="A1640" t="str">
            <v>21044</v>
          </cell>
          <cell r="B1640" t="str">
            <v>044</v>
          </cell>
          <cell r="C1640" t="str">
            <v>CUYOACO</v>
          </cell>
          <cell r="D1640" t="str">
            <v>21</v>
          </cell>
          <cell r="E1640" t="str">
            <v>Cuyoaco</v>
          </cell>
          <cell r="F1640">
            <v>15367</v>
          </cell>
          <cell r="G1640">
            <v>16688</v>
          </cell>
        </row>
        <row r="1641">
          <cell r="A1641" t="str">
            <v>21045</v>
          </cell>
          <cell r="B1641" t="str">
            <v>045</v>
          </cell>
          <cell r="C1641" t="str">
            <v>CHALCHICOMULA DE SESMA</v>
          </cell>
          <cell r="D1641" t="str">
            <v>21</v>
          </cell>
          <cell r="E1641" t="str">
            <v>Chalchicomula de Sesma</v>
          </cell>
          <cell r="F1641">
            <v>43882</v>
          </cell>
          <cell r="G1641">
            <v>50167</v>
          </cell>
        </row>
        <row r="1642">
          <cell r="A1642" t="str">
            <v>21046</v>
          </cell>
          <cell r="B1642" t="str">
            <v>046</v>
          </cell>
          <cell r="C1642" t="str">
            <v>CHAPULCO</v>
          </cell>
          <cell r="D1642" t="str">
            <v>21</v>
          </cell>
          <cell r="E1642" t="str">
            <v>Chapulco</v>
          </cell>
          <cell r="F1642">
            <v>6992</v>
          </cell>
          <cell r="G1642">
            <v>8254</v>
          </cell>
        </row>
        <row r="1643">
          <cell r="A1643" t="str">
            <v>21047</v>
          </cell>
          <cell r="B1643" t="str">
            <v>047</v>
          </cell>
          <cell r="C1643" t="str">
            <v>CHIAUTLA</v>
          </cell>
          <cell r="D1643" t="str">
            <v>21</v>
          </cell>
          <cell r="E1643" t="str">
            <v>Chiautla</v>
          </cell>
          <cell r="F1643">
            <v>19037</v>
          </cell>
          <cell r="G1643">
            <v>21127</v>
          </cell>
        </row>
        <row r="1644">
          <cell r="A1644" t="str">
            <v>21048</v>
          </cell>
          <cell r="B1644" t="str">
            <v>048</v>
          </cell>
          <cell r="C1644" t="str">
            <v>CHIAUTZINGO</v>
          </cell>
          <cell r="D1644" t="str">
            <v>21</v>
          </cell>
          <cell r="E1644" t="str">
            <v>Chiautzingo</v>
          </cell>
          <cell r="F1644">
            <v>18762</v>
          </cell>
          <cell r="G1644">
            <v>21492</v>
          </cell>
        </row>
        <row r="1645">
          <cell r="A1645" t="str">
            <v>21049</v>
          </cell>
          <cell r="B1645" t="str">
            <v>049</v>
          </cell>
          <cell r="C1645" t="str">
            <v>CHICONCUAUTLA</v>
          </cell>
          <cell r="D1645" t="str">
            <v>21</v>
          </cell>
          <cell r="E1645" t="str">
            <v>Chiconcuautla</v>
          </cell>
          <cell r="F1645">
            <v>15767</v>
          </cell>
          <cell r="G1645">
            <v>17625</v>
          </cell>
        </row>
        <row r="1646">
          <cell r="A1646" t="str">
            <v>21050</v>
          </cell>
          <cell r="B1646" t="str">
            <v>050</v>
          </cell>
          <cell r="C1646" t="str">
            <v>CHICHIQUILA</v>
          </cell>
          <cell r="D1646" t="str">
            <v>21</v>
          </cell>
          <cell r="E1646" t="str">
            <v>Chichiquila</v>
          </cell>
          <cell r="F1646">
            <v>24148</v>
          </cell>
          <cell r="G1646">
            <v>27408</v>
          </cell>
        </row>
        <row r="1647">
          <cell r="A1647" t="str">
            <v>21051</v>
          </cell>
          <cell r="B1647" t="str">
            <v>051</v>
          </cell>
          <cell r="C1647" t="str">
            <v>CHIETLA</v>
          </cell>
          <cell r="D1647" t="str">
            <v>21</v>
          </cell>
          <cell r="E1647" t="str">
            <v>Chietla</v>
          </cell>
          <cell r="F1647">
            <v>33935</v>
          </cell>
          <cell r="G1647">
            <v>36514</v>
          </cell>
        </row>
        <row r="1648">
          <cell r="A1648" t="str">
            <v>21052</v>
          </cell>
          <cell r="B1648" t="str">
            <v>052</v>
          </cell>
          <cell r="C1648" t="str">
            <v>CHIGMECATITLÁN</v>
          </cell>
          <cell r="D1648" t="str">
            <v>21</v>
          </cell>
          <cell r="E1648" t="str">
            <v>Chigmecatitlán</v>
          </cell>
          <cell r="F1648">
            <v>1227</v>
          </cell>
          <cell r="G1648">
            <v>1259</v>
          </cell>
        </row>
        <row r="1649">
          <cell r="A1649" t="str">
            <v>21053</v>
          </cell>
          <cell r="B1649" t="str">
            <v>053</v>
          </cell>
          <cell r="C1649" t="str">
            <v>CHIGNAHUAPAN</v>
          </cell>
          <cell r="D1649" t="str">
            <v>21</v>
          </cell>
          <cell r="E1649" t="str">
            <v>Chignahuapan</v>
          </cell>
          <cell r="F1649">
            <v>57909</v>
          </cell>
          <cell r="G1649">
            <v>66338</v>
          </cell>
        </row>
        <row r="1650">
          <cell r="A1650" t="str">
            <v>21054</v>
          </cell>
          <cell r="B1650" t="str">
            <v>054</v>
          </cell>
          <cell r="C1650" t="str">
            <v>CHIGNAUTLA</v>
          </cell>
          <cell r="D1650" t="str">
            <v>21</v>
          </cell>
          <cell r="E1650" t="str">
            <v>Chignautla</v>
          </cell>
          <cell r="F1650">
            <v>30254</v>
          </cell>
          <cell r="G1650">
            <v>36244</v>
          </cell>
        </row>
        <row r="1651">
          <cell r="A1651" t="str">
            <v>21055</v>
          </cell>
          <cell r="B1651" t="str">
            <v>055</v>
          </cell>
          <cell r="C1651" t="str">
            <v>CHILA</v>
          </cell>
          <cell r="D1651" t="str">
            <v>21</v>
          </cell>
          <cell r="E1651" t="str">
            <v>Chila</v>
          </cell>
          <cell r="F1651">
            <v>4699</v>
          </cell>
          <cell r="G1651">
            <v>4862</v>
          </cell>
        </row>
        <row r="1652">
          <cell r="A1652" t="str">
            <v>21056</v>
          </cell>
          <cell r="B1652" t="str">
            <v>056</v>
          </cell>
          <cell r="C1652" t="str">
            <v>CHILA DE LA SAL</v>
          </cell>
          <cell r="D1652" t="str">
            <v>21</v>
          </cell>
          <cell r="E1652" t="str">
            <v>Chila de la Sal</v>
          </cell>
          <cell r="F1652">
            <v>1237</v>
          </cell>
          <cell r="G1652">
            <v>1498</v>
          </cell>
        </row>
        <row r="1653">
          <cell r="A1653" t="str">
            <v>21057</v>
          </cell>
          <cell r="B1653" t="str">
            <v>057</v>
          </cell>
          <cell r="C1653" t="str">
            <v>HONEY</v>
          </cell>
          <cell r="D1653" t="str">
            <v>21</v>
          </cell>
          <cell r="E1653" t="str">
            <v>Honey</v>
          </cell>
          <cell r="F1653">
            <v>7463</v>
          </cell>
          <cell r="G1653">
            <v>8363</v>
          </cell>
        </row>
        <row r="1654">
          <cell r="A1654" t="str">
            <v>21058</v>
          </cell>
          <cell r="B1654" t="str">
            <v>058</v>
          </cell>
          <cell r="C1654" t="str">
            <v>CHILCHOTLA</v>
          </cell>
          <cell r="D1654" t="str">
            <v>21</v>
          </cell>
          <cell r="E1654" t="str">
            <v>Chilchotla</v>
          </cell>
          <cell r="F1654">
            <v>19257</v>
          </cell>
          <cell r="G1654">
            <v>20984</v>
          </cell>
        </row>
        <row r="1655">
          <cell r="A1655" t="str">
            <v>21059</v>
          </cell>
          <cell r="B1655" t="str">
            <v>059</v>
          </cell>
          <cell r="C1655" t="str">
            <v>CHINANTLA</v>
          </cell>
          <cell r="D1655" t="str">
            <v>21</v>
          </cell>
          <cell r="E1655" t="str">
            <v>Chinantla</v>
          </cell>
          <cell r="F1655">
            <v>2468</v>
          </cell>
          <cell r="G1655">
            <v>2408</v>
          </cell>
        </row>
        <row r="1656">
          <cell r="A1656" t="str">
            <v>21060</v>
          </cell>
          <cell r="B1656" t="str">
            <v>060</v>
          </cell>
          <cell r="C1656" t="str">
            <v>DOMINGO ARENAS</v>
          </cell>
          <cell r="D1656" t="str">
            <v>21</v>
          </cell>
          <cell r="E1656" t="str">
            <v>Domingo Arenas</v>
          </cell>
          <cell r="F1656">
            <v>6946</v>
          </cell>
          <cell r="G1656">
            <v>7936</v>
          </cell>
        </row>
        <row r="1657">
          <cell r="A1657" t="str">
            <v>21061</v>
          </cell>
          <cell r="B1657" t="str">
            <v>061</v>
          </cell>
          <cell r="C1657" t="str">
            <v>ELOXOCHITLÁN</v>
          </cell>
          <cell r="D1657" t="str">
            <v>21</v>
          </cell>
          <cell r="E1657" t="str">
            <v>Eloxochitlán</v>
          </cell>
          <cell r="F1657">
            <v>12575</v>
          </cell>
          <cell r="G1657">
            <v>13471</v>
          </cell>
        </row>
        <row r="1658">
          <cell r="A1658" t="str">
            <v>21062</v>
          </cell>
          <cell r="B1658" t="str">
            <v>062</v>
          </cell>
          <cell r="C1658" t="str">
            <v>EPATLÁN</v>
          </cell>
          <cell r="D1658" t="str">
            <v>21</v>
          </cell>
          <cell r="E1658" t="str">
            <v>Epatlán</v>
          </cell>
          <cell r="F1658">
            <v>4594</v>
          </cell>
          <cell r="G1658">
            <v>5100</v>
          </cell>
        </row>
        <row r="1659">
          <cell r="A1659" t="str">
            <v>21063</v>
          </cell>
          <cell r="B1659" t="str">
            <v>063</v>
          </cell>
          <cell r="C1659" t="str">
            <v>ESPERANZA</v>
          </cell>
          <cell r="D1659" t="str">
            <v>21</v>
          </cell>
          <cell r="E1659" t="str">
            <v>Esperanza</v>
          </cell>
          <cell r="F1659">
            <v>13785</v>
          </cell>
          <cell r="G1659">
            <v>15794</v>
          </cell>
        </row>
        <row r="1660">
          <cell r="A1660" t="str">
            <v>21064</v>
          </cell>
          <cell r="B1660" t="str">
            <v>064</v>
          </cell>
          <cell r="C1660" t="str">
            <v>FRANCISCO Z. MENA</v>
          </cell>
          <cell r="D1660" t="str">
            <v>21</v>
          </cell>
          <cell r="E1660" t="str">
            <v>Francisco Z. Mena</v>
          </cell>
          <cell r="F1660">
            <v>16270</v>
          </cell>
          <cell r="G1660">
            <v>17984</v>
          </cell>
        </row>
        <row r="1661">
          <cell r="A1661" t="str">
            <v>21065</v>
          </cell>
          <cell r="B1661" t="str">
            <v>065</v>
          </cell>
          <cell r="C1661" t="str">
            <v>GENERAL FELIPE ÁNGELES</v>
          </cell>
          <cell r="D1661" t="str">
            <v>21</v>
          </cell>
          <cell r="E1661" t="str">
            <v>General Felipe Ángeles</v>
          </cell>
          <cell r="F1661">
            <v>19040</v>
          </cell>
          <cell r="G1661">
            <v>21893</v>
          </cell>
        </row>
        <row r="1662">
          <cell r="A1662" t="str">
            <v>21066</v>
          </cell>
          <cell r="B1662" t="str">
            <v>066</v>
          </cell>
          <cell r="C1662" t="str">
            <v>GUADALUPE</v>
          </cell>
          <cell r="D1662" t="str">
            <v>21</v>
          </cell>
          <cell r="E1662" t="str">
            <v>Guadalupe</v>
          </cell>
          <cell r="F1662">
            <v>6276</v>
          </cell>
          <cell r="G1662">
            <v>6121</v>
          </cell>
        </row>
        <row r="1663">
          <cell r="A1663" t="str">
            <v>21067</v>
          </cell>
          <cell r="B1663" t="str">
            <v>067</v>
          </cell>
          <cell r="C1663" t="str">
            <v>GUADALUPE VICTORIA</v>
          </cell>
          <cell r="D1663" t="str">
            <v>21</v>
          </cell>
          <cell r="E1663" t="str">
            <v>Guadalupe Victoria</v>
          </cell>
          <cell r="F1663">
            <v>16551</v>
          </cell>
          <cell r="G1663">
            <v>18052</v>
          </cell>
        </row>
        <row r="1664">
          <cell r="A1664" t="str">
            <v>21068</v>
          </cell>
          <cell r="B1664" t="str">
            <v>068</v>
          </cell>
          <cell r="C1664" t="str">
            <v>HERMENEGILDO GALEANA</v>
          </cell>
          <cell r="D1664" t="str">
            <v>21</v>
          </cell>
          <cell r="E1664" t="str">
            <v>Hermenegildo Galeana</v>
          </cell>
          <cell r="F1664">
            <v>7718</v>
          </cell>
          <cell r="G1664">
            <v>8157</v>
          </cell>
        </row>
        <row r="1665">
          <cell r="A1665" t="str">
            <v>21069</v>
          </cell>
          <cell r="B1665" t="str">
            <v>069</v>
          </cell>
          <cell r="C1665" t="str">
            <v>HUAQUECHULA</v>
          </cell>
          <cell r="D1665" t="str">
            <v>21</v>
          </cell>
          <cell r="E1665" t="str">
            <v>Huaquechula</v>
          </cell>
          <cell r="F1665">
            <v>25373</v>
          </cell>
          <cell r="G1665">
            <v>26310</v>
          </cell>
        </row>
        <row r="1666">
          <cell r="A1666" t="str">
            <v>21070</v>
          </cell>
          <cell r="B1666" t="str">
            <v>070</v>
          </cell>
          <cell r="C1666" t="str">
            <v>HUATLATLAUCA</v>
          </cell>
          <cell r="D1666" t="str">
            <v>21</v>
          </cell>
          <cell r="E1666" t="str">
            <v>Huatlatlauca</v>
          </cell>
          <cell r="F1666">
            <v>6643</v>
          </cell>
          <cell r="G1666">
            <v>6848</v>
          </cell>
        </row>
        <row r="1667">
          <cell r="A1667" t="str">
            <v>21071</v>
          </cell>
          <cell r="B1667" t="str">
            <v>071</v>
          </cell>
          <cell r="C1667" t="str">
            <v>HUAUCHINANGO</v>
          </cell>
          <cell r="D1667" t="str">
            <v>21</v>
          </cell>
          <cell r="E1667" t="str">
            <v>Huauchinango</v>
          </cell>
          <cell r="F1667">
            <v>97753</v>
          </cell>
          <cell r="G1667">
            <v>111389</v>
          </cell>
        </row>
        <row r="1668">
          <cell r="A1668" t="str">
            <v>21072</v>
          </cell>
          <cell r="B1668" t="str">
            <v>072</v>
          </cell>
          <cell r="C1668" t="str">
            <v>HUEHUETLA</v>
          </cell>
          <cell r="D1668" t="str">
            <v>21</v>
          </cell>
          <cell r="E1668" t="str">
            <v>Huehuetla</v>
          </cell>
          <cell r="F1668">
            <v>15689</v>
          </cell>
          <cell r="G1668">
            <v>19663</v>
          </cell>
        </row>
        <row r="1669">
          <cell r="A1669" t="str">
            <v>21073</v>
          </cell>
          <cell r="B1669" t="str">
            <v>073</v>
          </cell>
          <cell r="C1669" t="str">
            <v>HUEHUETLÁN EL CHICO</v>
          </cell>
          <cell r="D1669" t="str">
            <v>21</v>
          </cell>
          <cell r="E1669" t="str">
            <v>Huehuetlán el Chico</v>
          </cell>
          <cell r="F1669">
            <v>8679</v>
          </cell>
          <cell r="G1669">
            <v>8989</v>
          </cell>
        </row>
        <row r="1670">
          <cell r="A1670" t="str">
            <v>21074</v>
          </cell>
          <cell r="B1670" t="str">
            <v>074</v>
          </cell>
          <cell r="C1670" t="str">
            <v>HUEJOTZINGO</v>
          </cell>
          <cell r="D1670" t="str">
            <v>21</v>
          </cell>
          <cell r="E1670" t="str">
            <v>Huejotzingo</v>
          </cell>
          <cell r="F1670">
            <v>63457</v>
          </cell>
          <cell r="G1670">
            <v>78403</v>
          </cell>
        </row>
        <row r="1671">
          <cell r="A1671" t="str">
            <v>21075</v>
          </cell>
          <cell r="B1671" t="str">
            <v>075</v>
          </cell>
          <cell r="C1671" t="str">
            <v>HUEYAPAN</v>
          </cell>
          <cell r="D1671" t="str">
            <v>21</v>
          </cell>
          <cell r="E1671" t="str">
            <v>Hueyapan</v>
          </cell>
          <cell r="F1671">
            <v>11868</v>
          </cell>
          <cell r="G1671">
            <v>13559</v>
          </cell>
        </row>
        <row r="1672">
          <cell r="A1672" t="str">
            <v>21076</v>
          </cell>
          <cell r="B1672" t="str">
            <v>076</v>
          </cell>
          <cell r="C1672" t="str">
            <v>HUEYTAMALCO</v>
          </cell>
          <cell r="D1672" t="str">
            <v>21</v>
          </cell>
          <cell r="E1672" t="str">
            <v>Hueytamalco</v>
          </cell>
          <cell r="F1672">
            <v>26689</v>
          </cell>
          <cell r="G1672">
            <v>27794</v>
          </cell>
        </row>
        <row r="1673">
          <cell r="A1673" t="str">
            <v>21077</v>
          </cell>
          <cell r="B1673" t="str">
            <v>077</v>
          </cell>
          <cell r="C1673" t="str">
            <v>HUEYTLALPAN</v>
          </cell>
          <cell r="D1673" t="str">
            <v>21</v>
          </cell>
          <cell r="E1673" t="str">
            <v>Hueytlalpan</v>
          </cell>
          <cell r="F1673">
            <v>5734</v>
          </cell>
          <cell r="G1673">
            <v>5785</v>
          </cell>
        </row>
        <row r="1674">
          <cell r="A1674" t="str">
            <v>21078</v>
          </cell>
          <cell r="B1674" t="str">
            <v>078</v>
          </cell>
          <cell r="C1674" t="str">
            <v>HUITZILAN DE SERDÁN</v>
          </cell>
          <cell r="D1674" t="str">
            <v>21</v>
          </cell>
          <cell r="E1674" t="str">
            <v>Huitzilan de Serdán</v>
          </cell>
          <cell r="F1674">
            <v>13982</v>
          </cell>
          <cell r="G1674">
            <v>15926</v>
          </cell>
        </row>
        <row r="1675">
          <cell r="A1675" t="str">
            <v>21079</v>
          </cell>
          <cell r="B1675" t="str">
            <v>079</v>
          </cell>
          <cell r="C1675" t="str">
            <v>HUITZILTEPEC</v>
          </cell>
          <cell r="D1675" t="str">
            <v>21</v>
          </cell>
          <cell r="E1675" t="str">
            <v>Huitziltepec</v>
          </cell>
          <cell r="F1675">
            <v>5306</v>
          </cell>
          <cell r="G1675">
            <v>5807</v>
          </cell>
        </row>
        <row r="1676">
          <cell r="A1676" t="str">
            <v>21080</v>
          </cell>
          <cell r="B1676" t="str">
            <v>080</v>
          </cell>
          <cell r="C1676" t="str">
            <v>ATLEQUIZAYAN</v>
          </cell>
          <cell r="D1676" t="str">
            <v>21</v>
          </cell>
          <cell r="E1676" t="str">
            <v>Atlequizayan</v>
          </cell>
          <cell r="F1676">
            <v>2833</v>
          </cell>
          <cell r="G1676">
            <v>2817</v>
          </cell>
        </row>
        <row r="1677">
          <cell r="A1677" t="str">
            <v>21081</v>
          </cell>
          <cell r="B1677" t="str">
            <v>081</v>
          </cell>
          <cell r="C1677" t="str">
            <v>IXCAMILPA DE GUERRERO</v>
          </cell>
          <cell r="D1677" t="str">
            <v>21</v>
          </cell>
          <cell r="E1677" t="str">
            <v>Ixcamilpa de Guerrero</v>
          </cell>
          <cell r="F1677">
            <v>3695</v>
          </cell>
          <cell r="G1677">
            <v>3798</v>
          </cell>
        </row>
        <row r="1678">
          <cell r="A1678" t="str">
            <v>21082</v>
          </cell>
          <cell r="B1678" t="str">
            <v>082</v>
          </cell>
          <cell r="C1678" t="str">
            <v>IXCAQUIXTLA</v>
          </cell>
          <cell r="D1678" t="str">
            <v>21</v>
          </cell>
          <cell r="E1678" t="str">
            <v>Ixcaquixtla</v>
          </cell>
          <cell r="F1678">
            <v>8093</v>
          </cell>
          <cell r="G1678">
            <v>9411</v>
          </cell>
        </row>
        <row r="1679">
          <cell r="A1679" t="str">
            <v>21083</v>
          </cell>
          <cell r="B1679" t="str">
            <v>083</v>
          </cell>
          <cell r="C1679" t="str">
            <v>IXTACAMAXTITLÁN</v>
          </cell>
          <cell r="D1679" t="str">
            <v>21</v>
          </cell>
          <cell r="E1679" t="str">
            <v>Ixtacamaxtitlán</v>
          </cell>
          <cell r="F1679">
            <v>25326</v>
          </cell>
          <cell r="G1679">
            <v>25772</v>
          </cell>
        </row>
        <row r="1680">
          <cell r="A1680" t="str">
            <v>21084</v>
          </cell>
          <cell r="B1680" t="str">
            <v>084</v>
          </cell>
          <cell r="C1680" t="str">
            <v>IXTEPEC</v>
          </cell>
          <cell r="D1680" t="str">
            <v>21</v>
          </cell>
          <cell r="E1680" t="str">
            <v>Ixtepec</v>
          </cell>
          <cell r="F1680">
            <v>6811</v>
          </cell>
          <cell r="G1680">
            <v>7501</v>
          </cell>
        </row>
        <row r="1681">
          <cell r="A1681" t="str">
            <v>21085</v>
          </cell>
          <cell r="B1681" t="str">
            <v>085</v>
          </cell>
          <cell r="C1681" t="str">
            <v>IZÚCAR DE MATAMOROS</v>
          </cell>
          <cell r="D1681" t="str">
            <v>21</v>
          </cell>
          <cell r="E1681" t="str">
            <v>Izúcar de Matamoros</v>
          </cell>
          <cell r="F1681">
            <v>72799</v>
          </cell>
          <cell r="G1681">
            <v>82453</v>
          </cell>
        </row>
        <row r="1682">
          <cell r="A1682" t="str">
            <v>21086</v>
          </cell>
          <cell r="B1682" t="str">
            <v>086</v>
          </cell>
          <cell r="C1682" t="str">
            <v>JALPAN</v>
          </cell>
          <cell r="D1682" t="str">
            <v>21</v>
          </cell>
          <cell r="E1682" t="str">
            <v>Jalpan</v>
          </cell>
          <cell r="F1682">
            <v>12547</v>
          </cell>
          <cell r="G1682">
            <v>12830</v>
          </cell>
        </row>
        <row r="1683">
          <cell r="A1683" t="str">
            <v>21087</v>
          </cell>
          <cell r="B1683" t="str">
            <v>087</v>
          </cell>
          <cell r="C1683" t="str">
            <v>JOLALPAN</v>
          </cell>
          <cell r="D1683" t="str">
            <v>21</v>
          </cell>
          <cell r="E1683" t="str">
            <v>Jolalpan</v>
          </cell>
          <cell r="F1683">
            <v>12662</v>
          </cell>
          <cell r="G1683">
            <v>13814</v>
          </cell>
        </row>
        <row r="1684">
          <cell r="A1684" t="str">
            <v>21088</v>
          </cell>
          <cell r="B1684" t="str">
            <v>088</v>
          </cell>
          <cell r="C1684" t="str">
            <v>JONOTLA</v>
          </cell>
          <cell r="D1684" t="str">
            <v>21</v>
          </cell>
          <cell r="E1684" t="str">
            <v>Jonotla</v>
          </cell>
          <cell r="F1684">
            <v>4598</v>
          </cell>
          <cell r="G1684">
            <v>4833</v>
          </cell>
        </row>
        <row r="1685">
          <cell r="A1685" t="str">
            <v>21089</v>
          </cell>
          <cell r="B1685" t="str">
            <v>089</v>
          </cell>
          <cell r="C1685" t="str">
            <v>JOPALA</v>
          </cell>
          <cell r="D1685" t="str">
            <v>21</v>
          </cell>
          <cell r="E1685" t="str">
            <v>Jopala</v>
          </cell>
          <cell r="F1685">
            <v>12997</v>
          </cell>
          <cell r="G1685">
            <v>13788</v>
          </cell>
        </row>
        <row r="1686">
          <cell r="A1686" t="str">
            <v>21090</v>
          </cell>
          <cell r="B1686" t="str">
            <v>090</v>
          </cell>
          <cell r="C1686" t="str">
            <v>JUAN C. BONILLA</v>
          </cell>
          <cell r="D1686" t="str">
            <v>21</v>
          </cell>
          <cell r="E1686" t="str">
            <v>Juan C. Bonilla</v>
          </cell>
          <cell r="F1686">
            <v>18540</v>
          </cell>
          <cell r="G1686">
            <v>22555</v>
          </cell>
        </row>
        <row r="1687">
          <cell r="A1687" t="str">
            <v>21091</v>
          </cell>
          <cell r="B1687" t="str">
            <v>091</v>
          </cell>
          <cell r="C1687" t="str">
            <v>JUAN GALINDO</v>
          </cell>
          <cell r="D1687" t="str">
            <v>21</v>
          </cell>
          <cell r="E1687" t="str">
            <v>Juan Galindo</v>
          </cell>
          <cell r="F1687">
            <v>10213</v>
          </cell>
          <cell r="G1687">
            <v>11422</v>
          </cell>
        </row>
        <row r="1688">
          <cell r="A1688" t="str">
            <v>21092</v>
          </cell>
          <cell r="B1688" t="str">
            <v>092</v>
          </cell>
          <cell r="C1688" t="str">
            <v>JUAN N. MÉNDEZ</v>
          </cell>
          <cell r="D1688" t="str">
            <v>21</v>
          </cell>
          <cell r="E1688" t="str">
            <v>Juan N. Méndez</v>
          </cell>
          <cell r="F1688">
            <v>5223</v>
          </cell>
          <cell r="G1688">
            <v>5578</v>
          </cell>
        </row>
        <row r="1689">
          <cell r="A1689" t="str">
            <v>21093</v>
          </cell>
          <cell r="B1689" t="str">
            <v>093</v>
          </cell>
          <cell r="C1689" t="str">
            <v>LAFRAGUA</v>
          </cell>
          <cell r="D1689" t="str">
            <v>21</v>
          </cell>
          <cell r="E1689" t="str">
            <v>Lafragua</v>
          </cell>
          <cell r="F1689">
            <v>7767</v>
          </cell>
          <cell r="G1689">
            <v>8243</v>
          </cell>
        </row>
        <row r="1690">
          <cell r="A1690" t="str">
            <v>21094</v>
          </cell>
          <cell r="B1690" t="str">
            <v>094</v>
          </cell>
          <cell r="C1690" t="str">
            <v>LIBRES</v>
          </cell>
          <cell r="D1690" t="str">
            <v>21</v>
          </cell>
          <cell r="E1690" t="str">
            <v>Libres</v>
          </cell>
          <cell r="F1690">
            <v>31532</v>
          </cell>
          <cell r="G1690">
            <v>36010</v>
          </cell>
        </row>
        <row r="1691">
          <cell r="A1691" t="str">
            <v>21095</v>
          </cell>
          <cell r="B1691" t="str">
            <v>095</v>
          </cell>
          <cell r="C1691" t="str">
            <v>LA MAGDALENA TLATLAUQUITEPEC</v>
          </cell>
          <cell r="D1691" t="str">
            <v>21</v>
          </cell>
          <cell r="E1691" t="str">
            <v>La Magdalena Tlatlauquitepec</v>
          </cell>
          <cell r="F1691">
            <v>484</v>
          </cell>
          <cell r="G1691">
            <v>594</v>
          </cell>
        </row>
        <row r="1692">
          <cell r="A1692" t="str">
            <v>21096</v>
          </cell>
          <cell r="B1692" t="str">
            <v>096</v>
          </cell>
          <cell r="C1692" t="str">
            <v>MAZAPILTEPEC DE JUÁREZ</v>
          </cell>
          <cell r="D1692" t="str">
            <v>21</v>
          </cell>
          <cell r="E1692" t="str">
            <v>Mazapiltepec de Juárez</v>
          </cell>
          <cell r="F1692">
            <v>2633</v>
          </cell>
          <cell r="G1692">
            <v>3005</v>
          </cell>
        </row>
        <row r="1693">
          <cell r="A1693" t="str">
            <v>21097</v>
          </cell>
          <cell r="B1693" t="str">
            <v>097</v>
          </cell>
          <cell r="C1693" t="str">
            <v>MIXTLA</v>
          </cell>
          <cell r="D1693" t="str">
            <v>21</v>
          </cell>
          <cell r="E1693" t="str">
            <v>Mixtla</v>
          </cell>
          <cell r="F1693">
            <v>2216</v>
          </cell>
          <cell r="G1693">
            <v>2501</v>
          </cell>
        </row>
        <row r="1694">
          <cell r="A1694" t="str">
            <v>21098</v>
          </cell>
          <cell r="B1694" t="str">
            <v>098</v>
          </cell>
          <cell r="C1694" t="str">
            <v>MOLCAXAC</v>
          </cell>
          <cell r="D1694" t="str">
            <v>21</v>
          </cell>
          <cell r="E1694" t="str">
            <v>Molcaxac</v>
          </cell>
          <cell r="F1694">
            <v>6218</v>
          </cell>
          <cell r="G1694">
            <v>6574</v>
          </cell>
        </row>
        <row r="1695">
          <cell r="A1695" t="str">
            <v>21099</v>
          </cell>
          <cell r="B1695" t="str">
            <v>099</v>
          </cell>
          <cell r="C1695" t="str">
            <v>CAÑADA MORELOS</v>
          </cell>
          <cell r="D1695" t="str">
            <v>21</v>
          </cell>
          <cell r="E1695" t="str">
            <v>Cañada Morelos</v>
          </cell>
          <cell r="F1695">
            <v>18954</v>
          </cell>
          <cell r="G1695">
            <v>20442</v>
          </cell>
        </row>
        <row r="1696">
          <cell r="A1696" t="str">
            <v>21100</v>
          </cell>
          <cell r="B1696" t="str">
            <v>100</v>
          </cell>
          <cell r="C1696" t="str">
            <v>NAUPAN</v>
          </cell>
          <cell r="D1696" t="str">
            <v>21</v>
          </cell>
          <cell r="E1696" t="str">
            <v>Naupan</v>
          </cell>
          <cell r="F1696">
            <v>9707</v>
          </cell>
          <cell r="G1696">
            <v>10494</v>
          </cell>
        </row>
        <row r="1697">
          <cell r="A1697" t="str">
            <v>21101</v>
          </cell>
          <cell r="B1697" t="str">
            <v>101</v>
          </cell>
          <cell r="C1697" t="str">
            <v>NAUZONTLA</v>
          </cell>
          <cell r="D1697" t="str">
            <v>21</v>
          </cell>
          <cell r="E1697" t="str">
            <v>Nauzontla</v>
          </cell>
          <cell r="F1697">
            <v>3598</v>
          </cell>
          <cell r="G1697">
            <v>3644</v>
          </cell>
        </row>
        <row r="1698">
          <cell r="A1698" t="str">
            <v>21102</v>
          </cell>
          <cell r="B1698" t="str">
            <v>102</v>
          </cell>
          <cell r="C1698" t="str">
            <v>NEALTICAN</v>
          </cell>
          <cell r="D1698" t="str">
            <v>21</v>
          </cell>
          <cell r="E1698" t="str">
            <v>Nealtican</v>
          </cell>
          <cell r="F1698">
            <v>12011</v>
          </cell>
          <cell r="G1698">
            <v>13190</v>
          </cell>
        </row>
        <row r="1699">
          <cell r="A1699" t="str">
            <v>21103</v>
          </cell>
          <cell r="B1699" t="str">
            <v>103</v>
          </cell>
          <cell r="C1699" t="str">
            <v>NICOLÁS BRAVO</v>
          </cell>
          <cell r="D1699" t="str">
            <v>21</v>
          </cell>
          <cell r="E1699" t="str">
            <v>Nicolás Bravo</v>
          </cell>
          <cell r="F1699">
            <v>6009</v>
          </cell>
          <cell r="G1699">
            <v>6672</v>
          </cell>
        </row>
        <row r="1700">
          <cell r="A1700" t="str">
            <v>21104</v>
          </cell>
          <cell r="B1700" t="str">
            <v>104</v>
          </cell>
          <cell r="C1700" t="str">
            <v>NOPALUCAN</v>
          </cell>
          <cell r="D1700" t="str">
            <v>21</v>
          </cell>
          <cell r="E1700" t="str">
            <v>Nopalucan</v>
          </cell>
          <cell r="F1700">
            <v>27292</v>
          </cell>
          <cell r="G1700">
            <v>33027</v>
          </cell>
        </row>
        <row r="1701">
          <cell r="A1701" t="str">
            <v>21105</v>
          </cell>
          <cell r="B1701" t="str">
            <v>105</v>
          </cell>
          <cell r="C1701" t="str">
            <v>OCOTEPEC</v>
          </cell>
          <cell r="D1701" t="str">
            <v>21</v>
          </cell>
          <cell r="E1701" t="str">
            <v>Ocotepec</v>
          </cell>
          <cell r="F1701">
            <v>4825</v>
          </cell>
          <cell r="G1701">
            <v>5066</v>
          </cell>
        </row>
        <row r="1702">
          <cell r="A1702" t="str">
            <v>21106</v>
          </cell>
          <cell r="B1702" t="str">
            <v>106</v>
          </cell>
          <cell r="C1702" t="str">
            <v>OCOYUCAN</v>
          </cell>
          <cell r="D1702" t="str">
            <v>21</v>
          </cell>
          <cell r="E1702" t="str">
            <v>Ocoyucan</v>
          </cell>
          <cell r="F1702">
            <v>25720</v>
          </cell>
          <cell r="G1702">
            <v>29976</v>
          </cell>
        </row>
        <row r="1703">
          <cell r="A1703" t="str">
            <v>21107</v>
          </cell>
          <cell r="B1703" t="str">
            <v>107</v>
          </cell>
          <cell r="C1703" t="str">
            <v>OLINTLA</v>
          </cell>
          <cell r="D1703" t="str">
            <v>21</v>
          </cell>
          <cell r="E1703" t="str">
            <v>Olintla</v>
          </cell>
          <cell r="F1703">
            <v>11641</v>
          </cell>
          <cell r="G1703">
            <v>12372</v>
          </cell>
        </row>
        <row r="1704">
          <cell r="A1704" t="str">
            <v>21108</v>
          </cell>
          <cell r="B1704" t="str">
            <v>108</v>
          </cell>
          <cell r="C1704" t="str">
            <v>ORIENTAL</v>
          </cell>
          <cell r="D1704" t="str">
            <v>21</v>
          </cell>
          <cell r="E1704" t="str">
            <v>Oriental</v>
          </cell>
          <cell r="F1704">
            <v>16575</v>
          </cell>
          <cell r="G1704">
            <v>19352</v>
          </cell>
        </row>
        <row r="1705">
          <cell r="A1705" t="str">
            <v>21109</v>
          </cell>
          <cell r="B1705" t="str">
            <v>109</v>
          </cell>
          <cell r="C1705" t="str">
            <v>PAHUATLÁN</v>
          </cell>
          <cell r="D1705" t="str">
            <v>21</v>
          </cell>
          <cell r="E1705" t="str">
            <v>Pahuatlán</v>
          </cell>
          <cell r="F1705">
            <v>20618</v>
          </cell>
          <cell r="G1705">
            <v>23302</v>
          </cell>
        </row>
        <row r="1706">
          <cell r="A1706" t="str">
            <v>21110</v>
          </cell>
          <cell r="B1706" t="str">
            <v>110</v>
          </cell>
          <cell r="C1706" t="str">
            <v>PALMAR DE BRAVO</v>
          </cell>
          <cell r="D1706" t="str">
            <v>21</v>
          </cell>
          <cell r="E1706" t="str">
            <v>Palmar de Bravo</v>
          </cell>
          <cell r="F1706">
            <v>42887</v>
          </cell>
          <cell r="G1706">
            <v>48935</v>
          </cell>
        </row>
        <row r="1707">
          <cell r="A1707" t="str">
            <v>21111</v>
          </cell>
          <cell r="B1707" t="str">
            <v>111</v>
          </cell>
          <cell r="C1707" t="str">
            <v>PANTEPEC</v>
          </cell>
          <cell r="D1707" t="str">
            <v>21</v>
          </cell>
          <cell r="E1707" t="str">
            <v>Pantepec</v>
          </cell>
          <cell r="F1707">
            <v>18435</v>
          </cell>
          <cell r="G1707">
            <v>19514</v>
          </cell>
        </row>
        <row r="1708">
          <cell r="A1708" t="str">
            <v>21112</v>
          </cell>
          <cell r="B1708" t="str">
            <v>112</v>
          </cell>
          <cell r="C1708" t="str">
            <v>PETLALCINGO</v>
          </cell>
          <cell r="D1708" t="str">
            <v>21</v>
          </cell>
          <cell r="E1708" t="str">
            <v>Petlalcingo</v>
          </cell>
          <cell r="F1708">
            <v>9382</v>
          </cell>
          <cell r="G1708">
            <v>10239</v>
          </cell>
        </row>
        <row r="1709">
          <cell r="A1709" t="str">
            <v>21113</v>
          </cell>
          <cell r="B1709" t="str">
            <v>113</v>
          </cell>
          <cell r="C1709" t="str">
            <v>PIAXTLA</v>
          </cell>
          <cell r="D1709" t="str">
            <v>21</v>
          </cell>
          <cell r="E1709" t="str">
            <v>Piaxtla</v>
          </cell>
          <cell r="F1709">
            <v>4585</v>
          </cell>
          <cell r="G1709">
            <v>4631</v>
          </cell>
        </row>
        <row r="1710">
          <cell r="A1710" t="str">
            <v>21114</v>
          </cell>
          <cell r="B1710" t="str">
            <v>114</v>
          </cell>
          <cell r="C1710" t="str">
            <v>PUEBLA</v>
          </cell>
          <cell r="D1710" t="str">
            <v>21</v>
          </cell>
          <cell r="E1710" t="str">
            <v>Puebla</v>
          </cell>
          <cell r="F1710">
            <v>1539819</v>
          </cell>
          <cell r="G1710">
            <v>1698509</v>
          </cell>
        </row>
        <row r="1711">
          <cell r="A1711" t="str">
            <v>21115</v>
          </cell>
          <cell r="B1711" t="str">
            <v>115</v>
          </cell>
          <cell r="C1711" t="str">
            <v>QUECHOLAC</v>
          </cell>
          <cell r="D1711" t="str">
            <v>21</v>
          </cell>
          <cell r="E1711" t="str">
            <v>Quecholac</v>
          </cell>
          <cell r="F1711">
            <v>47281</v>
          </cell>
          <cell r="G1711">
            <v>54012</v>
          </cell>
        </row>
        <row r="1712">
          <cell r="A1712" t="str">
            <v>21116</v>
          </cell>
          <cell r="B1712" t="str">
            <v>116</v>
          </cell>
          <cell r="C1712" t="str">
            <v>QUIMIXTLÁN</v>
          </cell>
          <cell r="D1712" t="str">
            <v>21</v>
          </cell>
          <cell r="E1712" t="str">
            <v>Quimixtlán</v>
          </cell>
          <cell r="F1712">
            <v>21275</v>
          </cell>
          <cell r="G1712">
            <v>23329</v>
          </cell>
        </row>
        <row r="1713">
          <cell r="A1713" t="str">
            <v>21117</v>
          </cell>
          <cell r="B1713" t="str">
            <v>117</v>
          </cell>
          <cell r="C1713" t="str">
            <v>RAFAEL LARA GRAJALES</v>
          </cell>
          <cell r="D1713" t="str">
            <v>21</v>
          </cell>
          <cell r="E1713" t="str">
            <v>Rafael Lara Grajales</v>
          </cell>
          <cell r="F1713">
            <v>14052</v>
          </cell>
          <cell r="G1713">
            <v>14754</v>
          </cell>
        </row>
        <row r="1714">
          <cell r="A1714" t="str">
            <v>21118</v>
          </cell>
          <cell r="B1714" t="str">
            <v>118</v>
          </cell>
          <cell r="C1714" t="str">
            <v>LOS REYES DE JUÁREZ</v>
          </cell>
          <cell r="D1714" t="str">
            <v>21</v>
          </cell>
          <cell r="E1714" t="str">
            <v>Los Reyes de Juárez</v>
          </cell>
          <cell r="F1714">
            <v>25553</v>
          </cell>
          <cell r="G1714">
            <v>29171</v>
          </cell>
        </row>
        <row r="1715">
          <cell r="A1715" t="str">
            <v>21119</v>
          </cell>
          <cell r="B1715" t="str">
            <v>119</v>
          </cell>
          <cell r="C1715" t="str">
            <v>SAN ANDRÉS CHOLULA</v>
          </cell>
          <cell r="D1715" t="str">
            <v>21</v>
          </cell>
          <cell r="E1715" t="str">
            <v>San Andrés Cholula</v>
          </cell>
          <cell r="F1715">
            <v>100439</v>
          </cell>
          <cell r="G1715">
            <v>154192</v>
          </cell>
        </row>
        <row r="1716">
          <cell r="A1716" t="str">
            <v>21120</v>
          </cell>
          <cell r="B1716" t="str">
            <v>120</v>
          </cell>
          <cell r="C1716" t="str">
            <v>SAN ANTONIO CAÑADA</v>
          </cell>
          <cell r="D1716" t="str">
            <v>21</v>
          </cell>
          <cell r="E1716" t="str">
            <v>San Antonio Cañada</v>
          </cell>
          <cell r="F1716">
            <v>5110</v>
          </cell>
          <cell r="G1716">
            <v>5871</v>
          </cell>
        </row>
        <row r="1717">
          <cell r="A1717" t="str">
            <v>21121</v>
          </cell>
          <cell r="B1717" t="str">
            <v>121</v>
          </cell>
          <cell r="C1717" t="str">
            <v>SAN DIEGO LA MESA TOCHIMILTZINGO</v>
          </cell>
          <cell r="D1717" t="str">
            <v>21</v>
          </cell>
          <cell r="E1717" t="str">
            <v>San Diego la Mesa Tochimiltzingo</v>
          </cell>
          <cell r="F1717">
            <v>1132</v>
          </cell>
          <cell r="G1717">
            <v>1267</v>
          </cell>
        </row>
        <row r="1718">
          <cell r="A1718" t="str">
            <v>21122</v>
          </cell>
          <cell r="B1718" t="str">
            <v>122</v>
          </cell>
          <cell r="C1718" t="str">
            <v>SAN FELIPE TEOTLALCINGO</v>
          </cell>
          <cell r="D1718" t="str">
            <v>21</v>
          </cell>
          <cell r="E1718" t="str">
            <v>San Felipe Teotlalcingo</v>
          </cell>
          <cell r="F1718">
            <v>9426</v>
          </cell>
          <cell r="G1718">
            <v>11025</v>
          </cell>
        </row>
        <row r="1719">
          <cell r="A1719" t="str">
            <v>21123</v>
          </cell>
          <cell r="B1719" t="str">
            <v>123</v>
          </cell>
          <cell r="C1719" t="str">
            <v>SAN FELIPE TEPATLÁN</v>
          </cell>
          <cell r="D1719" t="str">
            <v>21</v>
          </cell>
          <cell r="E1719" t="str">
            <v>San Felipe Tepatlán</v>
          </cell>
          <cell r="F1719">
            <v>4120</v>
          </cell>
          <cell r="G1719">
            <v>4143</v>
          </cell>
        </row>
        <row r="1720">
          <cell r="A1720" t="str">
            <v>21124</v>
          </cell>
          <cell r="B1720" t="str">
            <v>124</v>
          </cell>
          <cell r="C1720" t="str">
            <v>SAN GABRIEL CHILAC</v>
          </cell>
          <cell r="D1720" t="str">
            <v>21</v>
          </cell>
          <cell r="E1720" t="str">
            <v>San Gabriel Chilac</v>
          </cell>
          <cell r="F1720">
            <v>14454</v>
          </cell>
          <cell r="G1720">
            <v>16701</v>
          </cell>
        </row>
        <row r="1721">
          <cell r="A1721" t="str">
            <v>21125</v>
          </cell>
          <cell r="B1721" t="str">
            <v>125</v>
          </cell>
          <cell r="C1721" t="str">
            <v>SAN GREGORIO ATZOMPA</v>
          </cell>
          <cell r="D1721" t="str">
            <v>21</v>
          </cell>
          <cell r="E1721" t="str">
            <v>San Gregorio Atzompa</v>
          </cell>
          <cell r="F1721">
            <v>8170</v>
          </cell>
          <cell r="G1721">
            <v>9608</v>
          </cell>
        </row>
        <row r="1722">
          <cell r="A1722" t="str">
            <v>21126</v>
          </cell>
          <cell r="B1722" t="str">
            <v>126</v>
          </cell>
          <cell r="C1722" t="str">
            <v>SAN JERÓNIMO TECUANIPAN</v>
          </cell>
          <cell r="D1722" t="str">
            <v>21</v>
          </cell>
          <cell r="E1722" t="str">
            <v>San Jerónimo Tecuanipan</v>
          </cell>
          <cell r="F1722">
            <v>5826</v>
          </cell>
          <cell r="G1722">
            <v>6639</v>
          </cell>
        </row>
        <row r="1723">
          <cell r="A1723" t="str">
            <v>21127</v>
          </cell>
          <cell r="B1723" t="str">
            <v>127</v>
          </cell>
          <cell r="C1723" t="str">
            <v>SAN JERÓNIMO XAYACATLÁN</v>
          </cell>
          <cell r="D1723" t="str">
            <v>21</v>
          </cell>
          <cell r="E1723" t="str">
            <v>San Jerónimo Xayacatlán</v>
          </cell>
          <cell r="F1723">
            <v>3777</v>
          </cell>
          <cell r="G1723">
            <v>3675</v>
          </cell>
        </row>
        <row r="1724">
          <cell r="A1724" t="str">
            <v>21128</v>
          </cell>
          <cell r="B1724" t="str">
            <v>128</v>
          </cell>
          <cell r="C1724" t="str">
            <v>SAN JOSÉ CHIAPA</v>
          </cell>
          <cell r="D1724" t="str">
            <v>21</v>
          </cell>
          <cell r="E1724" t="str">
            <v>San José Chiapa</v>
          </cell>
          <cell r="F1724">
            <v>8087</v>
          </cell>
          <cell r="G1724">
            <v>9309</v>
          </cell>
        </row>
        <row r="1725">
          <cell r="A1725" t="str">
            <v>21129</v>
          </cell>
          <cell r="B1725" t="str">
            <v>129</v>
          </cell>
          <cell r="C1725" t="str">
            <v>SAN JOSÉ MIAHUATLÁN</v>
          </cell>
          <cell r="D1725" t="str">
            <v>21</v>
          </cell>
          <cell r="E1725" t="str">
            <v>San José Miahuatlán</v>
          </cell>
          <cell r="F1725">
            <v>12699</v>
          </cell>
          <cell r="G1725">
            <v>14148</v>
          </cell>
        </row>
        <row r="1726">
          <cell r="A1726" t="str">
            <v>21130</v>
          </cell>
          <cell r="B1726" t="str">
            <v>130</v>
          </cell>
          <cell r="C1726" t="str">
            <v>SAN JUAN ATENCO</v>
          </cell>
          <cell r="D1726" t="str">
            <v>21</v>
          </cell>
          <cell r="E1726" t="str">
            <v>San Juan Atenco</v>
          </cell>
          <cell r="F1726">
            <v>3416</v>
          </cell>
          <cell r="G1726">
            <v>3545</v>
          </cell>
        </row>
        <row r="1727">
          <cell r="A1727" t="str">
            <v>21131</v>
          </cell>
          <cell r="B1727" t="str">
            <v>131</v>
          </cell>
          <cell r="C1727" t="str">
            <v>SAN JUAN ATZOMPA</v>
          </cell>
          <cell r="D1727" t="str">
            <v>21</v>
          </cell>
          <cell r="E1727" t="str">
            <v>San Juan Atzompa</v>
          </cell>
          <cell r="F1727">
            <v>872</v>
          </cell>
          <cell r="G1727">
            <v>939</v>
          </cell>
        </row>
        <row r="1728">
          <cell r="A1728" t="str">
            <v>21132</v>
          </cell>
          <cell r="B1728" t="str">
            <v>132</v>
          </cell>
          <cell r="C1728" t="str">
            <v>SAN MARTÍN TEXMELUCAN</v>
          </cell>
          <cell r="D1728" t="str">
            <v>21</v>
          </cell>
          <cell r="E1728" t="str">
            <v>San Martín Texmelucan</v>
          </cell>
          <cell r="F1728">
            <v>141112</v>
          </cell>
          <cell r="G1728">
            <v>162438</v>
          </cell>
        </row>
        <row r="1729">
          <cell r="A1729" t="str">
            <v>21133</v>
          </cell>
          <cell r="B1729" t="str">
            <v>133</v>
          </cell>
          <cell r="C1729" t="str">
            <v>SAN MARTÍN TOTOLTEPEC</v>
          </cell>
          <cell r="D1729" t="str">
            <v>21</v>
          </cell>
          <cell r="E1729" t="str">
            <v>San Martín Totoltepec</v>
          </cell>
          <cell r="F1729">
            <v>651</v>
          </cell>
          <cell r="G1729">
            <v>674</v>
          </cell>
        </row>
        <row r="1730">
          <cell r="A1730" t="str">
            <v>21134</v>
          </cell>
          <cell r="B1730" t="str">
            <v>134</v>
          </cell>
          <cell r="C1730" t="str">
            <v>SAN MATÍAS TLALANCALECA</v>
          </cell>
          <cell r="D1730" t="str">
            <v>21</v>
          </cell>
          <cell r="E1730" t="str">
            <v>San Matías Tlalancaleca</v>
          </cell>
          <cell r="F1730">
            <v>19310</v>
          </cell>
          <cell r="G1730">
            <v>21644</v>
          </cell>
        </row>
        <row r="1731">
          <cell r="A1731" t="str">
            <v>21135</v>
          </cell>
          <cell r="B1731" t="str">
            <v>135</v>
          </cell>
          <cell r="C1731" t="str">
            <v>SAN MIGUEL IXITLÁN</v>
          </cell>
          <cell r="D1731" t="str">
            <v>21</v>
          </cell>
          <cell r="E1731" t="str">
            <v>San Miguel Ixitlán</v>
          </cell>
          <cell r="F1731">
            <v>586</v>
          </cell>
          <cell r="G1731">
            <v>537</v>
          </cell>
        </row>
        <row r="1732">
          <cell r="A1732" t="str">
            <v>21136</v>
          </cell>
          <cell r="B1732" t="str">
            <v>136</v>
          </cell>
          <cell r="C1732" t="str">
            <v>SAN MIGUEL XOXTLA</v>
          </cell>
          <cell r="D1732" t="str">
            <v>21</v>
          </cell>
          <cell r="E1732" t="str">
            <v>San Miguel Xoxtla</v>
          </cell>
          <cell r="F1732">
            <v>11598</v>
          </cell>
          <cell r="G1732">
            <v>13310</v>
          </cell>
        </row>
        <row r="1733">
          <cell r="A1733" t="str">
            <v>21137</v>
          </cell>
          <cell r="B1733" t="str">
            <v>137</v>
          </cell>
          <cell r="C1733" t="str">
            <v>SAN NICOLÁS BUENOS AIRES</v>
          </cell>
          <cell r="D1733" t="str">
            <v>21</v>
          </cell>
          <cell r="E1733" t="str">
            <v>San Nicolás Buenos Aires</v>
          </cell>
          <cell r="F1733">
            <v>9185</v>
          </cell>
          <cell r="G1733">
            <v>10491</v>
          </cell>
        </row>
        <row r="1734">
          <cell r="A1734" t="str">
            <v>21138</v>
          </cell>
          <cell r="B1734" t="str">
            <v>138</v>
          </cell>
          <cell r="C1734" t="str">
            <v>SAN NICOLÁS DE LOS RANCHOS</v>
          </cell>
          <cell r="D1734" t="str">
            <v>21</v>
          </cell>
          <cell r="E1734" t="str">
            <v>San Nicolás de los Ranchos</v>
          </cell>
          <cell r="F1734">
            <v>10777</v>
          </cell>
          <cell r="G1734">
            <v>12430</v>
          </cell>
        </row>
        <row r="1735">
          <cell r="A1735" t="str">
            <v>21139</v>
          </cell>
          <cell r="B1735" t="str">
            <v>139</v>
          </cell>
          <cell r="C1735" t="str">
            <v>SAN PABLO ANICANO</v>
          </cell>
          <cell r="D1735" t="str">
            <v>21</v>
          </cell>
          <cell r="E1735" t="str">
            <v>San Pablo Anicano</v>
          </cell>
          <cell r="F1735">
            <v>3554</v>
          </cell>
          <cell r="G1735">
            <v>3778</v>
          </cell>
        </row>
        <row r="1736">
          <cell r="A1736" t="str">
            <v>21140</v>
          </cell>
          <cell r="B1736" t="str">
            <v>140</v>
          </cell>
          <cell r="C1736" t="str">
            <v>SAN PEDRO CHOLULA</v>
          </cell>
          <cell r="D1736" t="str">
            <v>21</v>
          </cell>
          <cell r="E1736" t="str">
            <v>San Pedro Cholula</v>
          </cell>
          <cell r="F1736">
            <v>120459</v>
          </cell>
          <cell r="G1736">
            <v>139635</v>
          </cell>
        </row>
        <row r="1737">
          <cell r="A1737" t="str">
            <v>21141</v>
          </cell>
          <cell r="B1737" t="str">
            <v>141</v>
          </cell>
          <cell r="C1737" t="str">
            <v>SAN PEDRO YELOIXTLAHUACA</v>
          </cell>
          <cell r="D1737" t="str">
            <v>21</v>
          </cell>
          <cell r="E1737" t="str">
            <v>San Pedro Yeloixtlahuaca</v>
          </cell>
          <cell r="F1737">
            <v>3395</v>
          </cell>
          <cell r="G1737">
            <v>3520</v>
          </cell>
        </row>
        <row r="1738">
          <cell r="A1738" t="str">
            <v>21142</v>
          </cell>
          <cell r="B1738" t="str">
            <v>142</v>
          </cell>
          <cell r="C1738" t="str">
            <v>SAN SALVADOR EL SECO</v>
          </cell>
          <cell r="D1738" t="str">
            <v>21</v>
          </cell>
          <cell r="E1738" t="str">
            <v>San Salvador el Seco</v>
          </cell>
          <cell r="F1738">
            <v>27622</v>
          </cell>
          <cell r="G1738">
            <v>32230</v>
          </cell>
        </row>
        <row r="1739">
          <cell r="A1739" t="str">
            <v>21143</v>
          </cell>
          <cell r="B1739" t="str">
            <v>143</v>
          </cell>
          <cell r="C1739" t="str">
            <v>SAN SALVADOR EL VERDE</v>
          </cell>
          <cell r="D1739" t="str">
            <v>21</v>
          </cell>
          <cell r="E1739" t="str">
            <v>San Salvador el Verde</v>
          </cell>
          <cell r="F1739">
            <v>28419</v>
          </cell>
          <cell r="G1739">
            <v>33443</v>
          </cell>
        </row>
        <row r="1740">
          <cell r="A1740" t="str">
            <v>21144</v>
          </cell>
          <cell r="B1740" t="str">
            <v>144</v>
          </cell>
          <cell r="C1740" t="str">
            <v>SAN SALVADOR HUIXCOLOTLA</v>
          </cell>
          <cell r="D1740" t="str">
            <v>21</v>
          </cell>
          <cell r="E1740" t="str">
            <v>San Salvador Huixcolotla</v>
          </cell>
          <cell r="F1740">
            <v>13541</v>
          </cell>
          <cell r="G1740">
            <v>15860</v>
          </cell>
        </row>
        <row r="1741">
          <cell r="A1741" t="str">
            <v>21145</v>
          </cell>
          <cell r="B1741" t="str">
            <v>145</v>
          </cell>
          <cell r="C1741" t="str">
            <v>SAN SEBASTIÁN TLACOTEPEC</v>
          </cell>
          <cell r="D1741" t="str">
            <v>21</v>
          </cell>
          <cell r="E1741" t="str">
            <v>San Sebastián Tlacotepec</v>
          </cell>
          <cell r="F1741">
            <v>13534</v>
          </cell>
          <cell r="G1741">
            <v>14734</v>
          </cell>
        </row>
        <row r="1742">
          <cell r="A1742" t="str">
            <v>21146</v>
          </cell>
          <cell r="B1742" t="str">
            <v>146</v>
          </cell>
          <cell r="C1742" t="str">
            <v>SANTA CATARINA TLALTEMPAN</v>
          </cell>
          <cell r="D1742" t="str">
            <v>21</v>
          </cell>
          <cell r="E1742" t="str">
            <v>Santa Catarina Tlaltempan</v>
          </cell>
          <cell r="F1742">
            <v>874</v>
          </cell>
          <cell r="G1742">
            <v>853</v>
          </cell>
        </row>
        <row r="1743">
          <cell r="A1743" t="str">
            <v>21147</v>
          </cell>
          <cell r="B1743" t="str">
            <v>147</v>
          </cell>
          <cell r="C1743" t="str">
            <v>SANTA INÉS AHUATEMPAN</v>
          </cell>
          <cell r="D1743" t="str">
            <v>21</v>
          </cell>
          <cell r="E1743" t="str">
            <v>Santa Inés Ahuatempan</v>
          </cell>
          <cell r="F1743">
            <v>5944</v>
          </cell>
          <cell r="G1743">
            <v>6712</v>
          </cell>
        </row>
        <row r="1744">
          <cell r="A1744" t="str">
            <v>21148</v>
          </cell>
          <cell r="B1744" t="str">
            <v>148</v>
          </cell>
          <cell r="C1744" t="str">
            <v>SANTA ISABEL CHOLULA</v>
          </cell>
          <cell r="D1744" t="str">
            <v>21</v>
          </cell>
          <cell r="E1744" t="str">
            <v>Santa Isabel Cholula</v>
          </cell>
          <cell r="F1744">
            <v>8040</v>
          </cell>
          <cell r="G1744">
            <v>9425</v>
          </cell>
        </row>
        <row r="1745">
          <cell r="A1745" t="str">
            <v>21149</v>
          </cell>
          <cell r="B1745" t="str">
            <v>149</v>
          </cell>
          <cell r="C1745" t="str">
            <v>SANTIAGO MIAHUATLÁN</v>
          </cell>
          <cell r="D1745" t="str">
            <v>21</v>
          </cell>
          <cell r="E1745" t="str">
            <v>Santiago Miahuatlán</v>
          </cell>
          <cell r="F1745">
            <v>21993</v>
          </cell>
          <cell r="G1745">
            <v>27176</v>
          </cell>
        </row>
        <row r="1746">
          <cell r="A1746" t="str">
            <v>21150</v>
          </cell>
          <cell r="B1746" t="str">
            <v>150</v>
          </cell>
          <cell r="C1746" t="str">
            <v>HUEHUETLÁN EL GRANDE</v>
          </cell>
          <cell r="D1746" t="str">
            <v>21</v>
          </cell>
          <cell r="E1746" t="str">
            <v>Huehuetlán el Grande</v>
          </cell>
          <cell r="F1746">
            <v>7060</v>
          </cell>
          <cell r="G1746">
            <v>7648</v>
          </cell>
        </row>
        <row r="1747">
          <cell r="A1747" t="str">
            <v>21151</v>
          </cell>
          <cell r="B1747" t="str">
            <v>151</v>
          </cell>
          <cell r="C1747" t="str">
            <v>SANTO TOMÁS HUEYOTLIPAN</v>
          </cell>
          <cell r="D1747" t="str">
            <v>21</v>
          </cell>
          <cell r="E1747" t="str">
            <v>Santo Tomás Hueyotlipan</v>
          </cell>
          <cell r="F1747">
            <v>8016</v>
          </cell>
          <cell r="G1747">
            <v>9100</v>
          </cell>
        </row>
        <row r="1748">
          <cell r="A1748" t="str">
            <v>21152</v>
          </cell>
          <cell r="B1748" t="str">
            <v>152</v>
          </cell>
          <cell r="C1748" t="str">
            <v>SOLTEPEC</v>
          </cell>
          <cell r="D1748" t="str">
            <v>21</v>
          </cell>
          <cell r="E1748" t="str">
            <v>Soltepec</v>
          </cell>
          <cell r="F1748">
            <v>11706</v>
          </cell>
          <cell r="G1748">
            <v>13062</v>
          </cell>
        </row>
        <row r="1749">
          <cell r="A1749" t="str">
            <v>21153</v>
          </cell>
          <cell r="B1749" t="str">
            <v>153</v>
          </cell>
          <cell r="C1749" t="str">
            <v>TECALI DE HERRERA</v>
          </cell>
          <cell r="D1749" t="str">
            <v>21</v>
          </cell>
          <cell r="E1749" t="str">
            <v>Tecali de Herrera</v>
          </cell>
          <cell r="F1749">
            <v>20267</v>
          </cell>
          <cell r="G1749">
            <v>23518</v>
          </cell>
        </row>
        <row r="1750">
          <cell r="A1750" t="str">
            <v>21154</v>
          </cell>
          <cell r="B1750" t="str">
            <v>154</v>
          </cell>
          <cell r="C1750" t="str">
            <v>TECAMACHALCO</v>
          </cell>
          <cell r="D1750" t="str">
            <v>21</v>
          </cell>
          <cell r="E1750" t="str">
            <v>Tecamachalco</v>
          </cell>
          <cell r="F1750">
            <v>71571</v>
          </cell>
          <cell r="G1750">
            <v>81930</v>
          </cell>
        </row>
        <row r="1751">
          <cell r="A1751" t="str">
            <v>21155</v>
          </cell>
          <cell r="B1751" t="str">
            <v>155</v>
          </cell>
          <cell r="C1751" t="str">
            <v>TECOMATLÁN</v>
          </cell>
          <cell r="D1751" t="str">
            <v>21</v>
          </cell>
          <cell r="E1751" t="str">
            <v>Tecomatlán</v>
          </cell>
          <cell r="F1751">
            <v>5420</v>
          </cell>
          <cell r="G1751">
            <v>6052</v>
          </cell>
        </row>
        <row r="1752">
          <cell r="A1752" t="str">
            <v>21156</v>
          </cell>
          <cell r="B1752" t="str">
            <v>156</v>
          </cell>
          <cell r="C1752" t="str">
            <v>TEHUACÁN</v>
          </cell>
          <cell r="D1752" t="str">
            <v>21</v>
          </cell>
          <cell r="E1752" t="str">
            <v>Tehuacán</v>
          </cell>
          <cell r="F1752">
            <v>274906</v>
          </cell>
          <cell r="G1752">
            <v>339077</v>
          </cell>
        </row>
        <row r="1753">
          <cell r="A1753" t="str">
            <v>21157</v>
          </cell>
          <cell r="B1753" t="str">
            <v>157</v>
          </cell>
          <cell r="C1753" t="str">
            <v>TEHUITZINGO</v>
          </cell>
          <cell r="D1753" t="str">
            <v>21</v>
          </cell>
          <cell r="E1753" t="str">
            <v>Tehuitzingo</v>
          </cell>
          <cell r="F1753">
            <v>11328</v>
          </cell>
          <cell r="G1753">
            <v>11865</v>
          </cell>
        </row>
        <row r="1754">
          <cell r="A1754" t="str">
            <v>21158</v>
          </cell>
          <cell r="B1754" t="str">
            <v>158</v>
          </cell>
          <cell r="C1754" t="str">
            <v>TENAMPULCO</v>
          </cell>
          <cell r="D1754" t="str">
            <v>21</v>
          </cell>
          <cell r="E1754" t="str">
            <v>Tenampulco</v>
          </cell>
          <cell r="F1754">
            <v>6772</v>
          </cell>
          <cell r="G1754">
            <v>7527</v>
          </cell>
        </row>
        <row r="1755">
          <cell r="A1755" t="str">
            <v>21159</v>
          </cell>
          <cell r="B1755" t="str">
            <v>159</v>
          </cell>
          <cell r="C1755" t="str">
            <v>TEOPANTLÁN</v>
          </cell>
          <cell r="D1755" t="str">
            <v>21</v>
          </cell>
          <cell r="E1755" t="str">
            <v>Teopantlán</v>
          </cell>
          <cell r="F1755">
            <v>4024</v>
          </cell>
          <cell r="G1755">
            <v>3938</v>
          </cell>
        </row>
        <row r="1756">
          <cell r="A1756" t="str">
            <v>21160</v>
          </cell>
          <cell r="B1756" t="str">
            <v>160</v>
          </cell>
          <cell r="C1756" t="str">
            <v>TEOTLALCO</v>
          </cell>
          <cell r="D1756" t="str">
            <v>21</v>
          </cell>
          <cell r="E1756" t="str">
            <v>Teotlalco</v>
          </cell>
          <cell r="F1756">
            <v>3121</v>
          </cell>
          <cell r="G1756">
            <v>3336</v>
          </cell>
        </row>
        <row r="1757">
          <cell r="A1757" t="str">
            <v>21161</v>
          </cell>
          <cell r="B1757" t="str">
            <v>161</v>
          </cell>
          <cell r="C1757" t="str">
            <v>TEPANCO DE LÓPEZ</v>
          </cell>
          <cell r="D1757" t="str">
            <v>21</v>
          </cell>
          <cell r="E1757" t="str">
            <v>Tepanco de López</v>
          </cell>
          <cell r="F1757">
            <v>19002</v>
          </cell>
          <cell r="G1757">
            <v>21821</v>
          </cell>
        </row>
        <row r="1758">
          <cell r="A1758" t="str">
            <v>21162</v>
          </cell>
          <cell r="B1758" t="str">
            <v>162</v>
          </cell>
          <cell r="C1758" t="str">
            <v>TEPANGO DE RODRÍGUEZ</v>
          </cell>
          <cell r="D1758" t="str">
            <v>21</v>
          </cell>
          <cell r="E1758" t="str">
            <v>Tepango de Rodríguez</v>
          </cell>
          <cell r="F1758">
            <v>4244</v>
          </cell>
          <cell r="G1758">
            <v>4349</v>
          </cell>
        </row>
        <row r="1759">
          <cell r="A1759" t="str">
            <v>21163</v>
          </cell>
          <cell r="B1759" t="str">
            <v>163</v>
          </cell>
          <cell r="C1759" t="str">
            <v>TEPATLAXCO DE HIDALGO</v>
          </cell>
          <cell r="D1759" t="str">
            <v>21</v>
          </cell>
          <cell r="E1759" t="str">
            <v>Tepatlaxco de Hidalgo</v>
          </cell>
          <cell r="F1759">
            <v>16275</v>
          </cell>
          <cell r="G1759">
            <v>18470</v>
          </cell>
        </row>
        <row r="1760">
          <cell r="A1760" t="str">
            <v>21164</v>
          </cell>
          <cell r="B1760" t="str">
            <v>164</v>
          </cell>
          <cell r="C1760" t="str">
            <v>TEPEACA</v>
          </cell>
          <cell r="D1760" t="str">
            <v>21</v>
          </cell>
          <cell r="E1760" t="str">
            <v>Tepeaca</v>
          </cell>
          <cell r="F1760">
            <v>74708</v>
          </cell>
          <cell r="G1760">
            <v>85594</v>
          </cell>
        </row>
        <row r="1761">
          <cell r="A1761" t="str">
            <v>21165</v>
          </cell>
          <cell r="B1761" t="str">
            <v>165</v>
          </cell>
          <cell r="C1761" t="str">
            <v>TEPEMAXALCO</v>
          </cell>
          <cell r="D1761" t="str">
            <v>21</v>
          </cell>
          <cell r="E1761" t="str">
            <v>Tepemaxalco</v>
          </cell>
          <cell r="F1761">
            <v>1141</v>
          </cell>
          <cell r="G1761">
            <v>1158</v>
          </cell>
        </row>
        <row r="1762">
          <cell r="A1762" t="str">
            <v>21166</v>
          </cell>
          <cell r="B1762" t="str">
            <v>166</v>
          </cell>
          <cell r="C1762" t="str">
            <v>TEPEOJUMA</v>
          </cell>
          <cell r="D1762" t="str">
            <v>21</v>
          </cell>
          <cell r="E1762" t="str">
            <v>Tepeojuma</v>
          </cell>
          <cell r="F1762">
            <v>8056</v>
          </cell>
          <cell r="G1762">
            <v>9003</v>
          </cell>
        </row>
        <row r="1763">
          <cell r="A1763" t="str">
            <v>21167</v>
          </cell>
          <cell r="B1763" t="str">
            <v>167</v>
          </cell>
          <cell r="C1763" t="str">
            <v>TEPETZINTLA</v>
          </cell>
          <cell r="D1763" t="str">
            <v>21</v>
          </cell>
          <cell r="E1763" t="str">
            <v>Tepetzintla</v>
          </cell>
          <cell r="F1763">
            <v>10240</v>
          </cell>
          <cell r="G1763">
            <v>12058</v>
          </cell>
        </row>
        <row r="1764">
          <cell r="A1764" t="str">
            <v>21168</v>
          </cell>
          <cell r="B1764" t="str">
            <v>168</v>
          </cell>
          <cell r="C1764" t="str">
            <v>TEPEXCO</v>
          </cell>
          <cell r="D1764" t="str">
            <v>21</v>
          </cell>
          <cell r="E1764" t="str">
            <v>Tepexco</v>
          </cell>
          <cell r="F1764">
            <v>6580</v>
          </cell>
          <cell r="G1764">
            <v>7196</v>
          </cell>
        </row>
        <row r="1765">
          <cell r="A1765" t="str">
            <v>21169</v>
          </cell>
          <cell r="B1765" t="str">
            <v>169</v>
          </cell>
          <cell r="C1765" t="str">
            <v>TEPEXI DE RODRÍGUEZ</v>
          </cell>
          <cell r="D1765" t="str">
            <v>21</v>
          </cell>
          <cell r="E1765" t="str">
            <v>Tepexi de Rodríguez</v>
          </cell>
          <cell r="F1765">
            <v>20478</v>
          </cell>
          <cell r="G1765">
            <v>22408</v>
          </cell>
        </row>
        <row r="1766">
          <cell r="A1766" t="str">
            <v>21170</v>
          </cell>
          <cell r="B1766" t="str">
            <v>170</v>
          </cell>
          <cell r="C1766" t="str">
            <v>TEPEYAHUALCO</v>
          </cell>
          <cell r="D1766" t="str">
            <v>21</v>
          </cell>
          <cell r="E1766" t="str">
            <v>Tepeyahualco</v>
          </cell>
          <cell r="F1766">
            <v>16390</v>
          </cell>
          <cell r="G1766">
            <v>18007</v>
          </cell>
        </row>
        <row r="1767">
          <cell r="A1767" t="str">
            <v>21171</v>
          </cell>
          <cell r="B1767" t="str">
            <v>171</v>
          </cell>
          <cell r="C1767" t="str">
            <v>TEPEYAHUALCO DE CUAUHTÉMOC</v>
          </cell>
          <cell r="D1767" t="str">
            <v>21</v>
          </cell>
          <cell r="E1767" t="str">
            <v>Tepeyahualco de Cuauhtémoc</v>
          </cell>
          <cell r="F1767">
            <v>3365</v>
          </cell>
          <cell r="G1767">
            <v>3794</v>
          </cell>
        </row>
        <row r="1768">
          <cell r="A1768" t="str">
            <v>21172</v>
          </cell>
          <cell r="B1768" t="str">
            <v>172</v>
          </cell>
          <cell r="C1768" t="str">
            <v>TETELA DE OCAMPO</v>
          </cell>
          <cell r="D1768" t="str">
            <v>21</v>
          </cell>
          <cell r="E1768" t="str">
            <v>Tetela de Ocampo</v>
          </cell>
          <cell r="F1768">
            <v>25793</v>
          </cell>
          <cell r="G1768">
            <v>29767</v>
          </cell>
        </row>
        <row r="1769">
          <cell r="A1769" t="str">
            <v>21173</v>
          </cell>
          <cell r="B1769" t="str">
            <v>173</v>
          </cell>
          <cell r="C1769" t="str">
            <v>TETELES DE AVILA CASTILLO</v>
          </cell>
          <cell r="D1769" t="str">
            <v>21</v>
          </cell>
          <cell r="E1769" t="str">
            <v>Teteles de Avila Castillo</v>
          </cell>
          <cell r="F1769">
            <v>5689</v>
          </cell>
          <cell r="G1769">
            <v>6283</v>
          </cell>
        </row>
        <row r="1770">
          <cell r="A1770" t="str">
            <v>21174</v>
          </cell>
          <cell r="B1770" t="str">
            <v>174</v>
          </cell>
          <cell r="C1770" t="str">
            <v>TEZIUTLÁN</v>
          </cell>
          <cell r="D1770" t="str">
            <v>21</v>
          </cell>
          <cell r="E1770" t="str">
            <v>Teziutlán</v>
          </cell>
          <cell r="F1770">
            <v>92246</v>
          </cell>
          <cell r="G1770">
            <v>104906</v>
          </cell>
        </row>
        <row r="1771">
          <cell r="A1771" t="str">
            <v>21175</v>
          </cell>
          <cell r="B1771" t="str">
            <v>175</v>
          </cell>
          <cell r="C1771" t="str">
            <v>TIANGUISMANALCO</v>
          </cell>
          <cell r="D1771" t="str">
            <v>21</v>
          </cell>
          <cell r="E1771" t="str">
            <v>Tianguismanalco</v>
          </cell>
          <cell r="F1771">
            <v>9807</v>
          </cell>
          <cell r="G1771">
            <v>13396</v>
          </cell>
        </row>
        <row r="1772">
          <cell r="A1772" t="str">
            <v>21176</v>
          </cell>
          <cell r="B1772" t="str">
            <v>176</v>
          </cell>
          <cell r="C1772" t="str">
            <v>TILAPA</v>
          </cell>
          <cell r="D1772" t="str">
            <v>21</v>
          </cell>
          <cell r="E1772" t="str">
            <v>Tilapa</v>
          </cell>
          <cell r="F1772">
            <v>8401</v>
          </cell>
          <cell r="G1772">
            <v>9094</v>
          </cell>
        </row>
        <row r="1773">
          <cell r="A1773" t="str">
            <v>21177</v>
          </cell>
          <cell r="B1773" t="str">
            <v>177</v>
          </cell>
          <cell r="C1773" t="str">
            <v>TLACOTEPEC DE BENITO JUÁREZ</v>
          </cell>
          <cell r="D1773" t="str">
            <v>21</v>
          </cell>
          <cell r="E1773" t="str">
            <v>Tlacotepec de Benito Juárez</v>
          </cell>
          <cell r="F1773">
            <v>48268</v>
          </cell>
          <cell r="G1773">
            <v>55208</v>
          </cell>
        </row>
        <row r="1774">
          <cell r="A1774" t="str">
            <v>21178</v>
          </cell>
          <cell r="B1774" t="str">
            <v>178</v>
          </cell>
          <cell r="C1774" t="str">
            <v>TLACUILOTEPEC</v>
          </cell>
          <cell r="D1774" t="str">
            <v>21</v>
          </cell>
          <cell r="E1774" t="str">
            <v>Tlacuilotepec</v>
          </cell>
          <cell r="F1774">
            <v>17115</v>
          </cell>
          <cell r="G1774">
            <v>17687</v>
          </cell>
        </row>
        <row r="1775">
          <cell r="A1775" t="str">
            <v>21179</v>
          </cell>
          <cell r="B1775" t="str">
            <v>179</v>
          </cell>
          <cell r="C1775" t="str">
            <v>TLACHICHUCA</v>
          </cell>
          <cell r="D1775" t="str">
            <v>21</v>
          </cell>
          <cell r="E1775" t="str">
            <v>Tlachichuca</v>
          </cell>
          <cell r="F1775">
            <v>28568</v>
          </cell>
          <cell r="G1775">
            <v>30963</v>
          </cell>
        </row>
        <row r="1776">
          <cell r="A1776" t="str">
            <v>21180</v>
          </cell>
          <cell r="B1776" t="str">
            <v>180</v>
          </cell>
          <cell r="C1776" t="str">
            <v>TLAHUAPAN</v>
          </cell>
          <cell r="D1776" t="str">
            <v>21</v>
          </cell>
          <cell r="E1776" t="str">
            <v>Tlahuapan</v>
          </cell>
          <cell r="F1776">
            <v>36518</v>
          </cell>
          <cell r="G1776">
            <v>42437</v>
          </cell>
        </row>
        <row r="1777">
          <cell r="A1777" t="str">
            <v>21181</v>
          </cell>
          <cell r="B1777" t="str">
            <v>181</v>
          </cell>
          <cell r="C1777" t="str">
            <v>TLALTENANGO</v>
          </cell>
          <cell r="D1777" t="str">
            <v>21</v>
          </cell>
          <cell r="E1777" t="str">
            <v>Tlaltenango</v>
          </cell>
          <cell r="F1777">
            <v>6269</v>
          </cell>
          <cell r="G1777">
            <v>7485</v>
          </cell>
        </row>
        <row r="1778">
          <cell r="A1778" t="str">
            <v>21182</v>
          </cell>
          <cell r="B1778" t="str">
            <v>182</v>
          </cell>
          <cell r="C1778" t="str">
            <v>TLANEPANTLA</v>
          </cell>
          <cell r="D1778" t="str">
            <v>21</v>
          </cell>
          <cell r="E1778" t="str">
            <v>Tlanepantla</v>
          </cell>
          <cell r="F1778">
            <v>4833</v>
          </cell>
          <cell r="G1778">
            <v>5299</v>
          </cell>
        </row>
        <row r="1779">
          <cell r="A1779" t="str">
            <v>21183</v>
          </cell>
          <cell r="B1779" t="str">
            <v>183</v>
          </cell>
          <cell r="C1779" t="str">
            <v>TLAOLA</v>
          </cell>
          <cell r="D1779" t="str">
            <v>21</v>
          </cell>
          <cell r="E1779" t="str">
            <v>Tlaola</v>
          </cell>
          <cell r="F1779">
            <v>19826</v>
          </cell>
          <cell r="G1779">
            <v>21336</v>
          </cell>
        </row>
        <row r="1780">
          <cell r="A1780" t="str">
            <v>21184</v>
          </cell>
          <cell r="B1780" t="str">
            <v>184</v>
          </cell>
          <cell r="C1780" t="str">
            <v>TLAPACOYA</v>
          </cell>
          <cell r="D1780" t="str">
            <v>21</v>
          </cell>
          <cell r="E1780" t="str">
            <v>Tlapacoya</v>
          </cell>
          <cell r="F1780">
            <v>6406</v>
          </cell>
          <cell r="G1780">
            <v>6860</v>
          </cell>
        </row>
        <row r="1781">
          <cell r="A1781" t="str">
            <v>21185</v>
          </cell>
          <cell r="B1781" t="str">
            <v>185</v>
          </cell>
          <cell r="C1781" t="str">
            <v>TLAPANALÁ</v>
          </cell>
          <cell r="D1781" t="str">
            <v>21</v>
          </cell>
          <cell r="E1781" t="str">
            <v>Tlapanalá</v>
          </cell>
          <cell r="F1781">
            <v>8404</v>
          </cell>
          <cell r="G1781">
            <v>8960</v>
          </cell>
        </row>
        <row r="1782">
          <cell r="A1782" t="str">
            <v>21186</v>
          </cell>
          <cell r="B1782" t="str">
            <v>186</v>
          </cell>
          <cell r="C1782" t="str">
            <v>TLATLAUQUITEPEC</v>
          </cell>
          <cell r="D1782" t="str">
            <v>21</v>
          </cell>
          <cell r="E1782" t="str">
            <v>Tlatlauquitepec</v>
          </cell>
          <cell r="F1782">
            <v>51495</v>
          </cell>
          <cell r="G1782">
            <v>57203</v>
          </cell>
        </row>
        <row r="1783">
          <cell r="A1783" t="str">
            <v>21187</v>
          </cell>
          <cell r="B1783" t="str">
            <v>187</v>
          </cell>
          <cell r="C1783" t="str">
            <v>TLAXCO</v>
          </cell>
          <cell r="D1783" t="str">
            <v>21</v>
          </cell>
          <cell r="E1783" t="str">
            <v>Tlaxco</v>
          </cell>
          <cell r="F1783">
            <v>5415</v>
          </cell>
          <cell r="G1783">
            <v>5665</v>
          </cell>
        </row>
        <row r="1784">
          <cell r="A1784" t="str">
            <v>21188</v>
          </cell>
          <cell r="B1784" t="str">
            <v>188</v>
          </cell>
          <cell r="C1784" t="str">
            <v>TOCHIMILCO</v>
          </cell>
          <cell r="D1784" t="str">
            <v>21</v>
          </cell>
          <cell r="E1784" t="str">
            <v>Tochimilco</v>
          </cell>
          <cell r="F1784">
            <v>17028</v>
          </cell>
          <cell r="G1784">
            <v>18990</v>
          </cell>
        </row>
        <row r="1785">
          <cell r="A1785" t="str">
            <v>21189</v>
          </cell>
          <cell r="B1785" t="str">
            <v>189</v>
          </cell>
          <cell r="C1785" t="str">
            <v>TOCHTEPEC</v>
          </cell>
          <cell r="D1785" t="str">
            <v>21</v>
          </cell>
          <cell r="E1785" t="str">
            <v>Tochtepec</v>
          </cell>
          <cell r="F1785">
            <v>19701</v>
          </cell>
          <cell r="G1785">
            <v>22451</v>
          </cell>
        </row>
        <row r="1786">
          <cell r="A1786" t="str">
            <v>21190</v>
          </cell>
          <cell r="B1786" t="str">
            <v>190</v>
          </cell>
          <cell r="C1786" t="str">
            <v>TOTOLTEPEC DE GUERRERO</v>
          </cell>
          <cell r="D1786" t="str">
            <v>21</v>
          </cell>
          <cell r="E1786" t="str">
            <v>Totoltepec de Guerrero</v>
          </cell>
          <cell r="F1786">
            <v>1155</v>
          </cell>
          <cell r="G1786">
            <v>1283</v>
          </cell>
        </row>
        <row r="1787">
          <cell r="A1787" t="str">
            <v>21191</v>
          </cell>
          <cell r="B1787" t="str">
            <v>191</v>
          </cell>
          <cell r="C1787" t="str">
            <v>TULCINGO</v>
          </cell>
          <cell r="D1787" t="str">
            <v>21</v>
          </cell>
          <cell r="E1787" t="str">
            <v>Tulcingo</v>
          </cell>
          <cell r="F1787">
            <v>9245</v>
          </cell>
          <cell r="G1787">
            <v>9993</v>
          </cell>
        </row>
        <row r="1788">
          <cell r="A1788" t="str">
            <v>21192</v>
          </cell>
          <cell r="B1788" t="str">
            <v>192</v>
          </cell>
          <cell r="C1788" t="str">
            <v>TUZAMAPAN DE GALEANA</v>
          </cell>
          <cell r="D1788" t="str">
            <v>21</v>
          </cell>
          <cell r="E1788" t="str">
            <v>Tuzamapan de Galeana</v>
          </cell>
          <cell r="F1788">
            <v>5983</v>
          </cell>
          <cell r="G1788">
            <v>6767</v>
          </cell>
        </row>
        <row r="1789">
          <cell r="A1789" t="str">
            <v>21193</v>
          </cell>
          <cell r="B1789" t="str">
            <v>193</v>
          </cell>
          <cell r="C1789" t="str">
            <v>TZICATLACOYAN</v>
          </cell>
          <cell r="D1789" t="str">
            <v>21</v>
          </cell>
          <cell r="E1789" t="str">
            <v>Tzicatlacoyan</v>
          </cell>
          <cell r="F1789">
            <v>6242</v>
          </cell>
          <cell r="G1789">
            <v>7427</v>
          </cell>
        </row>
        <row r="1790">
          <cell r="A1790" t="str">
            <v>21194</v>
          </cell>
          <cell r="B1790" t="str">
            <v>194</v>
          </cell>
          <cell r="C1790" t="str">
            <v>VENUSTIANO CARRANZA</v>
          </cell>
          <cell r="D1790" t="str">
            <v>21</v>
          </cell>
          <cell r="E1790" t="str">
            <v>Venustiano Carranza</v>
          </cell>
          <cell r="F1790">
            <v>27890</v>
          </cell>
          <cell r="G1790">
            <v>31183</v>
          </cell>
        </row>
        <row r="1791">
          <cell r="A1791" t="str">
            <v>21195</v>
          </cell>
          <cell r="B1791" t="str">
            <v>195</v>
          </cell>
          <cell r="C1791" t="str">
            <v>VICENTE GUERRERO</v>
          </cell>
          <cell r="D1791" t="str">
            <v>21</v>
          </cell>
          <cell r="E1791" t="str">
            <v>Vicente Guerrero</v>
          </cell>
          <cell r="F1791">
            <v>24217</v>
          </cell>
          <cell r="G1791">
            <v>25910</v>
          </cell>
        </row>
        <row r="1792">
          <cell r="A1792" t="str">
            <v>21196</v>
          </cell>
          <cell r="B1792" t="str">
            <v>196</v>
          </cell>
          <cell r="C1792" t="str">
            <v>XAYACATLÁN DE BRAVO</v>
          </cell>
          <cell r="D1792" t="str">
            <v>21</v>
          </cell>
          <cell r="E1792" t="str">
            <v>Xayacatlán de Bravo</v>
          </cell>
          <cell r="F1792">
            <v>1649</v>
          </cell>
          <cell r="G1792">
            <v>1665</v>
          </cell>
        </row>
        <row r="1793">
          <cell r="A1793" t="str">
            <v>21197</v>
          </cell>
          <cell r="B1793" t="str">
            <v>197</v>
          </cell>
          <cell r="C1793" t="str">
            <v>XICOTEPEC</v>
          </cell>
          <cell r="D1793" t="str">
            <v>21</v>
          </cell>
          <cell r="E1793" t="str">
            <v>Xicotepec</v>
          </cell>
          <cell r="F1793">
            <v>75601</v>
          </cell>
          <cell r="G1793">
            <v>86069</v>
          </cell>
        </row>
        <row r="1794">
          <cell r="A1794" t="str">
            <v>21198</v>
          </cell>
          <cell r="B1794" t="str">
            <v>198</v>
          </cell>
          <cell r="C1794" t="str">
            <v>XICOTLÁN</v>
          </cell>
          <cell r="D1794" t="str">
            <v>21</v>
          </cell>
          <cell r="E1794" t="str">
            <v>Xicotlán</v>
          </cell>
          <cell r="F1794">
            <v>1241</v>
          </cell>
          <cell r="G1794">
            <v>1276</v>
          </cell>
        </row>
        <row r="1795">
          <cell r="A1795" t="str">
            <v>21199</v>
          </cell>
          <cell r="B1795" t="str">
            <v>199</v>
          </cell>
          <cell r="C1795" t="str">
            <v>XIUTETELCO</v>
          </cell>
          <cell r="D1795" t="str">
            <v>21</v>
          </cell>
          <cell r="E1795" t="str">
            <v>Xiutetelco</v>
          </cell>
          <cell r="F1795">
            <v>37910</v>
          </cell>
          <cell r="G1795">
            <v>42668</v>
          </cell>
        </row>
        <row r="1796">
          <cell r="A1796" t="str">
            <v>21200</v>
          </cell>
          <cell r="B1796" t="str">
            <v>200</v>
          </cell>
          <cell r="C1796" t="str">
            <v>XOCHIAPULCO</v>
          </cell>
          <cell r="D1796" t="str">
            <v>21</v>
          </cell>
          <cell r="E1796" t="str">
            <v>Xochiapulco</v>
          </cell>
          <cell r="F1796">
            <v>3911</v>
          </cell>
          <cell r="G1796">
            <v>3624</v>
          </cell>
        </row>
        <row r="1797">
          <cell r="A1797" t="str">
            <v>21201</v>
          </cell>
          <cell r="B1797" t="str">
            <v>201</v>
          </cell>
          <cell r="C1797" t="str">
            <v>XOCHILTEPEC</v>
          </cell>
          <cell r="D1797" t="str">
            <v>21</v>
          </cell>
          <cell r="E1797" t="str">
            <v>Xochiltepec</v>
          </cell>
          <cell r="F1797">
            <v>3187</v>
          </cell>
          <cell r="G1797">
            <v>3496</v>
          </cell>
        </row>
        <row r="1798">
          <cell r="A1798" t="str">
            <v>21202</v>
          </cell>
          <cell r="B1798" t="str">
            <v>202</v>
          </cell>
          <cell r="C1798" t="str">
            <v>XOCHITLÁN DE VICENTE SUÁREZ</v>
          </cell>
          <cell r="D1798" t="str">
            <v>21</v>
          </cell>
          <cell r="E1798" t="str">
            <v>Xochitlán de Vicente Suárez</v>
          </cell>
          <cell r="F1798">
            <v>12249</v>
          </cell>
          <cell r="G1798">
            <v>13403</v>
          </cell>
        </row>
        <row r="1799">
          <cell r="A1799" t="str">
            <v>21203</v>
          </cell>
          <cell r="B1799" t="str">
            <v>203</v>
          </cell>
          <cell r="C1799" t="str">
            <v>XOCHITLÁN TODOS SANTOS</v>
          </cell>
          <cell r="D1799" t="str">
            <v>21</v>
          </cell>
          <cell r="E1799" t="str">
            <v>Xochitlán Todos Santos</v>
          </cell>
          <cell r="F1799">
            <v>6049</v>
          </cell>
          <cell r="G1799">
            <v>6819</v>
          </cell>
        </row>
        <row r="1800">
          <cell r="A1800" t="str">
            <v>21204</v>
          </cell>
          <cell r="B1800" t="str">
            <v>204</v>
          </cell>
          <cell r="C1800" t="str">
            <v>YAONÁHUAC</v>
          </cell>
          <cell r="D1800" t="str">
            <v>21</v>
          </cell>
          <cell r="E1800" t="str">
            <v>Yaonáhuac</v>
          </cell>
          <cell r="F1800">
            <v>7514</v>
          </cell>
          <cell r="G1800">
            <v>8478</v>
          </cell>
        </row>
        <row r="1801">
          <cell r="A1801" t="str">
            <v>21205</v>
          </cell>
          <cell r="B1801" t="str">
            <v>205</v>
          </cell>
          <cell r="C1801" t="str">
            <v>YEHUALTEPEC</v>
          </cell>
          <cell r="D1801" t="str">
            <v>21</v>
          </cell>
          <cell r="E1801" t="str">
            <v>Yehualtepec</v>
          </cell>
          <cell r="F1801">
            <v>22976</v>
          </cell>
          <cell r="G1801">
            <v>26450</v>
          </cell>
        </row>
        <row r="1802">
          <cell r="A1802" t="str">
            <v>21206</v>
          </cell>
          <cell r="B1802" t="str">
            <v>206</v>
          </cell>
          <cell r="C1802" t="str">
            <v>ZACAPALA</v>
          </cell>
          <cell r="D1802" t="str">
            <v>21</v>
          </cell>
          <cell r="E1802" t="str">
            <v>Zacapala</v>
          </cell>
          <cell r="F1802">
            <v>4224</v>
          </cell>
          <cell r="G1802">
            <v>4666</v>
          </cell>
        </row>
        <row r="1803">
          <cell r="A1803" t="str">
            <v>21207</v>
          </cell>
          <cell r="B1803" t="str">
            <v>207</v>
          </cell>
          <cell r="C1803" t="str">
            <v>ZACAPOAXTLA</v>
          </cell>
          <cell r="D1803" t="str">
            <v>21</v>
          </cell>
          <cell r="E1803" t="str">
            <v>Zacapoaxtla</v>
          </cell>
          <cell r="F1803">
            <v>53295</v>
          </cell>
          <cell r="G1803">
            <v>58800</v>
          </cell>
        </row>
        <row r="1804">
          <cell r="A1804" t="str">
            <v>21208</v>
          </cell>
          <cell r="B1804" t="str">
            <v>208</v>
          </cell>
          <cell r="C1804" t="str">
            <v>ZACATLÁN</v>
          </cell>
          <cell r="D1804" t="str">
            <v>21</v>
          </cell>
          <cell r="E1804" t="str">
            <v>Zacatlán</v>
          </cell>
          <cell r="F1804">
            <v>76296</v>
          </cell>
          <cell r="G1804">
            <v>87692</v>
          </cell>
        </row>
        <row r="1805">
          <cell r="A1805" t="str">
            <v>21209</v>
          </cell>
          <cell r="B1805" t="str">
            <v>209</v>
          </cell>
          <cell r="C1805" t="str">
            <v>ZAPOTITLÁN</v>
          </cell>
          <cell r="D1805" t="str">
            <v>21</v>
          </cell>
          <cell r="E1805" t="str">
            <v>Zapotitlán</v>
          </cell>
          <cell r="F1805">
            <v>8220</v>
          </cell>
          <cell r="G1805">
            <v>8979</v>
          </cell>
        </row>
        <row r="1806">
          <cell r="A1806" t="str">
            <v>21210</v>
          </cell>
          <cell r="B1806" t="str">
            <v>210</v>
          </cell>
          <cell r="C1806" t="str">
            <v>ZAPOTITLÁN DE MÉNDEZ</v>
          </cell>
          <cell r="D1806" t="str">
            <v>21</v>
          </cell>
          <cell r="E1806" t="str">
            <v>Zapotitlán de Méndez</v>
          </cell>
          <cell r="F1806">
            <v>5608</v>
          </cell>
          <cell r="G1806">
            <v>5936</v>
          </cell>
        </row>
        <row r="1807">
          <cell r="A1807" t="str">
            <v>21211</v>
          </cell>
          <cell r="B1807" t="str">
            <v>211</v>
          </cell>
          <cell r="C1807" t="str">
            <v>ZARAGOZA</v>
          </cell>
          <cell r="D1807" t="str">
            <v>21</v>
          </cell>
          <cell r="E1807" t="str">
            <v>Zaragoza</v>
          </cell>
          <cell r="F1807">
            <v>15444</v>
          </cell>
          <cell r="G1807">
            <v>17284</v>
          </cell>
        </row>
        <row r="1808">
          <cell r="A1808" t="str">
            <v>21212</v>
          </cell>
          <cell r="B1808" t="str">
            <v>212</v>
          </cell>
          <cell r="C1808" t="str">
            <v>ZAUTLA</v>
          </cell>
          <cell r="D1808" t="str">
            <v>21</v>
          </cell>
          <cell r="E1808" t="str">
            <v>Zautla</v>
          </cell>
          <cell r="F1808">
            <v>19438</v>
          </cell>
          <cell r="G1808">
            <v>20226</v>
          </cell>
        </row>
        <row r="1809">
          <cell r="A1809" t="str">
            <v>21213</v>
          </cell>
          <cell r="B1809" t="str">
            <v>213</v>
          </cell>
          <cell r="C1809" t="str">
            <v>ZIHUATEUTLA</v>
          </cell>
          <cell r="D1809" t="str">
            <v>21</v>
          </cell>
          <cell r="E1809" t="str">
            <v>Zihuateutla</v>
          </cell>
          <cell r="F1809">
            <v>12530</v>
          </cell>
          <cell r="G1809">
            <v>14075</v>
          </cell>
        </row>
        <row r="1810">
          <cell r="A1810" t="str">
            <v>21214</v>
          </cell>
          <cell r="B1810" t="str">
            <v>214</v>
          </cell>
          <cell r="C1810" t="str">
            <v>ZINACATEPEC</v>
          </cell>
          <cell r="D1810" t="str">
            <v>21</v>
          </cell>
          <cell r="E1810" t="str">
            <v>Zinacatepec</v>
          </cell>
          <cell r="F1810">
            <v>15690</v>
          </cell>
          <cell r="G1810">
            <v>18089</v>
          </cell>
        </row>
        <row r="1811">
          <cell r="A1811" t="str">
            <v>21215</v>
          </cell>
          <cell r="B1811" t="str">
            <v>215</v>
          </cell>
          <cell r="C1811" t="str">
            <v>ZONGOZOTLA</v>
          </cell>
          <cell r="D1811" t="str">
            <v>21</v>
          </cell>
          <cell r="E1811" t="str">
            <v>Zongozotla</v>
          </cell>
          <cell r="F1811">
            <v>4599</v>
          </cell>
          <cell r="G1811">
            <v>5240</v>
          </cell>
        </row>
        <row r="1812">
          <cell r="A1812" t="str">
            <v>21216</v>
          </cell>
          <cell r="B1812" t="str">
            <v>216</v>
          </cell>
          <cell r="C1812" t="str">
            <v>ZOQUIAPAN</v>
          </cell>
          <cell r="D1812" t="str">
            <v>21</v>
          </cell>
          <cell r="E1812" t="str">
            <v>Zoquiapan</v>
          </cell>
          <cell r="F1812">
            <v>2639</v>
          </cell>
          <cell r="G1812">
            <v>2583</v>
          </cell>
        </row>
        <row r="1813">
          <cell r="A1813" t="str">
            <v>21217</v>
          </cell>
          <cell r="B1813" t="str">
            <v>217</v>
          </cell>
          <cell r="C1813" t="str">
            <v>ZOQUITLÁN</v>
          </cell>
          <cell r="D1813" t="str">
            <v>21</v>
          </cell>
          <cell r="E1813" t="str">
            <v>Zoquitlán</v>
          </cell>
          <cell r="F1813">
            <v>20529</v>
          </cell>
          <cell r="G1813">
            <v>19699</v>
          </cell>
        </row>
        <row r="1814">
          <cell r="A1814" t="str">
            <v>21999</v>
          </cell>
          <cell r="B1814" t="str">
            <v>999</v>
          </cell>
          <cell r="C1814" t="str">
            <v>NO ESPECIFICADO</v>
          </cell>
          <cell r="D1814" t="str">
            <v>21</v>
          </cell>
        </row>
        <row r="1815">
          <cell r="A1815" t="str">
            <v>22001</v>
          </cell>
          <cell r="B1815" t="str">
            <v>001</v>
          </cell>
          <cell r="C1815" t="str">
            <v>AMEALCO DE BONFIL</v>
          </cell>
          <cell r="D1815" t="str">
            <v>22</v>
          </cell>
          <cell r="E1815" t="str">
            <v>Amealco de Bonfil</v>
          </cell>
          <cell r="F1815">
            <v>62197</v>
          </cell>
          <cell r="G1815">
            <v>68441</v>
          </cell>
        </row>
        <row r="1816">
          <cell r="A1816" t="str">
            <v>22002</v>
          </cell>
          <cell r="B1816" t="str">
            <v>002</v>
          </cell>
          <cell r="C1816" t="str">
            <v>PINAL DE AMOLES</v>
          </cell>
          <cell r="D1816" t="str">
            <v>22</v>
          </cell>
          <cell r="E1816" t="str">
            <v>Pinal de Amoles</v>
          </cell>
          <cell r="F1816">
            <v>27093</v>
          </cell>
          <cell r="G1816">
            <v>28189</v>
          </cell>
        </row>
        <row r="1817">
          <cell r="A1817" t="str">
            <v>22003</v>
          </cell>
          <cell r="B1817" t="str">
            <v>003</v>
          </cell>
          <cell r="C1817" t="str">
            <v>ARROYO SECO</v>
          </cell>
          <cell r="D1817" t="str">
            <v>22</v>
          </cell>
          <cell r="E1817" t="str">
            <v>Arroyo Seco</v>
          </cell>
          <cell r="F1817">
            <v>12910</v>
          </cell>
          <cell r="G1817">
            <v>14789</v>
          </cell>
        </row>
        <row r="1818">
          <cell r="A1818" t="str">
            <v>22004</v>
          </cell>
          <cell r="B1818" t="str">
            <v>004</v>
          </cell>
          <cell r="C1818" t="str">
            <v>CADEREYTA DE MONTES</v>
          </cell>
          <cell r="D1818" t="str">
            <v>22</v>
          </cell>
          <cell r="E1818" t="str">
            <v>Cadereyta de Montes</v>
          </cell>
          <cell r="F1818">
            <v>64183</v>
          </cell>
          <cell r="G1818">
            <v>76829</v>
          </cell>
        </row>
        <row r="1819">
          <cell r="A1819" t="str">
            <v>22005</v>
          </cell>
          <cell r="B1819" t="str">
            <v>005</v>
          </cell>
          <cell r="C1819" t="str">
            <v>COLÓN</v>
          </cell>
          <cell r="D1819" t="str">
            <v>22</v>
          </cell>
          <cell r="E1819" t="str">
            <v>Colón</v>
          </cell>
          <cell r="F1819">
            <v>58171</v>
          </cell>
          <cell r="G1819">
            <v>69112</v>
          </cell>
        </row>
        <row r="1820">
          <cell r="A1820" t="str">
            <v>22006</v>
          </cell>
          <cell r="B1820" t="str">
            <v>006</v>
          </cell>
          <cell r="C1820" t="str">
            <v>CORREGIDORA</v>
          </cell>
          <cell r="D1820" t="str">
            <v>22</v>
          </cell>
          <cell r="E1820" t="str">
            <v>Corregidora</v>
          </cell>
          <cell r="F1820">
            <v>143073</v>
          </cell>
          <cell r="G1820">
            <v>208076</v>
          </cell>
        </row>
        <row r="1821">
          <cell r="A1821" t="str">
            <v>22007</v>
          </cell>
          <cell r="B1821" t="str">
            <v>007</v>
          </cell>
          <cell r="C1821" t="str">
            <v>EZEQUIEL MONTES</v>
          </cell>
          <cell r="D1821" t="str">
            <v>22</v>
          </cell>
          <cell r="E1821" t="str">
            <v>Ezequiel Montes</v>
          </cell>
          <cell r="F1821">
            <v>38123</v>
          </cell>
          <cell r="G1821">
            <v>45877</v>
          </cell>
        </row>
        <row r="1822">
          <cell r="A1822" t="str">
            <v>22008</v>
          </cell>
          <cell r="B1822" t="str">
            <v>008</v>
          </cell>
          <cell r="C1822" t="str">
            <v>HUIMILPAN</v>
          </cell>
          <cell r="D1822" t="str">
            <v>22</v>
          </cell>
          <cell r="E1822" t="str">
            <v>Huimilpan</v>
          </cell>
          <cell r="F1822">
            <v>35554</v>
          </cell>
          <cell r="G1822">
            <v>42305</v>
          </cell>
        </row>
        <row r="1823">
          <cell r="A1823" t="str">
            <v>22009</v>
          </cell>
          <cell r="B1823" t="str">
            <v>009</v>
          </cell>
          <cell r="C1823" t="str">
            <v>JALPAN DE SERRA</v>
          </cell>
          <cell r="D1823" t="str">
            <v>22</v>
          </cell>
          <cell r="E1823" t="str">
            <v>Jalpan de Serra</v>
          </cell>
          <cell r="F1823">
            <v>25550</v>
          </cell>
          <cell r="G1823">
            <v>29625</v>
          </cell>
        </row>
        <row r="1824">
          <cell r="A1824" t="str">
            <v>22010</v>
          </cell>
          <cell r="B1824" t="str">
            <v>010</v>
          </cell>
          <cell r="C1824" t="str">
            <v>LANDA DE MATAMOROS</v>
          </cell>
          <cell r="D1824" t="str">
            <v>22</v>
          </cell>
          <cell r="E1824" t="str">
            <v>Landa de Matamoros</v>
          </cell>
          <cell r="F1824">
            <v>19929</v>
          </cell>
          <cell r="G1824">
            <v>20313</v>
          </cell>
        </row>
        <row r="1825">
          <cell r="A1825" t="str">
            <v>22011</v>
          </cell>
          <cell r="B1825" t="str">
            <v>011</v>
          </cell>
          <cell r="C1825" t="str">
            <v>EL MARQUÉS</v>
          </cell>
          <cell r="D1825" t="str">
            <v>22</v>
          </cell>
          <cell r="E1825" t="str">
            <v>El Marqués</v>
          </cell>
          <cell r="F1825">
            <v>116458</v>
          </cell>
          <cell r="G1825">
            <v>178672</v>
          </cell>
        </row>
        <row r="1826">
          <cell r="A1826" t="str">
            <v>22012</v>
          </cell>
          <cell r="B1826" t="str">
            <v>012</v>
          </cell>
          <cell r="C1826" t="str">
            <v>PEDRO ESCOBEDO</v>
          </cell>
          <cell r="D1826" t="str">
            <v>22</v>
          </cell>
          <cell r="E1826" t="str">
            <v>Pedro Escobedo</v>
          </cell>
          <cell r="F1826">
            <v>63966</v>
          </cell>
          <cell r="G1826">
            <v>76411</v>
          </cell>
        </row>
        <row r="1827">
          <cell r="A1827" t="str">
            <v>22013</v>
          </cell>
          <cell r="B1827" t="str">
            <v>013</v>
          </cell>
          <cell r="C1827" t="str">
            <v>PEÑAMILLER</v>
          </cell>
          <cell r="D1827" t="str">
            <v>22</v>
          </cell>
          <cell r="E1827" t="str">
            <v>Peñamiller</v>
          </cell>
          <cell r="F1827">
            <v>18441</v>
          </cell>
          <cell r="G1827">
            <v>21988</v>
          </cell>
        </row>
        <row r="1828">
          <cell r="A1828" t="str">
            <v>22014</v>
          </cell>
          <cell r="B1828" t="str">
            <v>014</v>
          </cell>
          <cell r="C1828" t="str">
            <v>QUERÉTARO</v>
          </cell>
          <cell r="D1828" t="str">
            <v>22</v>
          </cell>
          <cell r="E1828" t="str">
            <v>Querétaro</v>
          </cell>
          <cell r="F1828">
            <v>801940</v>
          </cell>
          <cell r="G1828">
            <v>976939</v>
          </cell>
        </row>
        <row r="1829">
          <cell r="A1829" t="str">
            <v>22015</v>
          </cell>
          <cell r="B1829" t="str">
            <v>015</v>
          </cell>
          <cell r="C1829" t="str">
            <v>SAN JOAQUÍN</v>
          </cell>
          <cell r="D1829" t="str">
            <v>22</v>
          </cell>
          <cell r="E1829" t="str">
            <v>San Joaquín</v>
          </cell>
          <cell r="F1829">
            <v>8865</v>
          </cell>
          <cell r="G1829">
            <v>10323</v>
          </cell>
        </row>
        <row r="1830">
          <cell r="A1830" t="str">
            <v>22016</v>
          </cell>
          <cell r="B1830" t="str">
            <v>016</v>
          </cell>
          <cell r="C1830" t="str">
            <v>SAN JUAN DEL RÍO</v>
          </cell>
          <cell r="D1830" t="str">
            <v>22</v>
          </cell>
          <cell r="E1830" t="str">
            <v>San Juan del Río</v>
          </cell>
          <cell r="F1830">
            <v>241699</v>
          </cell>
          <cell r="G1830">
            <v>301541</v>
          </cell>
        </row>
        <row r="1831">
          <cell r="A1831" t="str">
            <v>22017</v>
          </cell>
          <cell r="B1831" t="str">
            <v>017</v>
          </cell>
          <cell r="C1831" t="str">
            <v>TEQUISQUIAPAN</v>
          </cell>
          <cell r="D1831" t="str">
            <v>22</v>
          </cell>
          <cell r="E1831" t="str">
            <v>Tequisquiapan</v>
          </cell>
          <cell r="F1831">
            <v>63413</v>
          </cell>
          <cell r="G1831">
            <v>78742</v>
          </cell>
        </row>
        <row r="1832">
          <cell r="A1832" t="str">
            <v>22018</v>
          </cell>
          <cell r="B1832" t="str">
            <v>018</v>
          </cell>
          <cell r="C1832" t="str">
            <v>TOLIMÁN</v>
          </cell>
          <cell r="D1832" t="str">
            <v>22</v>
          </cell>
          <cell r="E1832" t="str">
            <v>Tolimán</v>
          </cell>
          <cell r="F1832">
            <v>26372</v>
          </cell>
          <cell r="G1832">
            <v>31465</v>
          </cell>
        </row>
        <row r="1833">
          <cell r="A1833" t="str">
            <v>22999</v>
          </cell>
          <cell r="B1833" t="str">
            <v>999</v>
          </cell>
          <cell r="C1833" t="str">
            <v>NO ESPECIFICADO</v>
          </cell>
          <cell r="D1833" t="str">
            <v>22</v>
          </cell>
        </row>
        <row r="1834">
          <cell r="A1834" t="str">
            <v>23001</v>
          </cell>
          <cell r="B1834" t="str">
            <v>001</v>
          </cell>
          <cell r="C1834" t="str">
            <v>COZUMEL</v>
          </cell>
          <cell r="D1834" t="str">
            <v>23</v>
          </cell>
          <cell r="E1834" t="str">
            <v>Cozumel</v>
          </cell>
          <cell r="F1834">
            <v>79535</v>
          </cell>
          <cell r="G1834">
            <v>101106</v>
          </cell>
        </row>
        <row r="1835">
          <cell r="A1835" t="str">
            <v>23002</v>
          </cell>
          <cell r="B1835" t="str">
            <v>002</v>
          </cell>
          <cell r="C1835" t="str">
            <v>FELIPE CARRILLO PUERTO</v>
          </cell>
          <cell r="D1835" t="str">
            <v>23</v>
          </cell>
          <cell r="E1835" t="str">
            <v>Felipe Carrillo Puerto</v>
          </cell>
          <cell r="F1835">
            <v>75026</v>
          </cell>
          <cell r="G1835">
            <v>93104</v>
          </cell>
        </row>
        <row r="1836">
          <cell r="A1836" t="str">
            <v>23003</v>
          </cell>
          <cell r="B1836" t="str">
            <v>003</v>
          </cell>
          <cell r="C1836" t="str">
            <v>ISLA MUJERES</v>
          </cell>
          <cell r="D1836" t="str">
            <v>23</v>
          </cell>
          <cell r="E1836" t="str">
            <v>Isla Mujeres</v>
          </cell>
          <cell r="F1836">
            <v>16203</v>
          </cell>
          <cell r="G1836">
            <v>23070</v>
          </cell>
        </row>
        <row r="1837">
          <cell r="A1837" t="str">
            <v>23004</v>
          </cell>
          <cell r="B1837" t="str">
            <v>004</v>
          </cell>
          <cell r="C1837" t="str">
            <v>OTHÓN P. BLANCO</v>
          </cell>
          <cell r="D1837" t="str">
            <v>23</v>
          </cell>
          <cell r="E1837" t="str">
            <v>Othón P. Blanco</v>
          </cell>
          <cell r="F1837">
            <v>244553</v>
          </cell>
          <cell r="G1837">
            <v>265298</v>
          </cell>
        </row>
        <row r="1838">
          <cell r="A1838" t="str">
            <v>23005</v>
          </cell>
          <cell r="B1838" t="str">
            <v>005</v>
          </cell>
          <cell r="C1838" t="str">
            <v>BENITO JUÁREZ</v>
          </cell>
          <cell r="D1838" t="str">
            <v>23</v>
          </cell>
          <cell r="E1838" t="str">
            <v>Benito Juárez</v>
          </cell>
          <cell r="F1838">
            <v>661176</v>
          </cell>
          <cell r="G1838">
            <v>844698</v>
          </cell>
        </row>
        <row r="1839">
          <cell r="A1839" t="str">
            <v>23006</v>
          </cell>
          <cell r="B1839" t="str">
            <v>006</v>
          </cell>
          <cell r="C1839" t="str">
            <v>JOSÉ MARÍA MORELOS</v>
          </cell>
          <cell r="D1839" t="str">
            <v>23</v>
          </cell>
          <cell r="E1839" t="str">
            <v>José María Morelos</v>
          </cell>
          <cell r="F1839">
            <v>36179</v>
          </cell>
          <cell r="G1839">
            <v>42799</v>
          </cell>
        </row>
        <row r="1840">
          <cell r="A1840" t="str">
            <v>23007</v>
          </cell>
          <cell r="B1840" t="str">
            <v>007</v>
          </cell>
          <cell r="C1840" t="str">
            <v>LÁZARO CÁRDENAS</v>
          </cell>
          <cell r="D1840" t="str">
            <v>23</v>
          </cell>
          <cell r="E1840" t="str">
            <v>Lázaro Cárdenas</v>
          </cell>
          <cell r="F1840">
            <v>25333</v>
          </cell>
          <cell r="G1840">
            <v>31385</v>
          </cell>
        </row>
        <row r="1841">
          <cell r="A1841" t="str">
            <v>23008</v>
          </cell>
          <cell r="B1841" t="str">
            <v>008</v>
          </cell>
          <cell r="C1841" t="str">
            <v>SOLIDARIDAD</v>
          </cell>
          <cell r="D1841" t="str">
            <v>23</v>
          </cell>
          <cell r="E1841" t="str">
            <v>Solidaridad</v>
          </cell>
          <cell r="F1841">
            <v>159310</v>
          </cell>
          <cell r="G1841">
            <v>239850</v>
          </cell>
        </row>
        <row r="1842">
          <cell r="A1842" t="str">
            <v>23009</v>
          </cell>
          <cell r="B1842" t="str">
            <v>009</v>
          </cell>
          <cell r="C1842" t="str">
            <v>TULUM</v>
          </cell>
          <cell r="D1842" t="str">
            <v>23</v>
          </cell>
          <cell r="E1842" t="str">
            <v>Tulum</v>
          </cell>
          <cell r="F1842">
            <v>28263</v>
          </cell>
          <cell r="G1842">
            <v>36866</v>
          </cell>
        </row>
        <row r="1843">
          <cell r="A1843" t="str">
            <v>23010</v>
          </cell>
          <cell r="B1843" t="str">
            <v>010</v>
          </cell>
          <cell r="C1843" t="str">
            <v>BACALAR</v>
          </cell>
          <cell r="D1843" t="str">
            <v>23</v>
          </cell>
          <cell r="E1843" t="str">
            <v>Bacalar</v>
          </cell>
          <cell r="G1843">
            <v>45083</v>
          </cell>
        </row>
        <row r="1844">
          <cell r="A1844" t="str">
            <v>23011</v>
          </cell>
          <cell r="B1844" t="str">
            <v>011</v>
          </cell>
          <cell r="C1844" t="str">
            <v>PUERTO MORELOS</v>
          </cell>
          <cell r="D1844" t="str">
            <v>23</v>
          </cell>
          <cell r="E1844" t="str">
            <v>Puerto Morelos</v>
          </cell>
        </row>
        <row r="1845">
          <cell r="A1845" t="str">
            <v>23999</v>
          </cell>
          <cell r="B1845" t="str">
            <v>999</v>
          </cell>
          <cell r="C1845" t="str">
            <v>NO ESPECIFICADO</v>
          </cell>
          <cell r="D1845" t="str">
            <v>23</v>
          </cell>
        </row>
        <row r="1846">
          <cell r="A1846" t="str">
            <v>24001</v>
          </cell>
          <cell r="B1846" t="str">
            <v>001</v>
          </cell>
          <cell r="C1846" t="str">
            <v>AHUALULCO</v>
          </cell>
          <cell r="D1846" t="str">
            <v>24</v>
          </cell>
          <cell r="E1846" t="str">
            <v>Ahualulco</v>
          </cell>
          <cell r="F1846">
            <v>18644</v>
          </cell>
          <cell r="G1846">
            <v>19020</v>
          </cell>
        </row>
        <row r="1847">
          <cell r="A1847" t="str">
            <v>24002</v>
          </cell>
          <cell r="B1847" t="str">
            <v>002</v>
          </cell>
          <cell r="C1847" t="str">
            <v>ALAQUINES</v>
          </cell>
          <cell r="D1847" t="str">
            <v>24</v>
          </cell>
          <cell r="E1847" t="str">
            <v>Alaquines</v>
          </cell>
          <cell r="F1847">
            <v>8186</v>
          </cell>
          <cell r="G1847">
            <v>8682</v>
          </cell>
        </row>
        <row r="1848">
          <cell r="A1848" t="str">
            <v>24003</v>
          </cell>
          <cell r="B1848" t="str">
            <v>003</v>
          </cell>
          <cell r="C1848" t="str">
            <v>AQUISMÓN</v>
          </cell>
          <cell r="D1848" t="str">
            <v>24</v>
          </cell>
          <cell r="E1848" t="str">
            <v>Aquismón</v>
          </cell>
          <cell r="F1848">
            <v>47423</v>
          </cell>
          <cell r="G1848">
            <v>50884</v>
          </cell>
        </row>
        <row r="1849">
          <cell r="A1849" t="str">
            <v>24004</v>
          </cell>
          <cell r="B1849" t="str">
            <v>004</v>
          </cell>
          <cell r="C1849" t="str">
            <v>ARMADILLO DE LOS INFANTE</v>
          </cell>
          <cell r="D1849" t="str">
            <v>24</v>
          </cell>
          <cell r="E1849" t="str">
            <v>Armadillo de los Infante</v>
          </cell>
          <cell r="F1849">
            <v>4436</v>
          </cell>
          <cell r="G1849">
            <v>4313</v>
          </cell>
        </row>
        <row r="1850">
          <cell r="A1850" t="str">
            <v>24005</v>
          </cell>
          <cell r="B1850" t="str">
            <v>005</v>
          </cell>
          <cell r="C1850" t="str">
            <v>CÁRDENAS</v>
          </cell>
          <cell r="D1850" t="str">
            <v>24</v>
          </cell>
          <cell r="E1850" t="str">
            <v>Cárdenas</v>
          </cell>
          <cell r="F1850">
            <v>18937</v>
          </cell>
          <cell r="G1850">
            <v>19719</v>
          </cell>
        </row>
        <row r="1851">
          <cell r="A1851" t="str">
            <v>24006</v>
          </cell>
          <cell r="B1851" t="str">
            <v>006</v>
          </cell>
          <cell r="C1851" t="str">
            <v>CATORCE</v>
          </cell>
          <cell r="D1851" t="str">
            <v>24</v>
          </cell>
          <cell r="E1851" t="str">
            <v>Catorce</v>
          </cell>
          <cell r="F1851">
            <v>9716</v>
          </cell>
          <cell r="G1851">
            <v>10209</v>
          </cell>
        </row>
        <row r="1852">
          <cell r="A1852" t="str">
            <v>24007</v>
          </cell>
          <cell r="B1852" t="str">
            <v>007</v>
          </cell>
          <cell r="C1852" t="str">
            <v>CEDRAL</v>
          </cell>
          <cell r="D1852" t="str">
            <v>24</v>
          </cell>
          <cell r="E1852" t="str">
            <v>Cedral</v>
          </cell>
          <cell r="F1852">
            <v>18485</v>
          </cell>
          <cell r="G1852">
            <v>20098</v>
          </cell>
        </row>
        <row r="1853">
          <cell r="A1853" t="str">
            <v>24008</v>
          </cell>
          <cell r="B1853" t="str">
            <v>008</v>
          </cell>
          <cell r="C1853" t="str">
            <v>CERRITOS</v>
          </cell>
          <cell r="D1853" t="str">
            <v>24</v>
          </cell>
          <cell r="E1853" t="str">
            <v>Cerritos</v>
          </cell>
          <cell r="F1853">
            <v>21394</v>
          </cell>
          <cell r="G1853">
            <v>22722</v>
          </cell>
        </row>
        <row r="1854">
          <cell r="A1854" t="str">
            <v>24009</v>
          </cell>
          <cell r="B1854" t="str">
            <v>009</v>
          </cell>
          <cell r="C1854" t="str">
            <v>CERRO DE SAN PEDRO</v>
          </cell>
          <cell r="D1854" t="str">
            <v>24</v>
          </cell>
          <cell r="E1854" t="str">
            <v>Cerro de San Pedro</v>
          </cell>
          <cell r="F1854">
            <v>4021</v>
          </cell>
          <cell r="G1854">
            <v>4762</v>
          </cell>
        </row>
        <row r="1855">
          <cell r="A1855" t="str">
            <v>24010</v>
          </cell>
          <cell r="B1855" t="str">
            <v>010</v>
          </cell>
          <cell r="C1855" t="str">
            <v>CIUDAD DEL MAÍZ</v>
          </cell>
          <cell r="D1855" t="str">
            <v>24</v>
          </cell>
          <cell r="E1855" t="str">
            <v>Ciudad del Maíz</v>
          </cell>
          <cell r="F1855">
            <v>31323</v>
          </cell>
          <cell r="G1855">
            <v>35725</v>
          </cell>
        </row>
        <row r="1856">
          <cell r="A1856" t="str">
            <v>24011</v>
          </cell>
          <cell r="B1856" t="str">
            <v>011</v>
          </cell>
          <cell r="C1856" t="str">
            <v>CIUDAD FERNÁNDEZ</v>
          </cell>
          <cell r="D1856" t="str">
            <v>24</v>
          </cell>
          <cell r="E1856" t="str">
            <v>Ciudad Fernández</v>
          </cell>
          <cell r="F1856">
            <v>43528</v>
          </cell>
          <cell r="G1856">
            <v>47527</v>
          </cell>
        </row>
        <row r="1857">
          <cell r="A1857" t="str">
            <v>24012</v>
          </cell>
          <cell r="B1857" t="str">
            <v>012</v>
          </cell>
          <cell r="C1857" t="str">
            <v>TANCANHUITZ</v>
          </cell>
          <cell r="D1857" t="str">
            <v>24</v>
          </cell>
          <cell r="E1857" t="str">
            <v>Tancanhuitz</v>
          </cell>
          <cell r="F1857">
            <v>21039</v>
          </cell>
          <cell r="G1857">
            <v>21674</v>
          </cell>
        </row>
        <row r="1858">
          <cell r="A1858" t="str">
            <v>24013</v>
          </cell>
          <cell r="B1858" t="str">
            <v>013</v>
          </cell>
          <cell r="C1858" t="str">
            <v>CIUDAD VALLES</v>
          </cell>
          <cell r="D1858" t="str">
            <v>24</v>
          </cell>
          <cell r="E1858" t="str">
            <v>Ciudad Valles</v>
          </cell>
          <cell r="F1858">
            <v>167713</v>
          </cell>
          <cell r="G1858">
            <v>187772</v>
          </cell>
        </row>
        <row r="1859">
          <cell r="A1859" t="str">
            <v>24014</v>
          </cell>
          <cell r="B1859" t="str">
            <v>014</v>
          </cell>
          <cell r="C1859" t="str">
            <v>COXCATLÁN</v>
          </cell>
          <cell r="D1859" t="str">
            <v>24</v>
          </cell>
          <cell r="E1859" t="str">
            <v>Coxcatlán</v>
          </cell>
          <cell r="F1859">
            <v>17015</v>
          </cell>
          <cell r="G1859">
            <v>16224</v>
          </cell>
        </row>
        <row r="1860">
          <cell r="A1860" t="str">
            <v>24015</v>
          </cell>
          <cell r="B1860" t="str">
            <v>015</v>
          </cell>
          <cell r="C1860" t="str">
            <v>CHARCAS</v>
          </cell>
          <cell r="D1860" t="str">
            <v>24</v>
          </cell>
          <cell r="E1860" t="str">
            <v>Charcas</v>
          </cell>
          <cell r="F1860">
            <v>21138</v>
          </cell>
          <cell r="G1860">
            <v>21918</v>
          </cell>
        </row>
        <row r="1861">
          <cell r="A1861" t="str">
            <v>24016</v>
          </cell>
          <cell r="B1861" t="str">
            <v>016</v>
          </cell>
          <cell r="C1861" t="str">
            <v>EBANO</v>
          </cell>
          <cell r="D1861" t="str">
            <v>24</v>
          </cell>
          <cell r="E1861" t="str">
            <v>Ebano</v>
          </cell>
          <cell r="F1861">
            <v>41529</v>
          </cell>
          <cell r="G1861">
            <v>45721</v>
          </cell>
        </row>
        <row r="1862">
          <cell r="A1862" t="str">
            <v>24017</v>
          </cell>
          <cell r="B1862" t="str">
            <v>017</v>
          </cell>
          <cell r="C1862" t="str">
            <v>GUADALCÁZAR</v>
          </cell>
          <cell r="D1862" t="str">
            <v>24</v>
          </cell>
          <cell r="E1862" t="str">
            <v>Guadalcázar</v>
          </cell>
          <cell r="F1862">
            <v>25985</v>
          </cell>
          <cell r="G1862">
            <v>27705</v>
          </cell>
        </row>
        <row r="1863">
          <cell r="A1863" t="str">
            <v>24018</v>
          </cell>
          <cell r="B1863" t="str">
            <v>018</v>
          </cell>
          <cell r="C1863" t="str">
            <v>HUEHUETLÁN</v>
          </cell>
          <cell r="D1863" t="str">
            <v>24</v>
          </cell>
          <cell r="E1863" t="str">
            <v>Huehuetlán</v>
          </cell>
          <cell r="F1863">
            <v>15311</v>
          </cell>
          <cell r="G1863">
            <v>16719</v>
          </cell>
        </row>
        <row r="1864">
          <cell r="A1864" t="str">
            <v>24019</v>
          </cell>
          <cell r="B1864" t="str">
            <v>019</v>
          </cell>
          <cell r="C1864" t="str">
            <v>LAGUNILLAS</v>
          </cell>
          <cell r="D1864" t="str">
            <v>24</v>
          </cell>
          <cell r="E1864" t="str">
            <v>Lagunillas</v>
          </cell>
          <cell r="F1864">
            <v>5774</v>
          </cell>
          <cell r="G1864">
            <v>5775</v>
          </cell>
        </row>
        <row r="1865">
          <cell r="A1865" t="str">
            <v>24020</v>
          </cell>
          <cell r="B1865" t="str">
            <v>020</v>
          </cell>
          <cell r="C1865" t="str">
            <v>MATEHUALA</v>
          </cell>
          <cell r="D1865" t="str">
            <v>24</v>
          </cell>
          <cell r="E1865" t="str">
            <v>Matehuala</v>
          </cell>
          <cell r="F1865">
            <v>91522</v>
          </cell>
          <cell r="G1865">
            <v>104218</v>
          </cell>
        </row>
        <row r="1866">
          <cell r="A1866" t="str">
            <v>24021</v>
          </cell>
          <cell r="B1866" t="str">
            <v>021</v>
          </cell>
          <cell r="C1866" t="str">
            <v>MEXQUITIC DE CARMONA</v>
          </cell>
          <cell r="D1866" t="str">
            <v>24</v>
          </cell>
          <cell r="E1866" t="str">
            <v>Mexquitic de Carmona</v>
          </cell>
          <cell r="F1866">
            <v>53442</v>
          </cell>
          <cell r="G1866">
            <v>59381</v>
          </cell>
        </row>
        <row r="1867">
          <cell r="A1867" t="str">
            <v>24022</v>
          </cell>
          <cell r="B1867" t="str">
            <v>022</v>
          </cell>
          <cell r="C1867" t="str">
            <v>MOCTEZUMA</v>
          </cell>
          <cell r="D1867" t="str">
            <v>24</v>
          </cell>
          <cell r="E1867" t="str">
            <v>Moctezuma</v>
          </cell>
          <cell r="F1867">
            <v>19327</v>
          </cell>
          <cell r="G1867">
            <v>20338</v>
          </cell>
        </row>
        <row r="1868">
          <cell r="A1868" t="str">
            <v>24023</v>
          </cell>
          <cell r="B1868" t="str">
            <v>023</v>
          </cell>
          <cell r="C1868" t="str">
            <v>RAYÓN</v>
          </cell>
          <cell r="D1868" t="str">
            <v>24</v>
          </cell>
          <cell r="E1868" t="str">
            <v>Rayón</v>
          </cell>
          <cell r="F1868">
            <v>15707</v>
          </cell>
          <cell r="G1868">
            <v>16295</v>
          </cell>
        </row>
        <row r="1869">
          <cell r="A1869" t="str">
            <v>24024</v>
          </cell>
          <cell r="B1869" t="str">
            <v>024</v>
          </cell>
          <cell r="C1869" t="str">
            <v>RIOVERDE</v>
          </cell>
          <cell r="D1869" t="str">
            <v>24</v>
          </cell>
          <cell r="E1869" t="str">
            <v>Rioverde</v>
          </cell>
          <cell r="F1869">
            <v>91924</v>
          </cell>
          <cell r="G1869">
            <v>98982</v>
          </cell>
        </row>
        <row r="1870">
          <cell r="A1870" t="str">
            <v>24025</v>
          </cell>
          <cell r="B1870" t="str">
            <v>025</v>
          </cell>
          <cell r="C1870" t="str">
            <v>SALINAS</v>
          </cell>
          <cell r="D1870" t="str">
            <v>24</v>
          </cell>
          <cell r="E1870" t="str">
            <v>Salinas</v>
          </cell>
          <cell r="F1870">
            <v>30190</v>
          </cell>
          <cell r="G1870">
            <v>33222</v>
          </cell>
        </row>
        <row r="1871">
          <cell r="A1871" t="str">
            <v>24026</v>
          </cell>
          <cell r="B1871" t="str">
            <v>026</v>
          </cell>
          <cell r="C1871" t="str">
            <v>SAN ANTONIO</v>
          </cell>
          <cell r="D1871" t="str">
            <v>24</v>
          </cell>
          <cell r="E1871" t="str">
            <v>San Antonio</v>
          </cell>
          <cell r="F1871">
            <v>9390</v>
          </cell>
          <cell r="G1871">
            <v>9765</v>
          </cell>
        </row>
        <row r="1872">
          <cell r="A1872" t="str">
            <v>24027</v>
          </cell>
          <cell r="B1872" t="str">
            <v>027</v>
          </cell>
          <cell r="C1872" t="str">
            <v>SAN CIRO DE ACOSTA</v>
          </cell>
          <cell r="D1872" t="str">
            <v>24</v>
          </cell>
          <cell r="E1872" t="str">
            <v>San Ciro de Acosta</v>
          </cell>
          <cell r="F1872">
            <v>10171</v>
          </cell>
          <cell r="G1872">
            <v>10793</v>
          </cell>
        </row>
        <row r="1873">
          <cell r="A1873" t="str">
            <v>24028</v>
          </cell>
          <cell r="B1873" t="str">
            <v>028</v>
          </cell>
          <cell r="C1873" t="str">
            <v>SAN LUIS POTOSÍ</v>
          </cell>
          <cell r="D1873" t="str">
            <v>24</v>
          </cell>
          <cell r="E1873" t="str">
            <v>San Luis Potosí</v>
          </cell>
          <cell r="F1873">
            <v>772604</v>
          </cell>
          <cell r="G1873">
            <v>870578</v>
          </cell>
        </row>
        <row r="1874">
          <cell r="A1874" t="str">
            <v>24029</v>
          </cell>
          <cell r="B1874" t="str">
            <v>029</v>
          </cell>
          <cell r="C1874" t="str">
            <v>SAN MARTÍN CHALCHICUAUTLA</v>
          </cell>
          <cell r="D1874" t="str">
            <v>24</v>
          </cell>
          <cell r="E1874" t="str">
            <v>San Martín Chalchicuautla</v>
          </cell>
          <cell r="F1874">
            <v>21347</v>
          </cell>
          <cell r="G1874">
            <v>22089</v>
          </cell>
        </row>
        <row r="1875">
          <cell r="A1875" t="str">
            <v>24030</v>
          </cell>
          <cell r="B1875" t="str">
            <v>030</v>
          </cell>
          <cell r="C1875" t="str">
            <v>SAN NICOLÁS TOLENTINO</v>
          </cell>
          <cell r="D1875" t="str">
            <v>24</v>
          </cell>
          <cell r="E1875" t="str">
            <v>San Nicolás Tolentino</v>
          </cell>
          <cell r="F1875">
            <v>5466</v>
          </cell>
          <cell r="G1875">
            <v>5396</v>
          </cell>
        </row>
        <row r="1876">
          <cell r="A1876" t="str">
            <v>24031</v>
          </cell>
          <cell r="B1876" t="str">
            <v>031</v>
          </cell>
          <cell r="C1876" t="str">
            <v>SANTA CATARINA</v>
          </cell>
          <cell r="D1876" t="str">
            <v>24</v>
          </cell>
          <cell r="E1876" t="str">
            <v>Santa Catarina</v>
          </cell>
          <cell r="F1876">
            <v>11835</v>
          </cell>
          <cell r="G1876">
            <v>12287</v>
          </cell>
        </row>
        <row r="1877">
          <cell r="A1877" t="str">
            <v>24032</v>
          </cell>
          <cell r="B1877" t="str">
            <v>032</v>
          </cell>
          <cell r="C1877" t="str">
            <v>SANTA MARÍA DEL RÍO</v>
          </cell>
          <cell r="D1877" t="str">
            <v>24</v>
          </cell>
          <cell r="E1877" t="str">
            <v>Santa María del Río</v>
          </cell>
          <cell r="F1877">
            <v>40326</v>
          </cell>
          <cell r="G1877">
            <v>41789</v>
          </cell>
        </row>
        <row r="1878">
          <cell r="A1878" t="str">
            <v>24033</v>
          </cell>
          <cell r="B1878" t="str">
            <v>033</v>
          </cell>
          <cell r="C1878" t="str">
            <v>SANTO DOMINGO</v>
          </cell>
          <cell r="D1878" t="str">
            <v>24</v>
          </cell>
          <cell r="E1878" t="str">
            <v>Santo Domingo</v>
          </cell>
          <cell r="F1878">
            <v>12043</v>
          </cell>
          <cell r="G1878">
            <v>12592</v>
          </cell>
        </row>
        <row r="1879">
          <cell r="A1879" t="str">
            <v>24034</v>
          </cell>
          <cell r="B1879" t="str">
            <v>034</v>
          </cell>
          <cell r="C1879" t="str">
            <v>SAN VICENTE TANCUAYALAB</v>
          </cell>
          <cell r="D1879" t="str">
            <v>24</v>
          </cell>
          <cell r="E1879" t="str">
            <v>San Vicente Tancuayalab</v>
          </cell>
          <cell r="F1879">
            <v>14958</v>
          </cell>
          <cell r="G1879">
            <v>15504</v>
          </cell>
        </row>
        <row r="1880">
          <cell r="A1880" t="str">
            <v>24035</v>
          </cell>
          <cell r="B1880" t="str">
            <v>035</v>
          </cell>
          <cell r="C1880" t="str">
            <v>SOLEDAD DE GRACIANO SÁNCHEZ</v>
          </cell>
          <cell r="D1880" t="str">
            <v>24</v>
          </cell>
          <cell r="E1880" t="str">
            <v>Soledad de Graciano Sánchez</v>
          </cell>
          <cell r="F1880">
            <v>267839</v>
          </cell>
          <cell r="G1880">
            <v>328949</v>
          </cell>
        </row>
        <row r="1881">
          <cell r="A1881" t="str">
            <v>24036</v>
          </cell>
          <cell r="B1881" t="str">
            <v>036</v>
          </cell>
          <cell r="C1881" t="str">
            <v>TAMASOPO</v>
          </cell>
          <cell r="D1881" t="str">
            <v>24</v>
          </cell>
          <cell r="E1881" t="str">
            <v>Tamasopo</v>
          </cell>
          <cell r="F1881">
            <v>28848</v>
          </cell>
          <cell r="G1881">
            <v>31591</v>
          </cell>
        </row>
        <row r="1882">
          <cell r="A1882" t="str">
            <v>24037</v>
          </cell>
          <cell r="B1882" t="str">
            <v>037</v>
          </cell>
          <cell r="C1882" t="str">
            <v>TAMAZUNCHALE</v>
          </cell>
          <cell r="D1882" t="str">
            <v>24</v>
          </cell>
          <cell r="E1882" t="str">
            <v>Tamazunchale</v>
          </cell>
          <cell r="F1882">
            <v>96820</v>
          </cell>
          <cell r="G1882">
            <v>100187</v>
          </cell>
        </row>
        <row r="1883">
          <cell r="A1883" t="str">
            <v>24038</v>
          </cell>
          <cell r="B1883" t="str">
            <v>038</v>
          </cell>
          <cell r="C1883" t="str">
            <v>TAMPACÁN</v>
          </cell>
          <cell r="D1883" t="str">
            <v>24</v>
          </cell>
          <cell r="E1883" t="str">
            <v>Tampacán</v>
          </cell>
          <cell r="F1883">
            <v>15838</v>
          </cell>
          <cell r="G1883">
            <v>16172</v>
          </cell>
        </row>
        <row r="1884">
          <cell r="A1884" t="str">
            <v>24039</v>
          </cell>
          <cell r="B1884" t="str">
            <v>039</v>
          </cell>
          <cell r="C1884" t="str">
            <v>TAMPAMOLÓN CORONA</v>
          </cell>
          <cell r="D1884" t="str">
            <v>24</v>
          </cell>
          <cell r="E1884" t="str">
            <v>Tampamolón Corona</v>
          </cell>
          <cell r="F1884">
            <v>14274</v>
          </cell>
          <cell r="G1884">
            <v>16069</v>
          </cell>
        </row>
        <row r="1885">
          <cell r="A1885" t="str">
            <v>24040</v>
          </cell>
          <cell r="B1885" t="str">
            <v>040</v>
          </cell>
          <cell r="C1885" t="str">
            <v>TAMUÍN</v>
          </cell>
          <cell r="D1885" t="str">
            <v>24</v>
          </cell>
          <cell r="E1885" t="str">
            <v>Tamuín</v>
          </cell>
          <cell r="F1885">
            <v>37956</v>
          </cell>
          <cell r="G1885">
            <v>40732</v>
          </cell>
        </row>
        <row r="1886">
          <cell r="A1886" t="str">
            <v>24041</v>
          </cell>
          <cell r="B1886" t="str">
            <v>041</v>
          </cell>
          <cell r="C1886" t="str">
            <v>TANLAJÁS</v>
          </cell>
          <cell r="D1886" t="str">
            <v>24</v>
          </cell>
          <cell r="E1886" t="str">
            <v>Tanlajás</v>
          </cell>
          <cell r="F1886">
            <v>19312</v>
          </cell>
          <cell r="G1886">
            <v>20596</v>
          </cell>
        </row>
        <row r="1887">
          <cell r="A1887" t="str">
            <v>24042</v>
          </cell>
          <cell r="B1887" t="str">
            <v>042</v>
          </cell>
          <cell r="C1887" t="str">
            <v>TANQUIÁN DE ESCOBEDO</v>
          </cell>
          <cell r="D1887" t="str">
            <v>24</v>
          </cell>
          <cell r="E1887" t="str">
            <v>Tanquián de Escobedo</v>
          </cell>
          <cell r="F1887">
            <v>14382</v>
          </cell>
          <cell r="G1887">
            <v>15866</v>
          </cell>
        </row>
        <row r="1888">
          <cell r="A1888" t="str">
            <v>24043</v>
          </cell>
          <cell r="B1888" t="str">
            <v>043</v>
          </cell>
          <cell r="C1888" t="str">
            <v>TIERRA NUEVA</v>
          </cell>
          <cell r="D1888" t="str">
            <v>24</v>
          </cell>
          <cell r="E1888" t="str">
            <v>Tierra Nueva</v>
          </cell>
          <cell r="F1888">
            <v>9024</v>
          </cell>
          <cell r="G1888">
            <v>9596</v>
          </cell>
        </row>
        <row r="1889">
          <cell r="A1889" t="str">
            <v>24044</v>
          </cell>
          <cell r="B1889" t="str">
            <v>044</v>
          </cell>
          <cell r="C1889" t="str">
            <v>VANEGAS</v>
          </cell>
          <cell r="D1889" t="str">
            <v>24</v>
          </cell>
          <cell r="E1889" t="str">
            <v>Vanegas</v>
          </cell>
          <cell r="F1889">
            <v>7902</v>
          </cell>
          <cell r="G1889">
            <v>8032</v>
          </cell>
        </row>
        <row r="1890">
          <cell r="A1890" t="str">
            <v>24045</v>
          </cell>
          <cell r="B1890" t="str">
            <v>045</v>
          </cell>
          <cell r="C1890" t="str">
            <v>VENADO</v>
          </cell>
          <cell r="D1890" t="str">
            <v>24</v>
          </cell>
          <cell r="E1890" t="str">
            <v>Venado</v>
          </cell>
          <cell r="F1890">
            <v>14492</v>
          </cell>
          <cell r="G1890">
            <v>15226</v>
          </cell>
        </row>
        <row r="1891">
          <cell r="A1891" t="str">
            <v>24046</v>
          </cell>
          <cell r="B1891" t="str">
            <v>046</v>
          </cell>
          <cell r="C1891" t="str">
            <v>VILLA DE ARRIAGA</v>
          </cell>
          <cell r="D1891" t="str">
            <v>24</v>
          </cell>
          <cell r="E1891" t="str">
            <v>Villa de Arriaga</v>
          </cell>
          <cell r="F1891">
            <v>16316</v>
          </cell>
          <cell r="G1891">
            <v>18602</v>
          </cell>
        </row>
        <row r="1892">
          <cell r="A1892" t="str">
            <v>24047</v>
          </cell>
          <cell r="B1892" t="str">
            <v>047</v>
          </cell>
          <cell r="C1892" t="str">
            <v>VILLA DE GUADALUPE</v>
          </cell>
          <cell r="D1892" t="str">
            <v>24</v>
          </cell>
          <cell r="E1892" t="str">
            <v>Villa de Guadalupe</v>
          </cell>
          <cell r="F1892">
            <v>9779</v>
          </cell>
          <cell r="G1892">
            <v>10198</v>
          </cell>
        </row>
        <row r="1893">
          <cell r="A1893" t="str">
            <v>24048</v>
          </cell>
          <cell r="B1893" t="str">
            <v>048</v>
          </cell>
          <cell r="C1893" t="str">
            <v>VILLA DE LA PAZ</v>
          </cell>
          <cell r="D1893" t="str">
            <v>24</v>
          </cell>
          <cell r="E1893" t="str">
            <v>Villa de la Paz</v>
          </cell>
          <cell r="F1893">
            <v>5350</v>
          </cell>
          <cell r="G1893">
            <v>5600</v>
          </cell>
        </row>
        <row r="1894">
          <cell r="A1894" t="str">
            <v>24049</v>
          </cell>
          <cell r="B1894" t="str">
            <v>049</v>
          </cell>
          <cell r="C1894" t="str">
            <v>VILLA DE RAMOS</v>
          </cell>
          <cell r="D1894" t="str">
            <v>24</v>
          </cell>
          <cell r="E1894" t="str">
            <v>Villa de Ramos</v>
          </cell>
          <cell r="F1894">
            <v>37928</v>
          </cell>
          <cell r="G1894">
            <v>39037</v>
          </cell>
        </row>
        <row r="1895">
          <cell r="A1895" t="str">
            <v>24050</v>
          </cell>
          <cell r="B1895" t="str">
            <v>050</v>
          </cell>
          <cell r="C1895" t="str">
            <v>VILLA DE REYES</v>
          </cell>
          <cell r="D1895" t="str">
            <v>24</v>
          </cell>
          <cell r="E1895" t="str">
            <v>Villa de Reyes</v>
          </cell>
          <cell r="F1895">
            <v>46898</v>
          </cell>
          <cell r="G1895">
            <v>51531</v>
          </cell>
        </row>
        <row r="1896">
          <cell r="A1896" t="str">
            <v>24051</v>
          </cell>
          <cell r="B1896" t="str">
            <v>051</v>
          </cell>
          <cell r="C1896" t="str">
            <v>VILLA HIDALGO</v>
          </cell>
          <cell r="D1896" t="str">
            <v>24</v>
          </cell>
          <cell r="E1896" t="str">
            <v>Villa Hidalgo</v>
          </cell>
          <cell r="F1896">
            <v>14876</v>
          </cell>
          <cell r="G1896">
            <v>15552</v>
          </cell>
        </row>
        <row r="1897">
          <cell r="A1897" t="str">
            <v>24052</v>
          </cell>
          <cell r="B1897" t="str">
            <v>052</v>
          </cell>
          <cell r="C1897" t="str">
            <v>VILLA JUÁREZ</v>
          </cell>
          <cell r="D1897" t="str">
            <v>24</v>
          </cell>
          <cell r="E1897" t="str">
            <v>Villa Juárez</v>
          </cell>
          <cell r="F1897">
            <v>10174</v>
          </cell>
          <cell r="G1897">
            <v>10605</v>
          </cell>
        </row>
        <row r="1898">
          <cell r="A1898" t="str">
            <v>24053</v>
          </cell>
          <cell r="B1898" t="str">
            <v>053</v>
          </cell>
          <cell r="C1898" t="str">
            <v>AXTLA DE TERRAZAS</v>
          </cell>
          <cell r="D1898" t="str">
            <v>24</v>
          </cell>
          <cell r="E1898" t="str">
            <v>Axtla de Terrazas</v>
          </cell>
          <cell r="F1898">
            <v>33245</v>
          </cell>
          <cell r="G1898">
            <v>38871</v>
          </cell>
        </row>
        <row r="1899">
          <cell r="A1899" t="str">
            <v>24054</v>
          </cell>
          <cell r="B1899" t="str">
            <v>054</v>
          </cell>
          <cell r="C1899" t="str">
            <v>XILITLA</v>
          </cell>
          <cell r="D1899" t="str">
            <v>24</v>
          </cell>
          <cell r="E1899" t="str">
            <v>Xilitla</v>
          </cell>
          <cell r="F1899">
            <v>51498</v>
          </cell>
          <cell r="G1899">
            <v>54251</v>
          </cell>
        </row>
        <row r="1900">
          <cell r="A1900" t="str">
            <v>24055</v>
          </cell>
          <cell r="B1900" t="str">
            <v>055</v>
          </cell>
          <cell r="C1900" t="str">
            <v>ZARAGOZA</v>
          </cell>
          <cell r="D1900" t="str">
            <v>24</v>
          </cell>
          <cell r="E1900" t="str">
            <v>Zaragoza</v>
          </cell>
          <cell r="F1900">
            <v>24596</v>
          </cell>
          <cell r="G1900">
            <v>27163</v>
          </cell>
        </row>
        <row r="1901">
          <cell r="A1901" t="str">
            <v>24056</v>
          </cell>
          <cell r="B1901" t="str">
            <v>056</v>
          </cell>
          <cell r="C1901" t="str">
            <v>VILLA DE ARISTA</v>
          </cell>
          <cell r="D1901" t="str">
            <v>24</v>
          </cell>
          <cell r="E1901" t="str">
            <v>Villa de Arista</v>
          </cell>
          <cell r="F1901">
            <v>15528</v>
          </cell>
          <cell r="G1901">
            <v>16056</v>
          </cell>
        </row>
        <row r="1902">
          <cell r="A1902" t="str">
            <v>24057</v>
          </cell>
          <cell r="B1902" t="str">
            <v>057</v>
          </cell>
          <cell r="C1902" t="str">
            <v>MATLAPA</v>
          </cell>
          <cell r="D1902" t="str">
            <v>24</v>
          </cell>
          <cell r="E1902" t="str">
            <v>Matlapa</v>
          </cell>
          <cell r="F1902">
            <v>30299</v>
          </cell>
          <cell r="G1902">
            <v>32154</v>
          </cell>
        </row>
        <row r="1903">
          <cell r="A1903" t="str">
            <v>24058</v>
          </cell>
          <cell r="B1903" t="str">
            <v>058</v>
          </cell>
          <cell r="C1903" t="str">
            <v>EL NARANJO</v>
          </cell>
          <cell r="D1903" t="str">
            <v>24</v>
          </cell>
          <cell r="E1903" t="str">
            <v>El Naranjo</v>
          </cell>
          <cell r="F1903">
            <v>20495</v>
          </cell>
          <cell r="G1903">
            <v>23108</v>
          </cell>
        </row>
        <row r="1904">
          <cell r="A1904" t="str">
            <v>24999</v>
          </cell>
          <cell r="B1904" t="str">
            <v>999</v>
          </cell>
          <cell r="C1904" t="str">
            <v>NO ESPECIFICADO</v>
          </cell>
          <cell r="D1904" t="str">
            <v>24</v>
          </cell>
        </row>
        <row r="1905">
          <cell r="A1905" t="str">
            <v>25001</v>
          </cell>
          <cell r="B1905" t="str">
            <v>001</v>
          </cell>
          <cell r="C1905" t="str">
            <v>AHOME</v>
          </cell>
          <cell r="D1905" t="str">
            <v>25</v>
          </cell>
          <cell r="E1905" t="str">
            <v>Ahome</v>
          </cell>
          <cell r="F1905">
            <v>416299</v>
          </cell>
          <cell r="G1905">
            <v>480654</v>
          </cell>
        </row>
        <row r="1906">
          <cell r="A1906" t="str">
            <v>25002</v>
          </cell>
          <cell r="B1906" t="str">
            <v>002</v>
          </cell>
          <cell r="C1906" t="str">
            <v>ANGOSTURA</v>
          </cell>
          <cell r="D1906" t="str">
            <v>25</v>
          </cell>
          <cell r="E1906" t="str">
            <v>Angostura</v>
          </cell>
          <cell r="F1906">
            <v>44993</v>
          </cell>
          <cell r="G1906">
            <v>50579</v>
          </cell>
        </row>
        <row r="1907">
          <cell r="A1907" t="str">
            <v>25003</v>
          </cell>
          <cell r="B1907" t="str">
            <v>003</v>
          </cell>
          <cell r="C1907" t="str">
            <v>BADIRAGUATO</v>
          </cell>
          <cell r="D1907" t="str">
            <v>25</v>
          </cell>
          <cell r="E1907" t="str">
            <v>Badiraguato</v>
          </cell>
          <cell r="F1907">
            <v>29999</v>
          </cell>
          <cell r="G1907">
            <v>32022</v>
          </cell>
        </row>
        <row r="1908">
          <cell r="A1908" t="str">
            <v>25004</v>
          </cell>
          <cell r="B1908" t="str">
            <v>004</v>
          </cell>
          <cell r="C1908" t="str">
            <v>CONCORDIA</v>
          </cell>
          <cell r="D1908" t="str">
            <v>25</v>
          </cell>
          <cell r="E1908" t="str">
            <v>Concordia</v>
          </cell>
          <cell r="F1908">
            <v>28493</v>
          </cell>
          <cell r="G1908">
            <v>29379</v>
          </cell>
        </row>
        <row r="1909">
          <cell r="A1909" t="str">
            <v>25005</v>
          </cell>
          <cell r="B1909" t="str">
            <v>005</v>
          </cell>
          <cell r="C1909" t="str">
            <v>COSALÁ</v>
          </cell>
          <cell r="D1909" t="str">
            <v>25</v>
          </cell>
          <cell r="E1909" t="str">
            <v>Cosalá</v>
          </cell>
          <cell r="F1909">
            <v>16697</v>
          </cell>
          <cell r="G1909">
            <v>17211</v>
          </cell>
        </row>
        <row r="1910">
          <cell r="A1910" t="str">
            <v>25006</v>
          </cell>
          <cell r="B1910" t="str">
            <v>006</v>
          </cell>
          <cell r="C1910" t="str">
            <v>CULIACÁN</v>
          </cell>
          <cell r="D1910" t="str">
            <v>25</v>
          </cell>
          <cell r="E1910" t="str">
            <v>Culiacán</v>
          </cell>
          <cell r="F1910">
            <v>858638</v>
          </cell>
          <cell r="G1910">
            <v>962871</v>
          </cell>
        </row>
        <row r="1911">
          <cell r="A1911" t="str">
            <v>25007</v>
          </cell>
          <cell r="B1911" t="str">
            <v>007</v>
          </cell>
          <cell r="C1911" t="str">
            <v>CHOIX</v>
          </cell>
          <cell r="D1911" t="str">
            <v>25</v>
          </cell>
          <cell r="E1911" t="str">
            <v>Choix</v>
          </cell>
          <cell r="F1911">
            <v>32998</v>
          </cell>
          <cell r="G1911">
            <v>34547</v>
          </cell>
        </row>
        <row r="1912">
          <cell r="A1912" t="str">
            <v>25008</v>
          </cell>
          <cell r="B1912" t="str">
            <v>008</v>
          </cell>
          <cell r="C1912" t="str">
            <v>ELOTA</v>
          </cell>
          <cell r="D1912" t="str">
            <v>25</v>
          </cell>
          <cell r="E1912" t="str">
            <v>Elota</v>
          </cell>
          <cell r="F1912">
            <v>42907</v>
          </cell>
          <cell r="G1912">
            <v>59057</v>
          </cell>
        </row>
        <row r="1913">
          <cell r="A1913" t="str">
            <v>25009</v>
          </cell>
          <cell r="B1913" t="str">
            <v>009</v>
          </cell>
          <cell r="C1913" t="str">
            <v>ESCUINAPA</v>
          </cell>
          <cell r="D1913" t="str">
            <v>25</v>
          </cell>
          <cell r="E1913" t="str">
            <v>Escuinapa</v>
          </cell>
          <cell r="F1913">
            <v>54131</v>
          </cell>
          <cell r="G1913">
            <v>62697</v>
          </cell>
        </row>
        <row r="1914">
          <cell r="A1914" t="str">
            <v>25010</v>
          </cell>
          <cell r="B1914" t="str">
            <v>010</v>
          </cell>
          <cell r="C1914" t="str">
            <v>EL FUERTE</v>
          </cell>
          <cell r="D1914" t="str">
            <v>25</v>
          </cell>
          <cell r="E1914" t="str">
            <v>El Fuerte</v>
          </cell>
          <cell r="F1914">
            <v>97536</v>
          </cell>
          <cell r="G1914">
            <v>108251</v>
          </cell>
        </row>
        <row r="1915">
          <cell r="A1915" t="str">
            <v>25011</v>
          </cell>
          <cell r="B1915" t="str">
            <v>011</v>
          </cell>
          <cell r="C1915" t="str">
            <v>GUASAVE</v>
          </cell>
          <cell r="D1915" t="str">
            <v>25</v>
          </cell>
          <cell r="E1915" t="str">
            <v>Guasave</v>
          </cell>
          <cell r="F1915">
            <v>285912</v>
          </cell>
          <cell r="G1915">
            <v>316217</v>
          </cell>
        </row>
        <row r="1916">
          <cell r="A1916" t="str">
            <v>25012</v>
          </cell>
          <cell r="B1916" t="str">
            <v>012</v>
          </cell>
          <cell r="C1916" t="str">
            <v>MAZATLÁN</v>
          </cell>
          <cell r="D1916" t="str">
            <v>25</v>
          </cell>
          <cell r="E1916" t="str">
            <v>Mazatlán</v>
          </cell>
          <cell r="F1916">
            <v>438434</v>
          </cell>
          <cell r="G1916">
            <v>533733</v>
          </cell>
        </row>
        <row r="1917">
          <cell r="A1917" t="str">
            <v>25013</v>
          </cell>
          <cell r="B1917" t="str">
            <v>013</v>
          </cell>
          <cell r="C1917" t="str">
            <v>MOCORITO</v>
          </cell>
          <cell r="D1917" t="str">
            <v>25</v>
          </cell>
          <cell r="E1917" t="str">
            <v>Mocorito</v>
          </cell>
          <cell r="F1917">
            <v>45847</v>
          </cell>
          <cell r="G1917">
            <v>48313</v>
          </cell>
        </row>
        <row r="1918">
          <cell r="A1918" t="str">
            <v>25014</v>
          </cell>
          <cell r="B1918" t="str">
            <v>014</v>
          </cell>
          <cell r="C1918" t="str">
            <v>ROSARIO</v>
          </cell>
          <cell r="D1918" t="str">
            <v>25</v>
          </cell>
          <cell r="E1918" t="str">
            <v>Rosario</v>
          </cell>
          <cell r="F1918">
            <v>49380</v>
          </cell>
          <cell r="G1918">
            <v>56992</v>
          </cell>
        </row>
        <row r="1919">
          <cell r="A1919" t="str">
            <v>25015</v>
          </cell>
          <cell r="B1919" t="str">
            <v>015</v>
          </cell>
          <cell r="C1919" t="str">
            <v>SALVADOR ALVARADO</v>
          </cell>
          <cell r="D1919" t="str">
            <v>25</v>
          </cell>
          <cell r="E1919" t="str">
            <v>Salvador Alvarado</v>
          </cell>
          <cell r="F1919">
            <v>79085</v>
          </cell>
          <cell r="G1919">
            <v>86932</v>
          </cell>
        </row>
        <row r="1920">
          <cell r="A1920" t="str">
            <v>25016</v>
          </cell>
          <cell r="B1920" t="str">
            <v>016</v>
          </cell>
          <cell r="C1920" t="str">
            <v>SAN IGNACIO</v>
          </cell>
          <cell r="D1920" t="str">
            <v>25</v>
          </cell>
          <cell r="E1920" t="str">
            <v>San Ignacio</v>
          </cell>
          <cell r="F1920">
            <v>22527</v>
          </cell>
          <cell r="G1920">
            <v>22273</v>
          </cell>
        </row>
        <row r="1921">
          <cell r="A1921" t="str">
            <v>25017</v>
          </cell>
          <cell r="B1921" t="str">
            <v>017</v>
          </cell>
          <cell r="C1921" t="str">
            <v>SINALOA</v>
          </cell>
          <cell r="D1921" t="str">
            <v>25</v>
          </cell>
          <cell r="E1921" t="str">
            <v>Sinaloa</v>
          </cell>
          <cell r="F1921">
            <v>88282</v>
          </cell>
          <cell r="G1921">
            <v>94901</v>
          </cell>
        </row>
        <row r="1922">
          <cell r="A1922" t="str">
            <v>25018</v>
          </cell>
          <cell r="B1922" t="str">
            <v>018</v>
          </cell>
          <cell r="C1922" t="str">
            <v>NAVOLATO</v>
          </cell>
          <cell r="D1922" t="str">
            <v>25</v>
          </cell>
          <cell r="E1922" t="str">
            <v>Navolato</v>
          </cell>
          <cell r="F1922">
            <v>135603</v>
          </cell>
          <cell r="G1922">
            <v>160045</v>
          </cell>
        </row>
        <row r="1923">
          <cell r="A1923" t="str">
            <v>25999</v>
          </cell>
          <cell r="B1923" t="str">
            <v>999</v>
          </cell>
          <cell r="C1923" t="str">
            <v>NO ESPECIFICADO</v>
          </cell>
          <cell r="D1923" t="str">
            <v>25</v>
          </cell>
        </row>
        <row r="1924">
          <cell r="A1924" t="str">
            <v>26001</v>
          </cell>
          <cell r="B1924" t="str">
            <v>001</v>
          </cell>
          <cell r="C1924" t="str">
            <v>ACONCHI</v>
          </cell>
          <cell r="D1924" t="str">
            <v>26</v>
          </cell>
          <cell r="E1924" t="str">
            <v>Aconchi</v>
          </cell>
          <cell r="F1924">
            <v>2637</v>
          </cell>
          <cell r="G1924">
            <v>3025</v>
          </cell>
        </row>
        <row r="1925">
          <cell r="A1925" t="str">
            <v>26002</v>
          </cell>
          <cell r="B1925" t="str">
            <v>002</v>
          </cell>
          <cell r="C1925" t="str">
            <v>AGUA PRIETA</v>
          </cell>
          <cell r="D1925" t="str">
            <v>26</v>
          </cell>
          <cell r="E1925" t="str">
            <v>Agua Prieta</v>
          </cell>
          <cell r="F1925">
            <v>79138</v>
          </cell>
          <cell r="G1925">
            <v>88530</v>
          </cell>
        </row>
        <row r="1926">
          <cell r="A1926" t="str">
            <v>26003</v>
          </cell>
          <cell r="B1926" t="str">
            <v>003</v>
          </cell>
          <cell r="C1926" t="str">
            <v>ALAMOS</v>
          </cell>
          <cell r="D1926" t="str">
            <v>26</v>
          </cell>
          <cell r="E1926" t="str">
            <v>Alamos</v>
          </cell>
          <cell r="F1926">
            <v>25848</v>
          </cell>
          <cell r="G1926">
            <v>27922</v>
          </cell>
        </row>
        <row r="1927">
          <cell r="A1927" t="str">
            <v>26004</v>
          </cell>
          <cell r="B1927" t="str">
            <v>004</v>
          </cell>
          <cell r="C1927" t="str">
            <v>ALTAR</v>
          </cell>
          <cell r="D1927" t="str">
            <v>26</v>
          </cell>
          <cell r="E1927" t="str">
            <v>Altar</v>
          </cell>
          <cell r="F1927">
            <v>9049</v>
          </cell>
          <cell r="G1927">
            <v>10309</v>
          </cell>
        </row>
        <row r="1928">
          <cell r="A1928" t="str">
            <v>26005</v>
          </cell>
          <cell r="B1928" t="str">
            <v>005</v>
          </cell>
          <cell r="C1928" t="str">
            <v>ARIVECHI</v>
          </cell>
          <cell r="D1928" t="str">
            <v>26</v>
          </cell>
          <cell r="E1928" t="str">
            <v>Arivechi</v>
          </cell>
          <cell r="F1928">
            <v>1253</v>
          </cell>
          <cell r="G1928">
            <v>1284</v>
          </cell>
        </row>
        <row r="1929">
          <cell r="A1929" t="str">
            <v>26006</v>
          </cell>
          <cell r="B1929" t="str">
            <v>006</v>
          </cell>
          <cell r="C1929" t="str">
            <v>ARIZPE</v>
          </cell>
          <cell r="D1929" t="str">
            <v>26</v>
          </cell>
          <cell r="E1929" t="str">
            <v>Arizpe</v>
          </cell>
          <cell r="F1929">
            <v>3037</v>
          </cell>
          <cell r="G1929">
            <v>2958</v>
          </cell>
        </row>
        <row r="1930">
          <cell r="A1930" t="str">
            <v>26007</v>
          </cell>
          <cell r="B1930" t="str">
            <v>007</v>
          </cell>
          <cell r="C1930" t="str">
            <v>ATIL</v>
          </cell>
          <cell r="D1930" t="str">
            <v>26</v>
          </cell>
          <cell r="E1930" t="str">
            <v>Atil</v>
          </cell>
          <cell r="F1930">
            <v>625</v>
          </cell>
          <cell r="G1930">
            <v>638</v>
          </cell>
        </row>
        <row r="1931">
          <cell r="A1931" t="str">
            <v>26008</v>
          </cell>
          <cell r="B1931" t="str">
            <v>008</v>
          </cell>
          <cell r="C1931" t="str">
            <v>BACADÉHUACHI</v>
          </cell>
          <cell r="D1931" t="str">
            <v>26</v>
          </cell>
          <cell r="E1931" t="str">
            <v>Bacadéhuachi</v>
          </cell>
          <cell r="F1931">
            <v>1252</v>
          </cell>
          <cell r="G1931">
            <v>1220</v>
          </cell>
        </row>
        <row r="1932">
          <cell r="A1932" t="str">
            <v>26009</v>
          </cell>
          <cell r="B1932" t="str">
            <v>009</v>
          </cell>
          <cell r="C1932" t="str">
            <v>BACANORA</v>
          </cell>
          <cell r="D1932" t="str">
            <v>26</v>
          </cell>
          <cell r="E1932" t="str">
            <v>Bacanora</v>
          </cell>
          <cell r="F1932">
            <v>784</v>
          </cell>
          <cell r="G1932">
            <v>862</v>
          </cell>
        </row>
        <row r="1933">
          <cell r="A1933" t="str">
            <v>26010</v>
          </cell>
          <cell r="B1933" t="str">
            <v>010</v>
          </cell>
          <cell r="C1933" t="str">
            <v>BACERAC</v>
          </cell>
          <cell r="D1933" t="str">
            <v>26</v>
          </cell>
          <cell r="E1933" t="str">
            <v>Bacerac</v>
          </cell>
          <cell r="F1933">
            <v>1467</v>
          </cell>
          <cell r="G1933">
            <v>1537</v>
          </cell>
        </row>
        <row r="1934">
          <cell r="A1934" t="str">
            <v>26011</v>
          </cell>
          <cell r="B1934" t="str">
            <v>011</v>
          </cell>
          <cell r="C1934" t="str">
            <v>BACOACHI</v>
          </cell>
          <cell r="D1934" t="str">
            <v>26</v>
          </cell>
          <cell r="E1934" t="str">
            <v>Bacoachi</v>
          </cell>
          <cell r="F1934">
            <v>1646</v>
          </cell>
          <cell r="G1934">
            <v>1736</v>
          </cell>
        </row>
        <row r="1935">
          <cell r="A1935" t="str">
            <v>26012</v>
          </cell>
          <cell r="B1935" t="str">
            <v>012</v>
          </cell>
          <cell r="C1935" t="str">
            <v>BÁCUM</v>
          </cell>
          <cell r="D1935" t="str">
            <v>26</v>
          </cell>
          <cell r="E1935" t="str">
            <v>Bácum</v>
          </cell>
          <cell r="F1935">
            <v>22821</v>
          </cell>
          <cell r="G1935">
            <v>24900</v>
          </cell>
        </row>
        <row r="1936">
          <cell r="A1936" t="str">
            <v>26013</v>
          </cell>
          <cell r="B1936" t="str">
            <v>013</v>
          </cell>
          <cell r="C1936" t="str">
            <v>BANÁMICHI</v>
          </cell>
          <cell r="D1936" t="str">
            <v>26</v>
          </cell>
          <cell r="E1936" t="str">
            <v>Banámichi</v>
          </cell>
          <cell r="F1936">
            <v>1646</v>
          </cell>
          <cell r="G1936">
            <v>1797</v>
          </cell>
        </row>
        <row r="1937">
          <cell r="A1937" t="str">
            <v>26014</v>
          </cell>
          <cell r="B1937" t="str">
            <v>014</v>
          </cell>
          <cell r="C1937" t="str">
            <v>BAVIÁCORA</v>
          </cell>
          <cell r="D1937" t="str">
            <v>26</v>
          </cell>
          <cell r="E1937" t="str">
            <v>Baviácora</v>
          </cell>
          <cell r="F1937">
            <v>3560</v>
          </cell>
          <cell r="G1937">
            <v>3676</v>
          </cell>
        </row>
        <row r="1938">
          <cell r="A1938" t="str">
            <v>26015</v>
          </cell>
          <cell r="B1938" t="str">
            <v>015</v>
          </cell>
          <cell r="C1938" t="str">
            <v>BAVISPE</v>
          </cell>
          <cell r="D1938" t="str">
            <v>26</v>
          </cell>
          <cell r="E1938" t="str">
            <v>Bavispe</v>
          </cell>
          <cell r="F1938">
            <v>1454</v>
          </cell>
          <cell r="G1938">
            <v>1629</v>
          </cell>
        </row>
        <row r="1939">
          <cell r="A1939" t="str">
            <v>26016</v>
          </cell>
          <cell r="B1939" t="str">
            <v>016</v>
          </cell>
          <cell r="C1939" t="str">
            <v>BENJAMÍN HILL</v>
          </cell>
          <cell r="D1939" t="str">
            <v>26</v>
          </cell>
          <cell r="E1939" t="str">
            <v>Benjamín Hill</v>
          </cell>
          <cell r="F1939">
            <v>5275</v>
          </cell>
          <cell r="G1939">
            <v>5580</v>
          </cell>
        </row>
        <row r="1940">
          <cell r="A1940" t="str">
            <v>26017</v>
          </cell>
          <cell r="B1940" t="str">
            <v>017</v>
          </cell>
          <cell r="C1940" t="str">
            <v>CABORCA</v>
          </cell>
          <cell r="D1940" t="str">
            <v>26</v>
          </cell>
          <cell r="E1940" t="str">
            <v>Caborca</v>
          </cell>
          <cell r="F1940">
            <v>81309</v>
          </cell>
          <cell r="G1940">
            <v>92177</v>
          </cell>
        </row>
        <row r="1941">
          <cell r="A1941" t="str">
            <v>26018</v>
          </cell>
          <cell r="B1941" t="str">
            <v>018</v>
          </cell>
          <cell r="C1941" t="str">
            <v>CAJEME</v>
          </cell>
          <cell r="D1941" t="str">
            <v>26</v>
          </cell>
          <cell r="E1941" t="str">
            <v>Cajeme</v>
          </cell>
          <cell r="F1941">
            <v>409310</v>
          </cell>
          <cell r="G1941">
            <v>468994</v>
          </cell>
        </row>
        <row r="1942">
          <cell r="A1942" t="str">
            <v>26019</v>
          </cell>
          <cell r="B1942" t="str">
            <v>019</v>
          </cell>
          <cell r="C1942" t="str">
            <v>CANANEA</v>
          </cell>
          <cell r="D1942" t="str">
            <v>26</v>
          </cell>
          <cell r="E1942" t="str">
            <v>Cananea</v>
          </cell>
          <cell r="F1942">
            <v>32936</v>
          </cell>
          <cell r="G1942">
            <v>38103</v>
          </cell>
        </row>
        <row r="1943">
          <cell r="A1943" t="str">
            <v>26020</v>
          </cell>
          <cell r="B1943" t="str">
            <v>020</v>
          </cell>
          <cell r="C1943" t="str">
            <v>CARBÓ</v>
          </cell>
          <cell r="D1943" t="str">
            <v>26</v>
          </cell>
          <cell r="E1943" t="str">
            <v>Carbó</v>
          </cell>
          <cell r="F1943">
            <v>5347</v>
          </cell>
          <cell r="G1943">
            <v>5305</v>
          </cell>
        </row>
        <row r="1944">
          <cell r="A1944" t="str">
            <v>26021</v>
          </cell>
          <cell r="B1944" t="str">
            <v>021</v>
          </cell>
          <cell r="C1944" t="str">
            <v>LA COLORADA</v>
          </cell>
          <cell r="D1944" t="str">
            <v>26</v>
          </cell>
          <cell r="E1944" t="str">
            <v>La Colorada</v>
          </cell>
          <cell r="F1944">
            <v>1663</v>
          </cell>
          <cell r="G1944">
            <v>2122</v>
          </cell>
        </row>
        <row r="1945">
          <cell r="A1945" t="str">
            <v>26022</v>
          </cell>
          <cell r="B1945" t="str">
            <v>022</v>
          </cell>
          <cell r="C1945" t="str">
            <v>CUCURPE</v>
          </cell>
          <cell r="D1945" t="str">
            <v>26</v>
          </cell>
          <cell r="E1945" t="str">
            <v>Cucurpe</v>
          </cell>
          <cell r="F1945">
            <v>958</v>
          </cell>
          <cell r="G1945">
            <v>1066</v>
          </cell>
        </row>
        <row r="1946">
          <cell r="A1946" t="str">
            <v>26023</v>
          </cell>
          <cell r="B1946" t="str">
            <v>023</v>
          </cell>
          <cell r="C1946" t="str">
            <v>CUMPAS</v>
          </cell>
          <cell r="D1946" t="str">
            <v>26</v>
          </cell>
          <cell r="E1946" t="str">
            <v>Cumpas</v>
          </cell>
          <cell r="F1946">
            <v>6362</v>
          </cell>
          <cell r="G1946">
            <v>6755</v>
          </cell>
        </row>
        <row r="1947">
          <cell r="A1947" t="str">
            <v>26024</v>
          </cell>
          <cell r="B1947" t="str">
            <v>024</v>
          </cell>
          <cell r="C1947" t="str">
            <v>DIVISADEROS</v>
          </cell>
          <cell r="D1947" t="str">
            <v>26</v>
          </cell>
          <cell r="E1947" t="str">
            <v>Divisaderos</v>
          </cell>
          <cell r="F1947">
            <v>813</v>
          </cell>
          <cell r="G1947">
            <v>817</v>
          </cell>
        </row>
        <row r="1948">
          <cell r="A1948" t="str">
            <v>26025</v>
          </cell>
          <cell r="B1948" t="str">
            <v>025</v>
          </cell>
          <cell r="C1948" t="str">
            <v>EMPALME</v>
          </cell>
          <cell r="D1948" t="str">
            <v>26</v>
          </cell>
          <cell r="E1948" t="str">
            <v>Empalme</v>
          </cell>
          <cell r="F1948">
            <v>54131</v>
          </cell>
          <cell r="G1948">
            <v>60631</v>
          </cell>
        </row>
        <row r="1949">
          <cell r="A1949" t="str">
            <v>26026</v>
          </cell>
          <cell r="B1949" t="str">
            <v>026</v>
          </cell>
          <cell r="C1949" t="str">
            <v>ETCHOJOA</v>
          </cell>
          <cell r="D1949" t="str">
            <v>26</v>
          </cell>
          <cell r="E1949" t="str">
            <v>Etchojoa</v>
          </cell>
          <cell r="F1949">
            <v>60717</v>
          </cell>
          <cell r="G1949">
            <v>66633</v>
          </cell>
        </row>
        <row r="1950">
          <cell r="A1950" t="str">
            <v>26027</v>
          </cell>
          <cell r="B1950" t="str">
            <v>027</v>
          </cell>
          <cell r="C1950" t="str">
            <v>FRONTERAS</v>
          </cell>
          <cell r="D1950" t="str">
            <v>26</v>
          </cell>
          <cell r="E1950" t="str">
            <v>Fronteras</v>
          </cell>
          <cell r="F1950">
            <v>8639</v>
          </cell>
          <cell r="G1950">
            <v>9356</v>
          </cell>
        </row>
        <row r="1951">
          <cell r="A1951" t="str">
            <v>26028</v>
          </cell>
          <cell r="B1951" t="str">
            <v>028</v>
          </cell>
          <cell r="C1951" t="str">
            <v>GRANADOS</v>
          </cell>
          <cell r="D1951" t="str">
            <v>26</v>
          </cell>
          <cell r="E1951" t="str">
            <v>Granados</v>
          </cell>
          <cell r="F1951">
            <v>1150</v>
          </cell>
          <cell r="G1951">
            <v>1170</v>
          </cell>
        </row>
        <row r="1952">
          <cell r="A1952" t="str">
            <v>26029</v>
          </cell>
          <cell r="B1952" t="str">
            <v>029</v>
          </cell>
          <cell r="C1952" t="str">
            <v>GUAYMAS</v>
          </cell>
          <cell r="D1952" t="str">
            <v>26</v>
          </cell>
          <cell r="E1952" t="str">
            <v>Guaymas</v>
          </cell>
          <cell r="F1952">
            <v>149299</v>
          </cell>
          <cell r="G1952">
            <v>171035</v>
          </cell>
        </row>
        <row r="1953">
          <cell r="A1953" t="str">
            <v>26030</v>
          </cell>
          <cell r="B1953" t="str">
            <v>030</v>
          </cell>
          <cell r="C1953" t="str">
            <v>HERMOSILLO</v>
          </cell>
          <cell r="D1953" t="str">
            <v>26</v>
          </cell>
          <cell r="E1953" t="str">
            <v>Hermosillo</v>
          </cell>
          <cell r="F1953">
            <v>784342</v>
          </cell>
          <cell r="G1953">
            <v>946054</v>
          </cell>
        </row>
        <row r="1954">
          <cell r="A1954" t="str">
            <v>26031</v>
          </cell>
          <cell r="B1954" t="str">
            <v>031</v>
          </cell>
          <cell r="C1954" t="str">
            <v>HUACHINERA</v>
          </cell>
          <cell r="D1954" t="str">
            <v>26</v>
          </cell>
          <cell r="E1954" t="str">
            <v>Huachinera</v>
          </cell>
          <cell r="F1954">
            <v>1350</v>
          </cell>
          <cell r="G1954">
            <v>1411</v>
          </cell>
        </row>
        <row r="1955">
          <cell r="A1955" t="str">
            <v>26032</v>
          </cell>
          <cell r="B1955" t="str">
            <v>032</v>
          </cell>
          <cell r="C1955" t="str">
            <v>HUÁSABAS</v>
          </cell>
          <cell r="D1955" t="str">
            <v>26</v>
          </cell>
          <cell r="E1955" t="str">
            <v>Huásabas</v>
          </cell>
          <cell r="F1955">
            <v>962</v>
          </cell>
          <cell r="G1955">
            <v>990</v>
          </cell>
        </row>
        <row r="1956">
          <cell r="A1956" t="str">
            <v>26033</v>
          </cell>
          <cell r="B1956" t="str">
            <v>033</v>
          </cell>
          <cell r="C1956" t="str">
            <v>HUATABAMPO</v>
          </cell>
          <cell r="D1956" t="str">
            <v>26</v>
          </cell>
          <cell r="E1956" t="str">
            <v>Huatabampo</v>
          </cell>
          <cell r="F1956">
            <v>79313</v>
          </cell>
          <cell r="G1956">
            <v>86918</v>
          </cell>
        </row>
        <row r="1957">
          <cell r="A1957" t="str">
            <v>26034</v>
          </cell>
          <cell r="B1957" t="str">
            <v>034</v>
          </cell>
          <cell r="C1957" t="str">
            <v>HUÉPAC</v>
          </cell>
          <cell r="D1957" t="str">
            <v>26</v>
          </cell>
          <cell r="E1957" t="str">
            <v>Huépac</v>
          </cell>
          <cell r="F1957">
            <v>1154</v>
          </cell>
          <cell r="G1957">
            <v>1091</v>
          </cell>
        </row>
        <row r="1958">
          <cell r="A1958" t="str">
            <v>26035</v>
          </cell>
          <cell r="B1958" t="str">
            <v>035</v>
          </cell>
          <cell r="C1958" t="str">
            <v>IMURIS</v>
          </cell>
          <cell r="D1958" t="str">
            <v>26</v>
          </cell>
          <cell r="E1958" t="str">
            <v>Imuris</v>
          </cell>
          <cell r="F1958">
            <v>12316</v>
          </cell>
          <cell r="G1958">
            <v>13843</v>
          </cell>
        </row>
        <row r="1959">
          <cell r="A1959" t="str">
            <v>26036</v>
          </cell>
          <cell r="B1959" t="str">
            <v>036</v>
          </cell>
          <cell r="C1959" t="str">
            <v>MAGDALENA</v>
          </cell>
          <cell r="D1959" t="str">
            <v>26</v>
          </cell>
          <cell r="E1959" t="str">
            <v>Magdalena</v>
          </cell>
          <cell r="F1959">
            <v>29707</v>
          </cell>
          <cell r="G1959">
            <v>33896</v>
          </cell>
        </row>
        <row r="1960">
          <cell r="A1960" t="str">
            <v>26037</v>
          </cell>
          <cell r="B1960" t="str">
            <v>037</v>
          </cell>
          <cell r="C1960" t="str">
            <v>MAZATÁN</v>
          </cell>
          <cell r="D1960" t="str">
            <v>26</v>
          </cell>
          <cell r="E1960" t="str">
            <v>Mazatán</v>
          </cell>
          <cell r="F1960">
            <v>1350</v>
          </cell>
          <cell r="G1960">
            <v>1324</v>
          </cell>
        </row>
        <row r="1961">
          <cell r="A1961" t="str">
            <v>26038</v>
          </cell>
          <cell r="B1961" t="str">
            <v>038</v>
          </cell>
          <cell r="C1961" t="str">
            <v>MOCTEZUMA</v>
          </cell>
          <cell r="D1961" t="str">
            <v>26</v>
          </cell>
          <cell r="E1961" t="str">
            <v>Moctezuma</v>
          </cell>
          <cell r="F1961">
            <v>4680</v>
          </cell>
          <cell r="G1961">
            <v>5400</v>
          </cell>
        </row>
        <row r="1962">
          <cell r="A1962" t="str">
            <v>26039</v>
          </cell>
          <cell r="B1962" t="str">
            <v>039</v>
          </cell>
          <cell r="C1962" t="str">
            <v>NACO</v>
          </cell>
          <cell r="D1962" t="str">
            <v>26</v>
          </cell>
          <cell r="E1962" t="str">
            <v>Naco</v>
          </cell>
          <cell r="F1962">
            <v>6401</v>
          </cell>
          <cell r="G1962">
            <v>6756</v>
          </cell>
        </row>
        <row r="1963">
          <cell r="A1963" t="str">
            <v>26040</v>
          </cell>
          <cell r="B1963" t="str">
            <v>040</v>
          </cell>
          <cell r="C1963" t="str">
            <v>NÁCORI CHICO</v>
          </cell>
          <cell r="D1963" t="str">
            <v>26</v>
          </cell>
          <cell r="E1963" t="str">
            <v>Nácori Chico</v>
          </cell>
          <cell r="F1963">
            <v>2051</v>
          </cell>
          <cell r="G1963">
            <v>2172</v>
          </cell>
        </row>
        <row r="1964">
          <cell r="A1964" t="str">
            <v>26041</v>
          </cell>
          <cell r="B1964" t="str">
            <v>041</v>
          </cell>
          <cell r="C1964" t="str">
            <v>NACOZARI DE GARCÍA</v>
          </cell>
          <cell r="D1964" t="str">
            <v>26</v>
          </cell>
          <cell r="E1964" t="str">
            <v>Nacozari de García</v>
          </cell>
          <cell r="F1964">
            <v>12751</v>
          </cell>
          <cell r="G1964">
            <v>14231</v>
          </cell>
        </row>
        <row r="1965">
          <cell r="A1965" t="str">
            <v>26042</v>
          </cell>
          <cell r="B1965" t="str">
            <v>042</v>
          </cell>
          <cell r="C1965" t="str">
            <v>NAVOJOA</v>
          </cell>
          <cell r="D1965" t="str">
            <v>26</v>
          </cell>
          <cell r="E1965" t="str">
            <v>Navojoa</v>
          </cell>
          <cell r="F1965">
            <v>157729</v>
          </cell>
          <cell r="G1965">
            <v>177079</v>
          </cell>
        </row>
        <row r="1966">
          <cell r="A1966" t="str">
            <v>26043</v>
          </cell>
          <cell r="B1966" t="str">
            <v>043</v>
          </cell>
          <cell r="C1966" t="str">
            <v>NOGALES</v>
          </cell>
          <cell r="D1966" t="str">
            <v>26</v>
          </cell>
          <cell r="E1966" t="str">
            <v>Nogales</v>
          </cell>
          <cell r="F1966">
            <v>220292</v>
          </cell>
          <cell r="G1966">
            <v>253486</v>
          </cell>
        </row>
        <row r="1967">
          <cell r="A1967" t="str">
            <v>26044</v>
          </cell>
          <cell r="B1967" t="str">
            <v>044</v>
          </cell>
          <cell r="C1967" t="str">
            <v>ONAVAS</v>
          </cell>
          <cell r="D1967" t="str">
            <v>26</v>
          </cell>
          <cell r="E1967" t="str">
            <v>Onavas</v>
          </cell>
          <cell r="F1967">
            <v>399</v>
          </cell>
          <cell r="G1967">
            <v>493</v>
          </cell>
        </row>
        <row r="1968">
          <cell r="A1968" t="str">
            <v>26045</v>
          </cell>
          <cell r="B1968" t="str">
            <v>045</v>
          </cell>
          <cell r="C1968" t="str">
            <v>OPODEPE</v>
          </cell>
          <cell r="D1968" t="str">
            <v>26</v>
          </cell>
          <cell r="E1968" t="str">
            <v>Opodepe</v>
          </cell>
          <cell r="F1968">
            <v>2878</v>
          </cell>
          <cell r="G1968">
            <v>2949</v>
          </cell>
        </row>
        <row r="1969">
          <cell r="A1969" t="str">
            <v>26046</v>
          </cell>
          <cell r="B1969" t="str">
            <v>046</v>
          </cell>
          <cell r="C1969" t="str">
            <v>OQUITOA</v>
          </cell>
          <cell r="D1969" t="str">
            <v>26</v>
          </cell>
          <cell r="E1969" t="str">
            <v>Oquitoa</v>
          </cell>
          <cell r="F1969">
            <v>443</v>
          </cell>
          <cell r="G1969">
            <v>432</v>
          </cell>
        </row>
        <row r="1970">
          <cell r="A1970" t="str">
            <v>26047</v>
          </cell>
          <cell r="B1970" t="str">
            <v>047</v>
          </cell>
          <cell r="C1970" t="str">
            <v>PITIQUITO</v>
          </cell>
          <cell r="D1970" t="str">
            <v>26</v>
          </cell>
          <cell r="E1970" t="str">
            <v>Pitiquito</v>
          </cell>
          <cell r="F1970">
            <v>9468</v>
          </cell>
          <cell r="G1970">
            <v>10159</v>
          </cell>
        </row>
        <row r="1971">
          <cell r="A1971" t="str">
            <v>26048</v>
          </cell>
          <cell r="B1971" t="str">
            <v>048</v>
          </cell>
          <cell r="C1971" t="str">
            <v>PUERTO PEÑASCO</v>
          </cell>
          <cell r="D1971" t="str">
            <v>26</v>
          </cell>
          <cell r="E1971" t="str">
            <v>Puerto Peñasco</v>
          </cell>
          <cell r="F1971">
            <v>57342</v>
          </cell>
          <cell r="G1971">
            <v>72279</v>
          </cell>
        </row>
        <row r="1972">
          <cell r="A1972" t="str">
            <v>26049</v>
          </cell>
          <cell r="B1972" t="str">
            <v>049</v>
          </cell>
          <cell r="C1972" t="str">
            <v>QUIRIEGO</v>
          </cell>
          <cell r="D1972" t="str">
            <v>26</v>
          </cell>
          <cell r="E1972" t="str">
            <v>Quiriego</v>
          </cell>
          <cell r="F1972">
            <v>3356</v>
          </cell>
          <cell r="G1972">
            <v>3120</v>
          </cell>
        </row>
        <row r="1973">
          <cell r="A1973" t="str">
            <v>26050</v>
          </cell>
          <cell r="B1973" t="str">
            <v>050</v>
          </cell>
          <cell r="C1973" t="str">
            <v>RAYÓN</v>
          </cell>
          <cell r="D1973" t="str">
            <v>26</v>
          </cell>
          <cell r="E1973" t="str">
            <v>Rayón</v>
          </cell>
          <cell r="F1973">
            <v>1599</v>
          </cell>
          <cell r="G1973">
            <v>1653</v>
          </cell>
        </row>
        <row r="1974">
          <cell r="A1974" t="str">
            <v>26051</v>
          </cell>
          <cell r="B1974" t="str">
            <v>051</v>
          </cell>
          <cell r="C1974" t="str">
            <v>ROSARIO</v>
          </cell>
          <cell r="D1974" t="str">
            <v>26</v>
          </cell>
          <cell r="E1974" t="str">
            <v>Rosario</v>
          </cell>
          <cell r="F1974">
            <v>5226</v>
          </cell>
          <cell r="G1974">
            <v>5488</v>
          </cell>
        </row>
        <row r="1975">
          <cell r="A1975" t="str">
            <v>26052</v>
          </cell>
          <cell r="B1975" t="str">
            <v>052</v>
          </cell>
          <cell r="C1975" t="str">
            <v>SAHUARIPA</v>
          </cell>
          <cell r="D1975" t="str">
            <v>26</v>
          </cell>
          <cell r="E1975" t="str">
            <v>Sahuaripa</v>
          </cell>
          <cell r="F1975">
            <v>6020</v>
          </cell>
          <cell r="G1975">
            <v>6122</v>
          </cell>
        </row>
        <row r="1976">
          <cell r="A1976" t="str">
            <v>26053</v>
          </cell>
          <cell r="B1976" t="str">
            <v>053</v>
          </cell>
          <cell r="C1976" t="str">
            <v>SAN FELIPE DE JESÚS</v>
          </cell>
          <cell r="D1976" t="str">
            <v>26</v>
          </cell>
          <cell r="E1976" t="str">
            <v>San Felipe de Jesús</v>
          </cell>
          <cell r="F1976">
            <v>396</v>
          </cell>
          <cell r="G1976">
            <v>449</v>
          </cell>
        </row>
        <row r="1977">
          <cell r="A1977" t="str">
            <v>26054</v>
          </cell>
          <cell r="B1977" t="str">
            <v>054</v>
          </cell>
          <cell r="C1977" t="str">
            <v>SAN JAVIER</v>
          </cell>
          <cell r="D1977" t="str">
            <v>26</v>
          </cell>
          <cell r="E1977" t="str">
            <v>San Javier</v>
          </cell>
          <cell r="F1977">
            <v>492</v>
          </cell>
          <cell r="G1977">
            <v>679</v>
          </cell>
        </row>
        <row r="1978">
          <cell r="A1978" t="str">
            <v>26055</v>
          </cell>
          <cell r="B1978" t="str">
            <v>055</v>
          </cell>
          <cell r="C1978" t="str">
            <v>SAN LUIS RÍO COLORADO</v>
          </cell>
          <cell r="D1978" t="str">
            <v>26</v>
          </cell>
          <cell r="E1978" t="str">
            <v>San Luis Río Colorado</v>
          </cell>
          <cell r="F1978">
            <v>178380</v>
          </cell>
          <cell r="G1978">
            <v>206982</v>
          </cell>
        </row>
        <row r="1979">
          <cell r="A1979" t="str">
            <v>26056</v>
          </cell>
          <cell r="B1979" t="str">
            <v>056</v>
          </cell>
          <cell r="C1979" t="str">
            <v>SAN MIGUEL DE HORCASITAS</v>
          </cell>
          <cell r="D1979" t="str">
            <v>26</v>
          </cell>
          <cell r="E1979" t="str">
            <v>San Miguel de Horcasitas</v>
          </cell>
          <cell r="F1979">
            <v>8382</v>
          </cell>
          <cell r="G1979">
            <v>10070</v>
          </cell>
        </row>
        <row r="1980">
          <cell r="A1980" t="str">
            <v>26057</v>
          </cell>
          <cell r="B1980" t="str">
            <v>057</v>
          </cell>
          <cell r="C1980" t="str">
            <v>SAN PEDRO DE LA CUEVA</v>
          </cell>
          <cell r="D1980" t="str">
            <v>26</v>
          </cell>
          <cell r="E1980" t="str">
            <v>San Pedro de la Cueva</v>
          </cell>
          <cell r="F1980">
            <v>1604</v>
          </cell>
          <cell r="G1980">
            <v>1648</v>
          </cell>
        </row>
        <row r="1981">
          <cell r="A1981" t="str">
            <v>26058</v>
          </cell>
          <cell r="B1981" t="str">
            <v>058</v>
          </cell>
          <cell r="C1981" t="str">
            <v>SANTA ANA</v>
          </cell>
          <cell r="D1981" t="str">
            <v>26</v>
          </cell>
          <cell r="E1981" t="str">
            <v>Santa Ana</v>
          </cell>
          <cell r="F1981">
            <v>16014</v>
          </cell>
          <cell r="G1981">
            <v>17813</v>
          </cell>
        </row>
        <row r="1982">
          <cell r="A1982" t="str">
            <v>26059</v>
          </cell>
          <cell r="B1982" t="str">
            <v>059</v>
          </cell>
          <cell r="C1982" t="str">
            <v>SANTA CRUZ</v>
          </cell>
          <cell r="D1982" t="str">
            <v>26</v>
          </cell>
          <cell r="E1982" t="str">
            <v>Santa Cruz</v>
          </cell>
          <cell r="F1982">
            <v>1998</v>
          </cell>
          <cell r="G1982">
            <v>2031</v>
          </cell>
        </row>
        <row r="1983">
          <cell r="A1983" t="str">
            <v>26060</v>
          </cell>
          <cell r="B1983" t="str">
            <v>060</v>
          </cell>
          <cell r="C1983" t="str">
            <v>SÁRIC</v>
          </cell>
          <cell r="D1983" t="str">
            <v>26</v>
          </cell>
          <cell r="E1983" t="str">
            <v>Sáric</v>
          </cell>
          <cell r="F1983">
            <v>2703</v>
          </cell>
          <cell r="G1983">
            <v>1736</v>
          </cell>
        </row>
        <row r="1984">
          <cell r="A1984" t="str">
            <v>26061</v>
          </cell>
          <cell r="B1984" t="str">
            <v>061</v>
          </cell>
          <cell r="C1984" t="str">
            <v>SOYOPA</v>
          </cell>
          <cell r="D1984" t="str">
            <v>26</v>
          </cell>
          <cell r="E1984" t="str">
            <v>Soyopa</v>
          </cell>
          <cell r="F1984">
            <v>1284</v>
          </cell>
          <cell r="G1984">
            <v>1474</v>
          </cell>
        </row>
        <row r="1985">
          <cell r="A1985" t="str">
            <v>26062</v>
          </cell>
          <cell r="B1985" t="str">
            <v>062</v>
          </cell>
          <cell r="C1985" t="str">
            <v>SUAQUI GRANDE</v>
          </cell>
          <cell r="D1985" t="str">
            <v>26</v>
          </cell>
          <cell r="E1985" t="str">
            <v>Suaqui Grande</v>
          </cell>
          <cell r="F1985">
            <v>1121</v>
          </cell>
          <cell r="G1985">
            <v>1222</v>
          </cell>
        </row>
        <row r="1986">
          <cell r="A1986" t="str">
            <v>26063</v>
          </cell>
          <cell r="B1986" t="str">
            <v>063</v>
          </cell>
          <cell r="C1986" t="str">
            <v>TEPACHE</v>
          </cell>
          <cell r="D1986" t="str">
            <v>26</v>
          </cell>
          <cell r="E1986" t="str">
            <v>Tepache</v>
          </cell>
          <cell r="F1986">
            <v>1365</v>
          </cell>
          <cell r="G1986">
            <v>1515</v>
          </cell>
        </row>
        <row r="1987">
          <cell r="A1987" t="str">
            <v>26064</v>
          </cell>
          <cell r="B1987" t="str">
            <v>064</v>
          </cell>
          <cell r="C1987" t="str">
            <v>TRINCHERAS</v>
          </cell>
          <cell r="D1987" t="str">
            <v>26</v>
          </cell>
          <cell r="E1987" t="str">
            <v>Trincheras</v>
          </cell>
          <cell r="F1987">
            <v>1731</v>
          </cell>
          <cell r="G1987">
            <v>1763</v>
          </cell>
        </row>
        <row r="1988">
          <cell r="A1988" t="str">
            <v>26065</v>
          </cell>
          <cell r="B1988" t="str">
            <v>065</v>
          </cell>
          <cell r="C1988" t="str">
            <v>TUBUTAMA</v>
          </cell>
          <cell r="D1988" t="str">
            <v>26</v>
          </cell>
          <cell r="E1988" t="str">
            <v>Tubutama</v>
          </cell>
          <cell r="F1988">
            <v>1735</v>
          </cell>
          <cell r="G1988">
            <v>1329</v>
          </cell>
        </row>
        <row r="1989">
          <cell r="A1989" t="str">
            <v>26066</v>
          </cell>
          <cell r="B1989" t="str">
            <v>066</v>
          </cell>
          <cell r="C1989" t="str">
            <v>URES</v>
          </cell>
          <cell r="D1989" t="str">
            <v>26</v>
          </cell>
          <cell r="E1989" t="str">
            <v>Ures</v>
          </cell>
          <cell r="F1989">
            <v>9185</v>
          </cell>
          <cell r="G1989">
            <v>9577</v>
          </cell>
        </row>
        <row r="1990">
          <cell r="A1990" t="str">
            <v>26067</v>
          </cell>
          <cell r="B1990" t="str">
            <v>067</v>
          </cell>
          <cell r="C1990" t="str">
            <v>VILLA HIDALGO</v>
          </cell>
          <cell r="D1990" t="str">
            <v>26</v>
          </cell>
          <cell r="E1990" t="str">
            <v>Villa Hidalgo</v>
          </cell>
          <cell r="F1990">
            <v>1738</v>
          </cell>
          <cell r="G1990">
            <v>1693</v>
          </cell>
        </row>
        <row r="1991">
          <cell r="A1991" t="str">
            <v>26068</v>
          </cell>
          <cell r="B1991" t="str">
            <v>068</v>
          </cell>
          <cell r="C1991" t="str">
            <v>VILLA PESQUEIRA</v>
          </cell>
          <cell r="D1991" t="str">
            <v>26</v>
          </cell>
          <cell r="E1991" t="str">
            <v>Villa Pesqueira</v>
          </cell>
          <cell r="F1991">
            <v>1254</v>
          </cell>
          <cell r="G1991">
            <v>1263</v>
          </cell>
        </row>
        <row r="1992">
          <cell r="A1992" t="str">
            <v>26069</v>
          </cell>
          <cell r="B1992" t="str">
            <v>069</v>
          </cell>
          <cell r="C1992" t="str">
            <v>YÉCORA</v>
          </cell>
          <cell r="D1992" t="str">
            <v>26</v>
          </cell>
          <cell r="E1992" t="str">
            <v>Yécora</v>
          </cell>
          <cell r="F1992">
            <v>6046</v>
          </cell>
          <cell r="G1992">
            <v>6387</v>
          </cell>
        </row>
        <row r="1993">
          <cell r="A1993" t="str">
            <v>26070</v>
          </cell>
          <cell r="B1993" t="str">
            <v>070</v>
          </cell>
          <cell r="C1993" t="str">
            <v>GENERAL PLUTARCO ELÍAS CALLES</v>
          </cell>
          <cell r="D1993" t="str">
            <v>26</v>
          </cell>
          <cell r="E1993" t="str">
            <v>General Plutarco Elías Calles</v>
          </cell>
          <cell r="F1993">
            <v>15652</v>
          </cell>
          <cell r="G1993">
            <v>18481</v>
          </cell>
        </row>
        <row r="1994">
          <cell r="A1994" t="str">
            <v>26071</v>
          </cell>
          <cell r="B1994" t="str">
            <v>071</v>
          </cell>
          <cell r="C1994" t="str">
            <v>BENITO JUÁREZ</v>
          </cell>
          <cell r="D1994" t="str">
            <v>26</v>
          </cell>
          <cell r="E1994" t="str">
            <v>Benito Juárez</v>
          </cell>
          <cell r="F1994">
            <v>22009</v>
          </cell>
          <cell r="G1994">
            <v>23843</v>
          </cell>
        </row>
        <row r="1995">
          <cell r="A1995" t="str">
            <v>26072</v>
          </cell>
          <cell r="B1995" t="str">
            <v>072</v>
          </cell>
          <cell r="C1995" t="str">
            <v>SAN IGNACIO RÍO MUERTO</v>
          </cell>
          <cell r="D1995" t="str">
            <v>26</v>
          </cell>
          <cell r="E1995" t="str">
            <v>San Ignacio Río Muerto</v>
          </cell>
          <cell r="F1995">
            <v>14136</v>
          </cell>
          <cell r="G1995">
            <v>15677</v>
          </cell>
        </row>
        <row r="1996">
          <cell r="A1996" t="str">
            <v>26999</v>
          </cell>
          <cell r="B1996" t="str">
            <v>999</v>
          </cell>
          <cell r="C1996" t="str">
            <v>NO ESPECIFICADO</v>
          </cell>
          <cell r="D1996" t="str">
            <v>26</v>
          </cell>
        </row>
        <row r="1997">
          <cell r="A1997" t="str">
            <v>27001</v>
          </cell>
          <cell r="B1997" t="str">
            <v>001</v>
          </cell>
          <cell r="C1997" t="str">
            <v>BALANCÁN</v>
          </cell>
          <cell r="D1997" t="str">
            <v>27</v>
          </cell>
          <cell r="E1997" t="str">
            <v>Balancán</v>
          </cell>
          <cell r="F1997">
            <v>56739</v>
          </cell>
          <cell r="G1997">
            <v>64346</v>
          </cell>
        </row>
        <row r="1998">
          <cell r="A1998" t="str">
            <v>27002</v>
          </cell>
          <cell r="B1998" t="str">
            <v>002</v>
          </cell>
          <cell r="C1998" t="str">
            <v>CÁRDENAS</v>
          </cell>
          <cell r="D1998" t="str">
            <v>27</v>
          </cell>
          <cell r="E1998" t="str">
            <v>Cárdenas</v>
          </cell>
          <cell r="F1998">
            <v>248481</v>
          </cell>
          <cell r="G1998">
            <v>276096</v>
          </cell>
        </row>
        <row r="1999">
          <cell r="A1999" t="str">
            <v>27003</v>
          </cell>
          <cell r="B1999" t="str">
            <v>003</v>
          </cell>
          <cell r="C1999" t="str">
            <v>CENTLA</v>
          </cell>
          <cell r="D1999" t="str">
            <v>27</v>
          </cell>
          <cell r="E1999" t="str">
            <v>Centla</v>
          </cell>
          <cell r="F1999">
            <v>102110</v>
          </cell>
          <cell r="G1999">
            <v>117902</v>
          </cell>
        </row>
        <row r="2000">
          <cell r="A2000" t="str">
            <v>27004</v>
          </cell>
          <cell r="B2000" t="str">
            <v>004</v>
          </cell>
          <cell r="C2000" t="str">
            <v>CENTRO</v>
          </cell>
          <cell r="D2000" t="str">
            <v>27</v>
          </cell>
          <cell r="E2000" t="str">
            <v>Centro</v>
          </cell>
          <cell r="F2000">
            <v>640359</v>
          </cell>
          <cell r="G2000">
            <v>739611</v>
          </cell>
        </row>
        <row r="2001">
          <cell r="A2001" t="str">
            <v>27005</v>
          </cell>
          <cell r="B2001" t="str">
            <v>005</v>
          </cell>
          <cell r="C2001" t="str">
            <v>COMALCALCO</v>
          </cell>
          <cell r="D2001" t="str">
            <v>27</v>
          </cell>
          <cell r="E2001" t="str">
            <v>Comalcalco</v>
          </cell>
          <cell r="F2001">
            <v>192802</v>
          </cell>
          <cell r="G2001">
            <v>217559</v>
          </cell>
        </row>
        <row r="2002">
          <cell r="A2002" t="str">
            <v>27006</v>
          </cell>
          <cell r="B2002" t="str">
            <v>006</v>
          </cell>
          <cell r="C2002" t="str">
            <v>CUNDUACÁN</v>
          </cell>
          <cell r="D2002" t="str">
            <v>27</v>
          </cell>
          <cell r="E2002" t="str">
            <v>Cunduacán</v>
          </cell>
          <cell r="F2002">
            <v>126416</v>
          </cell>
          <cell r="G2002">
            <v>148165</v>
          </cell>
        </row>
        <row r="2003">
          <cell r="A2003" t="str">
            <v>27007</v>
          </cell>
          <cell r="B2003" t="str">
            <v>007</v>
          </cell>
          <cell r="C2003" t="str">
            <v>EMILIANO ZAPATA</v>
          </cell>
          <cell r="D2003" t="str">
            <v>27</v>
          </cell>
          <cell r="E2003" t="str">
            <v>Emiliano Zapata</v>
          </cell>
          <cell r="F2003">
            <v>29518</v>
          </cell>
          <cell r="G2003">
            <v>32992</v>
          </cell>
        </row>
        <row r="2004">
          <cell r="A2004" t="str">
            <v>27008</v>
          </cell>
          <cell r="B2004" t="str">
            <v>008</v>
          </cell>
          <cell r="C2004" t="str">
            <v>HUIMANGUILLO</v>
          </cell>
          <cell r="D2004" t="str">
            <v>27</v>
          </cell>
          <cell r="E2004" t="str">
            <v>Huimanguillo</v>
          </cell>
          <cell r="F2004">
            <v>179285</v>
          </cell>
          <cell r="G2004">
            <v>200660</v>
          </cell>
        </row>
        <row r="2005">
          <cell r="A2005" t="str">
            <v>27009</v>
          </cell>
          <cell r="B2005" t="str">
            <v>009</v>
          </cell>
          <cell r="C2005" t="str">
            <v>JALAPA</v>
          </cell>
          <cell r="D2005" t="str">
            <v>27</v>
          </cell>
          <cell r="E2005" t="str">
            <v>Jalapa</v>
          </cell>
          <cell r="F2005">
            <v>36391</v>
          </cell>
          <cell r="G2005">
            <v>41267</v>
          </cell>
        </row>
        <row r="2006">
          <cell r="A2006" t="str">
            <v>27010</v>
          </cell>
          <cell r="B2006" t="str">
            <v>010</v>
          </cell>
          <cell r="C2006" t="str">
            <v>JALPA DE MÉNDEZ</v>
          </cell>
          <cell r="D2006" t="str">
            <v>27</v>
          </cell>
          <cell r="E2006" t="str">
            <v>Jalpa de Méndez</v>
          </cell>
          <cell r="F2006">
            <v>83356</v>
          </cell>
          <cell r="G2006">
            <v>94252</v>
          </cell>
        </row>
        <row r="2007">
          <cell r="A2007" t="str">
            <v>27011</v>
          </cell>
          <cell r="B2007" t="str">
            <v>011</v>
          </cell>
          <cell r="C2007" t="str">
            <v>JONUTA</v>
          </cell>
          <cell r="D2007" t="str">
            <v>27</v>
          </cell>
          <cell r="E2007" t="str">
            <v>Jonuta</v>
          </cell>
          <cell r="F2007">
            <v>29511</v>
          </cell>
          <cell r="G2007">
            <v>32829</v>
          </cell>
        </row>
        <row r="2008">
          <cell r="A2008" t="str">
            <v>27012</v>
          </cell>
          <cell r="B2008" t="str">
            <v>012</v>
          </cell>
          <cell r="C2008" t="str">
            <v>MACUSPANA</v>
          </cell>
          <cell r="D2008" t="str">
            <v>27</v>
          </cell>
          <cell r="E2008" t="str">
            <v>Macuspana</v>
          </cell>
          <cell r="F2008">
            <v>153132</v>
          </cell>
          <cell r="G2008">
            <v>177047</v>
          </cell>
        </row>
        <row r="2009">
          <cell r="A2009" t="str">
            <v>27013</v>
          </cell>
          <cell r="B2009" t="str">
            <v>013</v>
          </cell>
          <cell r="C2009" t="str">
            <v>NACAJUCA</v>
          </cell>
          <cell r="D2009" t="str">
            <v>27</v>
          </cell>
          <cell r="E2009" t="str">
            <v>Nacajuca</v>
          </cell>
          <cell r="F2009">
            <v>115066</v>
          </cell>
          <cell r="G2009">
            <v>149256</v>
          </cell>
        </row>
        <row r="2010">
          <cell r="A2010" t="str">
            <v>27014</v>
          </cell>
          <cell r="B2010" t="str">
            <v>014</v>
          </cell>
          <cell r="C2010" t="str">
            <v>PARAÍSO</v>
          </cell>
          <cell r="D2010" t="str">
            <v>27</v>
          </cell>
          <cell r="E2010" t="str">
            <v>Paraíso</v>
          </cell>
          <cell r="F2010">
            <v>86620</v>
          </cell>
          <cell r="G2010">
            <v>101901</v>
          </cell>
        </row>
        <row r="2011">
          <cell r="A2011" t="str">
            <v>27015</v>
          </cell>
          <cell r="B2011" t="str">
            <v>015</v>
          </cell>
          <cell r="C2011" t="str">
            <v>TACOTALPA</v>
          </cell>
          <cell r="D2011" t="str">
            <v>27</v>
          </cell>
          <cell r="E2011" t="str">
            <v>Tacotalpa</v>
          </cell>
          <cell r="F2011">
            <v>46302</v>
          </cell>
          <cell r="G2011">
            <v>52105</v>
          </cell>
        </row>
        <row r="2012">
          <cell r="A2012" t="str">
            <v>27016</v>
          </cell>
          <cell r="B2012" t="str">
            <v>016</v>
          </cell>
          <cell r="C2012" t="str">
            <v>TEAPA</v>
          </cell>
          <cell r="D2012" t="str">
            <v>27</v>
          </cell>
          <cell r="E2012" t="str">
            <v>Teapa</v>
          </cell>
          <cell r="F2012">
            <v>53555</v>
          </cell>
          <cell r="G2012">
            <v>62448</v>
          </cell>
        </row>
        <row r="2013">
          <cell r="A2013" t="str">
            <v>27017</v>
          </cell>
          <cell r="B2013" t="str">
            <v>017</v>
          </cell>
          <cell r="C2013" t="str">
            <v>TENOSIQUE</v>
          </cell>
          <cell r="D2013" t="str">
            <v>27</v>
          </cell>
          <cell r="E2013" t="str">
            <v>Tenosique</v>
          </cell>
          <cell r="F2013">
            <v>58960</v>
          </cell>
          <cell r="G2013">
            <v>63851</v>
          </cell>
        </row>
        <row r="2014">
          <cell r="A2014" t="str">
            <v>27999</v>
          </cell>
          <cell r="B2014" t="str">
            <v>999</v>
          </cell>
          <cell r="C2014" t="str">
            <v>NO ESPECIFICADO</v>
          </cell>
          <cell r="D2014" t="str">
            <v>27</v>
          </cell>
        </row>
        <row r="2015">
          <cell r="A2015" t="str">
            <v>28001</v>
          </cell>
          <cell r="B2015" t="str">
            <v>001</v>
          </cell>
          <cell r="C2015" t="str">
            <v>ABASOLO</v>
          </cell>
          <cell r="D2015" t="str">
            <v>28</v>
          </cell>
          <cell r="E2015" t="str">
            <v>Abasolo</v>
          </cell>
          <cell r="F2015">
            <v>12070</v>
          </cell>
          <cell r="G2015">
            <v>12768</v>
          </cell>
        </row>
        <row r="2016">
          <cell r="A2016" t="str">
            <v>28002</v>
          </cell>
          <cell r="B2016" t="str">
            <v>002</v>
          </cell>
          <cell r="C2016" t="str">
            <v>ALDAMA</v>
          </cell>
          <cell r="D2016" t="str">
            <v>28</v>
          </cell>
          <cell r="E2016" t="str">
            <v>Aldama</v>
          </cell>
          <cell r="F2016">
            <v>29470</v>
          </cell>
          <cell r="G2016">
            <v>30886</v>
          </cell>
        </row>
        <row r="2017">
          <cell r="A2017" t="str">
            <v>28003</v>
          </cell>
          <cell r="B2017" t="str">
            <v>003</v>
          </cell>
          <cell r="C2017" t="str">
            <v>ALTAMIRA</v>
          </cell>
          <cell r="D2017" t="str">
            <v>28</v>
          </cell>
          <cell r="E2017" t="str">
            <v>Altamira</v>
          </cell>
          <cell r="F2017">
            <v>212001</v>
          </cell>
          <cell r="G2017">
            <v>255602</v>
          </cell>
        </row>
        <row r="2018">
          <cell r="A2018" t="str">
            <v>28004</v>
          </cell>
          <cell r="B2018" t="str">
            <v>004</v>
          </cell>
          <cell r="C2018" t="str">
            <v>ANTIGUO MORELOS</v>
          </cell>
          <cell r="D2018" t="str">
            <v>28</v>
          </cell>
          <cell r="E2018" t="str">
            <v>Antiguo Morelos</v>
          </cell>
          <cell r="F2018">
            <v>9003</v>
          </cell>
          <cell r="G2018">
            <v>10384</v>
          </cell>
        </row>
        <row r="2019">
          <cell r="A2019" t="str">
            <v>28005</v>
          </cell>
          <cell r="B2019" t="str">
            <v>005</v>
          </cell>
          <cell r="C2019" t="str">
            <v>BURGOS</v>
          </cell>
          <cell r="D2019" t="str">
            <v>28</v>
          </cell>
          <cell r="E2019" t="str">
            <v>Burgos</v>
          </cell>
          <cell r="F2019">
            <v>4589</v>
          </cell>
          <cell r="G2019">
            <v>4735</v>
          </cell>
        </row>
        <row r="2020">
          <cell r="A2020" t="str">
            <v>28006</v>
          </cell>
          <cell r="B2020" t="str">
            <v>006</v>
          </cell>
          <cell r="C2020" t="str">
            <v>BUSTAMANTE</v>
          </cell>
          <cell r="D2020" t="str">
            <v>28</v>
          </cell>
          <cell r="E2020" t="str">
            <v>Bustamante</v>
          </cell>
          <cell r="F2020">
            <v>7636</v>
          </cell>
          <cell r="G2020">
            <v>8446</v>
          </cell>
        </row>
        <row r="2021">
          <cell r="A2021" t="str">
            <v>28007</v>
          </cell>
          <cell r="B2021" t="str">
            <v>007</v>
          </cell>
          <cell r="C2021" t="str">
            <v>CAMARGO</v>
          </cell>
          <cell r="D2021" t="str">
            <v>28</v>
          </cell>
          <cell r="E2021" t="str">
            <v>Camargo</v>
          </cell>
          <cell r="F2021">
            <v>14933</v>
          </cell>
          <cell r="G2021">
            <v>16332</v>
          </cell>
        </row>
        <row r="2022">
          <cell r="A2022" t="str">
            <v>28008</v>
          </cell>
          <cell r="B2022" t="str">
            <v>008</v>
          </cell>
          <cell r="C2022" t="str">
            <v>CASAS</v>
          </cell>
          <cell r="D2022" t="str">
            <v>28</v>
          </cell>
          <cell r="E2022" t="str">
            <v>Casas</v>
          </cell>
          <cell r="F2022">
            <v>4423</v>
          </cell>
          <cell r="G2022">
            <v>4410</v>
          </cell>
        </row>
        <row r="2023">
          <cell r="A2023" t="str">
            <v>28009</v>
          </cell>
          <cell r="B2023" t="str">
            <v>009</v>
          </cell>
          <cell r="C2023" t="str">
            <v>CIUDAD MADERO</v>
          </cell>
          <cell r="D2023" t="str">
            <v>28</v>
          </cell>
          <cell r="E2023" t="str">
            <v>Ciudad Madero</v>
          </cell>
          <cell r="F2023">
            <v>197216</v>
          </cell>
          <cell r="G2023">
            <v>223413</v>
          </cell>
        </row>
        <row r="2024">
          <cell r="A2024" t="str">
            <v>28010</v>
          </cell>
          <cell r="B2024" t="str">
            <v>010</v>
          </cell>
          <cell r="C2024" t="str">
            <v>CRUILLAS</v>
          </cell>
          <cell r="D2024" t="str">
            <v>28</v>
          </cell>
          <cell r="E2024" t="str">
            <v>Cruillas</v>
          </cell>
          <cell r="F2024">
            <v>2011</v>
          </cell>
          <cell r="G2024">
            <v>1998</v>
          </cell>
        </row>
        <row r="2025">
          <cell r="A2025" t="str">
            <v>28011</v>
          </cell>
          <cell r="B2025" t="str">
            <v>011</v>
          </cell>
          <cell r="C2025" t="str">
            <v>GÓMEZ FARÍAS</v>
          </cell>
          <cell r="D2025" t="str">
            <v>28</v>
          </cell>
          <cell r="E2025" t="str">
            <v>Gómez Farías</v>
          </cell>
          <cell r="F2025">
            <v>8786</v>
          </cell>
          <cell r="G2025">
            <v>9689</v>
          </cell>
        </row>
        <row r="2026">
          <cell r="A2026" t="str">
            <v>28012</v>
          </cell>
          <cell r="B2026" t="str">
            <v>012</v>
          </cell>
          <cell r="C2026" t="str">
            <v>GONZÁLEZ</v>
          </cell>
          <cell r="D2026" t="str">
            <v>28</v>
          </cell>
          <cell r="E2026" t="str">
            <v>González</v>
          </cell>
          <cell r="F2026">
            <v>43435</v>
          </cell>
          <cell r="G2026">
            <v>46374</v>
          </cell>
        </row>
        <row r="2027">
          <cell r="A2027" t="str">
            <v>28013</v>
          </cell>
          <cell r="B2027" t="str">
            <v>013</v>
          </cell>
          <cell r="C2027" t="str">
            <v>GÜÉMEZ</v>
          </cell>
          <cell r="D2027" t="str">
            <v>28</v>
          </cell>
          <cell r="E2027" t="str">
            <v>Güémez</v>
          </cell>
          <cell r="F2027">
            <v>15659</v>
          </cell>
          <cell r="G2027">
            <v>16524</v>
          </cell>
        </row>
        <row r="2028">
          <cell r="A2028" t="str">
            <v>28014</v>
          </cell>
          <cell r="B2028" t="str">
            <v>014</v>
          </cell>
          <cell r="C2028" t="str">
            <v>GUERRERO</v>
          </cell>
          <cell r="D2028" t="str">
            <v>28</v>
          </cell>
          <cell r="E2028" t="str">
            <v>Guerrero</v>
          </cell>
          <cell r="F2028">
            <v>4477</v>
          </cell>
          <cell r="G2028">
            <v>4786</v>
          </cell>
        </row>
        <row r="2029">
          <cell r="A2029" t="str">
            <v>28015</v>
          </cell>
          <cell r="B2029" t="str">
            <v>015</v>
          </cell>
          <cell r="C2029" t="str">
            <v>GUSTAVO DÍAZ ORDAZ</v>
          </cell>
          <cell r="D2029" t="str">
            <v>28</v>
          </cell>
          <cell r="E2029" t="str">
            <v>Gustavo Díaz Ordaz</v>
          </cell>
          <cell r="F2029">
            <v>15775</v>
          </cell>
          <cell r="G2029">
            <v>16640</v>
          </cell>
        </row>
        <row r="2030">
          <cell r="A2030" t="str">
            <v>28016</v>
          </cell>
          <cell r="B2030" t="str">
            <v>016</v>
          </cell>
          <cell r="C2030" t="str">
            <v>HIDALGO</v>
          </cell>
          <cell r="D2030" t="str">
            <v>28</v>
          </cell>
          <cell r="E2030" t="str">
            <v>Hidalgo</v>
          </cell>
          <cell r="F2030">
            <v>23793</v>
          </cell>
          <cell r="G2030">
            <v>24504</v>
          </cell>
        </row>
        <row r="2031">
          <cell r="A2031" t="str">
            <v>28017</v>
          </cell>
          <cell r="B2031" t="str">
            <v>017</v>
          </cell>
          <cell r="C2031" t="str">
            <v>JAUMAVE</v>
          </cell>
          <cell r="D2031" t="str">
            <v>28</v>
          </cell>
          <cell r="E2031" t="str">
            <v>Jaumave</v>
          </cell>
          <cell r="F2031">
            <v>15105</v>
          </cell>
          <cell r="G2031">
            <v>16350</v>
          </cell>
        </row>
        <row r="2032">
          <cell r="A2032" t="str">
            <v>28018</v>
          </cell>
          <cell r="B2032" t="str">
            <v>018</v>
          </cell>
          <cell r="C2032" t="str">
            <v>JIMÉNEZ</v>
          </cell>
          <cell r="D2032" t="str">
            <v>28</v>
          </cell>
          <cell r="E2032" t="str">
            <v>Jiménez</v>
          </cell>
          <cell r="F2032">
            <v>8338</v>
          </cell>
          <cell r="G2032">
            <v>8538</v>
          </cell>
        </row>
        <row r="2033">
          <cell r="A2033" t="str">
            <v>28019</v>
          </cell>
          <cell r="B2033" t="str">
            <v>019</v>
          </cell>
          <cell r="C2033" t="str">
            <v>LLERA</v>
          </cell>
          <cell r="D2033" t="str">
            <v>28</v>
          </cell>
          <cell r="E2033" t="str">
            <v>Llera</v>
          </cell>
          <cell r="F2033">
            <v>17333</v>
          </cell>
          <cell r="G2033">
            <v>17892</v>
          </cell>
        </row>
        <row r="2034">
          <cell r="A2034" t="str">
            <v>28020</v>
          </cell>
          <cell r="B2034" t="str">
            <v>020</v>
          </cell>
          <cell r="C2034" t="str">
            <v>MAINERO</v>
          </cell>
          <cell r="D2034" t="str">
            <v>28</v>
          </cell>
          <cell r="E2034" t="str">
            <v>Mainero</v>
          </cell>
          <cell r="F2034">
            <v>2579</v>
          </cell>
          <cell r="G2034">
            <v>2684</v>
          </cell>
        </row>
        <row r="2035">
          <cell r="A2035" t="str">
            <v>28021</v>
          </cell>
          <cell r="B2035" t="str">
            <v>021</v>
          </cell>
          <cell r="C2035" t="str">
            <v>EL MANTE</v>
          </cell>
          <cell r="D2035" t="str">
            <v>28</v>
          </cell>
          <cell r="E2035" t="str">
            <v>El Mante</v>
          </cell>
          <cell r="F2035">
            <v>115792</v>
          </cell>
          <cell r="G2035">
            <v>125639</v>
          </cell>
        </row>
        <row r="2036">
          <cell r="A2036" t="str">
            <v>28022</v>
          </cell>
          <cell r="B2036" t="str">
            <v>022</v>
          </cell>
          <cell r="C2036" t="str">
            <v>MATAMOROS</v>
          </cell>
          <cell r="D2036" t="str">
            <v>28</v>
          </cell>
          <cell r="E2036" t="str">
            <v>Matamoros</v>
          </cell>
          <cell r="F2036">
            <v>489193</v>
          </cell>
          <cell r="G2036">
            <v>546115</v>
          </cell>
        </row>
        <row r="2037">
          <cell r="A2037" t="str">
            <v>28023</v>
          </cell>
          <cell r="B2037" t="str">
            <v>023</v>
          </cell>
          <cell r="C2037" t="str">
            <v>MÉNDEZ</v>
          </cell>
          <cell r="D2037" t="str">
            <v>28</v>
          </cell>
          <cell r="E2037" t="str">
            <v>Méndez</v>
          </cell>
          <cell r="F2037">
            <v>4530</v>
          </cell>
          <cell r="G2037">
            <v>4140</v>
          </cell>
        </row>
        <row r="2038">
          <cell r="A2038" t="str">
            <v>28024</v>
          </cell>
          <cell r="B2038" t="str">
            <v>024</v>
          </cell>
          <cell r="C2038" t="str">
            <v>MIER</v>
          </cell>
          <cell r="D2038" t="str">
            <v>28</v>
          </cell>
          <cell r="E2038" t="str">
            <v>Mier</v>
          </cell>
          <cell r="F2038">
            <v>4762</v>
          </cell>
          <cell r="G2038">
            <v>4434</v>
          </cell>
        </row>
        <row r="2039">
          <cell r="A2039" t="str">
            <v>28025</v>
          </cell>
          <cell r="B2039" t="str">
            <v>025</v>
          </cell>
          <cell r="C2039" t="str">
            <v>MIGUEL ALEMÁN</v>
          </cell>
          <cell r="D2039" t="str">
            <v>28</v>
          </cell>
          <cell r="E2039" t="str">
            <v>Miguel Alemán</v>
          </cell>
          <cell r="F2039">
            <v>27015</v>
          </cell>
          <cell r="G2039">
            <v>29033</v>
          </cell>
        </row>
        <row r="2040">
          <cell r="A2040" t="str">
            <v>28026</v>
          </cell>
          <cell r="B2040" t="str">
            <v>026</v>
          </cell>
          <cell r="C2040" t="str">
            <v>MIQUIHUANA</v>
          </cell>
          <cell r="D2040" t="str">
            <v>28</v>
          </cell>
          <cell r="E2040" t="str">
            <v>Miquihuana</v>
          </cell>
          <cell r="F2040">
            <v>3514</v>
          </cell>
          <cell r="G2040">
            <v>3817</v>
          </cell>
        </row>
        <row r="2041">
          <cell r="A2041" t="str">
            <v>28027</v>
          </cell>
          <cell r="B2041" t="str">
            <v>027</v>
          </cell>
          <cell r="C2041" t="str">
            <v>NUEVO LAREDO</v>
          </cell>
          <cell r="D2041" t="str">
            <v>28</v>
          </cell>
          <cell r="E2041" t="str">
            <v>Nuevo Laredo</v>
          </cell>
          <cell r="F2041">
            <v>384033</v>
          </cell>
          <cell r="G2041">
            <v>421295</v>
          </cell>
        </row>
        <row r="2042">
          <cell r="A2042" t="str">
            <v>28028</v>
          </cell>
          <cell r="B2042" t="str">
            <v>028</v>
          </cell>
          <cell r="C2042" t="str">
            <v>NUEVO MORELOS</v>
          </cell>
          <cell r="D2042" t="str">
            <v>28</v>
          </cell>
          <cell r="E2042" t="str">
            <v>Nuevo Morelos</v>
          </cell>
          <cell r="F2042">
            <v>3381</v>
          </cell>
          <cell r="G2042">
            <v>3738</v>
          </cell>
        </row>
        <row r="2043">
          <cell r="A2043" t="str">
            <v>28029</v>
          </cell>
          <cell r="B2043" t="str">
            <v>029</v>
          </cell>
          <cell r="C2043" t="str">
            <v>OCAMPO</v>
          </cell>
          <cell r="D2043" t="str">
            <v>28</v>
          </cell>
          <cell r="E2043" t="str">
            <v>Ocampo</v>
          </cell>
          <cell r="F2043">
            <v>12962</v>
          </cell>
          <cell r="G2043">
            <v>14524</v>
          </cell>
        </row>
        <row r="2044">
          <cell r="A2044" t="str">
            <v>28030</v>
          </cell>
          <cell r="B2044" t="str">
            <v>030</v>
          </cell>
          <cell r="C2044" t="str">
            <v>PADILLA</v>
          </cell>
          <cell r="D2044" t="str">
            <v>28</v>
          </cell>
          <cell r="E2044" t="str">
            <v>Padilla</v>
          </cell>
          <cell r="F2044">
            <v>14020</v>
          </cell>
          <cell r="G2044">
            <v>14808</v>
          </cell>
        </row>
        <row r="2045">
          <cell r="A2045" t="str">
            <v>28031</v>
          </cell>
          <cell r="B2045" t="str">
            <v>031</v>
          </cell>
          <cell r="C2045" t="str">
            <v>PALMILLAS</v>
          </cell>
          <cell r="D2045" t="str">
            <v>28</v>
          </cell>
          <cell r="E2045" t="str">
            <v>Palmillas</v>
          </cell>
          <cell r="F2045">
            <v>1795</v>
          </cell>
          <cell r="G2045">
            <v>1840</v>
          </cell>
        </row>
        <row r="2046">
          <cell r="A2046" t="str">
            <v>28032</v>
          </cell>
          <cell r="B2046" t="str">
            <v>032</v>
          </cell>
          <cell r="C2046" t="str">
            <v>REYNOSA</v>
          </cell>
          <cell r="D2046" t="str">
            <v>28</v>
          </cell>
          <cell r="E2046" t="str">
            <v>Reynosa</v>
          </cell>
          <cell r="F2046">
            <v>608891</v>
          </cell>
          <cell r="G2046">
            <v>686670</v>
          </cell>
        </row>
        <row r="2047">
          <cell r="A2047" t="str">
            <v>28033</v>
          </cell>
          <cell r="B2047" t="str">
            <v>033</v>
          </cell>
          <cell r="C2047" t="str">
            <v>RÍO BRAVO</v>
          </cell>
          <cell r="D2047" t="str">
            <v>28</v>
          </cell>
          <cell r="E2047" t="str">
            <v>Río Bravo</v>
          </cell>
          <cell r="F2047">
            <v>118259</v>
          </cell>
          <cell r="G2047">
            <v>133206</v>
          </cell>
        </row>
        <row r="2048">
          <cell r="A2048" t="str">
            <v>28034</v>
          </cell>
          <cell r="B2048" t="str">
            <v>034</v>
          </cell>
          <cell r="C2048" t="str">
            <v>SAN CARLOS</v>
          </cell>
          <cell r="D2048" t="str">
            <v>28</v>
          </cell>
          <cell r="E2048" t="str">
            <v>San Carlos</v>
          </cell>
          <cell r="F2048">
            <v>9331</v>
          </cell>
          <cell r="G2048">
            <v>9433</v>
          </cell>
        </row>
        <row r="2049">
          <cell r="A2049" t="str">
            <v>28035</v>
          </cell>
          <cell r="B2049" t="str">
            <v>035</v>
          </cell>
          <cell r="C2049" t="str">
            <v>SAN FERNANDO</v>
          </cell>
          <cell r="D2049" t="str">
            <v>28</v>
          </cell>
          <cell r="E2049" t="str">
            <v>San Fernando</v>
          </cell>
          <cell r="F2049">
            <v>57220</v>
          </cell>
          <cell r="G2049">
            <v>59215</v>
          </cell>
        </row>
        <row r="2050">
          <cell r="A2050" t="str">
            <v>28036</v>
          </cell>
          <cell r="B2050" t="str">
            <v>036</v>
          </cell>
          <cell r="C2050" t="str">
            <v>SAN NICOLÁS</v>
          </cell>
          <cell r="D2050" t="str">
            <v>28</v>
          </cell>
          <cell r="E2050" t="str">
            <v>San Nicolás</v>
          </cell>
          <cell r="F2050">
            <v>1031</v>
          </cell>
          <cell r="G2050">
            <v>1100</v>
          </cell>
        </row>
        <row r="2051">
          <cell r="A2051" t="str">
            <v>28037</v>
          </cell>
          <cell r="B2051" t="str">
            <v>037</v>
          </cell>
          <cell r="C2051" t="str">
            <v>SOTO LA MARINA</v>
          </cell>
          <cell r="D2051" t="str">
            <v>28</v>
          </cell>
          <cell r="E2051" t="str">
            <v>Soto la Marina</v>
          </cell>
          <cell r="F2051">
            <v>24764</v>
          </cell>
          <cell r="G2051">
            <v>26467</v>
          </cell>
        </row>
        <row r="2052">
          <cell r="A2052" t="str">
            <v>28038</v>
          </cell>
          <cell r="B2052" t="str">
            <v>038</v>
          </cell>
          <cell r="C2052" t="str">
            <v>TAMPICO</v>
          </cell>
          <cell r="D2052" t="str">
            <v>28</v>
          </cell>
          <cell r="E2052" t="str">
            <v>Tampico</v>
          </cell>
          <cell r="F2052">
            <v>297554</v>
          </cell>
          <cell r="G2052">
            <v>334535</v>
          </cell>
        </row>
        <row r="2053">
          <cell r="A2053" t="str">
            <v>28039</v>
          </cell>
          <cell r="B2053" t="str">
            <v>039</v>
          </cell>
          <cell r="C2053" t="str">
            <v>TULA</v>
          </cell>
          <cell r="D2053" t="str">
            <v>28</v>
          </cell>
          <cell r="E2053" t="str">
            <v>Tula</v>
          </cell>
          <cell r="F2053">
            <v>27572</v>
          </cell>
          <cell r="G2053">
            <v>30885</v>
          </cell>
        </row>
        <row r="2054">
          <cell r="A2054" t="str">
            <v>28040</v>
          </cell>
          <cell r="B2054" t="str">
            <v>040</v>
          </cell>
          <cell r="C2054" t="str">
            <v>VALLE HERMOSO</v>
          </cell>
          <cell r="D2054" t="str">
            <v>28</v>
          </cell>
          <cell r="E2054" t="str">
            <v>Valle Hermoso</v>
          </cell>
          <cell r="F2054">
            <v>63170</v>
          </cell>
          <cell r="G2054">
            <v>67965</v>
          </cell>
        </row>
        <row r="2055">
          <cell r="A2055" t="str">
            <v>28041</v>
          </cell>
          <cell r="B2055" t="str">
            <v>041</v>
          </cell>
          <cell r="C2055" t="str">
            <v>VICTORIA</v>
          </cell>
          <cell r="D2055" t="str">
            <v>28</v>
          </cell>
          <cell r="E2055" t="str">
            <v>Victoria</v>
          </cell>
          <cell r="F2055">
            <v>321953</v>
          </cell>
          <cell r="G2055">
            <v>367051</v>
          </cell>
        </row>
        <row r="2056">
          <cell r="A2056" t="str">
            <v>28042</v>
          </cell>
          <cell r="B2056" t="str">
            <v>042</v>
          </cell>
          <cell r="C2056" t="str">
            <v>VILLAGRÁN</v>
          </cell>
          <cell r="D2056" t="str">
            <v>28</v>
          </cell>
          <cell r="E2056" t="str">
            <v>Villagrán</v>
          </cell>
          <cell r="F2056">
            <v>6316</v>
          </cell>
          <cell r="G2056">
            <v>6563</v>
          </cell>
        </row>
        <row r="2057">
          <cell r="A2057" t="str">
            <v>28043</v>
          </cell>
          <cell r="B2057" t="str">
            <v>043</v>
          </cell>
          <cell r="C2057" t="str">
            <v>XICOTÉNCATL</v>
          </cell>
          <cell r="D2057" t="str">
            <v>28</v>
          </cell>
          <cell r="E2057" t="str">
            <v>Xicoténcatl</v>
          </cell>
          <cell r="F2057">
            <v>22864</v>
          </cell>
          <cell r="G2057">
            <v>25174</v>
          </cell>
        </row>
        <row r="2058">
          <cell r="A2058" t="str">
            <v>28999</v>
          </cell>
          <cell r="B2058" t="str">
            <v>999</v>
          </cell>
          <cell r="C2058" t="str">
            <v>NO ESPECIFICADO</v>
          </cell>
          <cell r="D2058" t="str">
            <v>28</v>
          </cell>
        </row>
        <row r="2059">
          <cell r="A2059" t="str">
            <v>29001</v>
          </cell>
          <cell r="B2059" t="str">
            <v>001</v>
          </cell>
          <cell r="C2059" t="str">
            <v>AMAXAC DE GUERRERO</v>
          </cell>
          <cell r="D2059" t="str">
            <v>29</v>
          </cell>
          <cell r="E2059" t="str">
            <v>Amaxac de Guerrero</v>
          </cell>
          <cell r="F2059">
            <v>9875</v>
          </cell>
          <cell r="G2059">
            <v>12018</v>
          </cell>
        </row>
        <row r="2060">
          <cell r="A2060" t="str">
            <v>29002</v>
          </cell>
          <cell r="B2060" t="str">
            <v>002</v>
          </cell>
          <cell r="C2060" t="str">
            <v>APETATITLÁN DE ANTONIO CARVAJAL</v>
          </cell>
          <cell r="D2060" t="str">
            <v>29</v>
          </cell>
          <cell r="E2060" t="str">
            <v>Apetatitlán de Antonio Carvajal</v>
          </cell>
          <cell r="F2060">
            <v>13361</v>
          </cell>
          <cell r="G2060">
            <v>16266</v>
          </cell>
        </row>
        <row r="2061">
          <cell r="A2061" t="str">
            <v>29003</v>
          </cell>
          <cell r="B2061" t="str">
            <v>003</v>
          </cell>
          <cell r="C2061" t="str">
            <v>ATLANGATEPEC</v>
          </cell>
          <cell r="D2061" t="str">
            <v>29</v>
          </cell>
          <cell r="E2061" t="str">
            <v>Atlangatepec</v>
          </cell>
          <cell r="F2061">
            <v>6018</v>
          </cell>
          <cell r="G2061">
            <v>7030</v>
          </cell>
        </row>
        <row r="2062">
          <cell r="A2062" t="str">
            <v>29004</v>
          </cell>
          <cell r="B2062" t="str">
            <v>004</v>
          </cell>
          <cell r="C2062" t="str">
            <v>ATLTZAYANCA</v>
          </cell>
          <cell r="D2062" t="str">
            <v>29</v>
          </cell>
          <cell r="E2062" t="str">
            <v>Atltzayanca</v>
          </cell>
          <cell r="F2062">
            <v>15935</v>
          </cell>
          <cell r="G2062">
            <v>18578</v>
          </cell>
        </row>
        <row r="2063">
          <cell r="A2063" t="str">
            <v>29005</v>
          </cell>
          <cell r="B2063" t="str">
            <v>005</v>
          </cell>
          <cell r="C2063" t="str">
            <v>APIZACO</v>
          </cell>
          <cell r="D2063" t="str">
            <v>29</v>
          </cell>
          <cell r="E2063" t="str">
            <v>Apizaco</v>
          </cell>
          <cell r="F2063">
            <v>76492</v>
          </cell>
          <cell r="G2063">
            <v>85176</v>
          </cell>
        </row>
        <row r="2064">
          <cell r="A2064" t="str">
            <v>29006</v>
          </cell>
          <cell r="B2064" t="str">
            <v>006</v>
          </cell>
          <cell r="C2064" t="str">
            <v>CALPULALPAN</v>
          </cell>
          <cell r="D2064" t="str">
            <v>29</v>
          </cell>
          <cell r="E2064" t="str">
            <v>Calpulalpan</v>
          </cell>
          <cell r="F2064">
            <v>44807</v>
          </cell>
          <cell r="G2064">
            <v>51966</v>
          </cell>
        </row>
        <row r="2065">
          <cell r="A2065" t="str">
            <v>29007</v>
          </cell>
          <cell r="B2065" t="str">
            <v>007</v>
          </cell>
          <cell r="C2065" t="str">
            <v>EL CARMEN TEQUEXQUITLA</v>
          </cell>
          <cell r="D2065" t="str">
            <v>29</v>
          </cell>
          <cell r="E2065" t="str">
            <v>El Carmen Tequexquitla</v>
          </cell>
          <cell r="F2065">
            <v>15368</v>
          </cell>
          <cell r="G2065">
            <v>18281</v>
          </cell>
        </row>
        <row r="2066">
          <cell r="A2066" t="str">
            <v>29008</v>
          </cell>
          <cell r="B2066" t="str">
            <v>008</v>
          </cell>
          <cell r="C2066" t="str">
            <v>CUAPIAXTLA</v>
          </cell>
          <cell r="D2066" t="str">
            <v>29</v>
          </cell>
          <cell r="E2066" t="str">
            <v>Cuapiaxtla</v>
          </cell>
          <cell r="F2066">
            <v>13671</v>
          </cell>
          <cell r="G2066">
            <v>16363</v>
          </cell>
        </row>
        <row r="2067">
          <cell r="A2067" t="str">
            <v>29009</v>
          </cell>
          <cell r="B2067" t="str">
            <v>009</v>
          </cell>
          <cell r="C2067" t="str">
            <v>CUAXOMULCO</v>
          </cell>
          <cell r="D2067" t="str">
            <v>29</v>
          </cell>
          <cell r="E2067" t="str">
            <v>Cuaxomulco</v>
          </cell>
          <cell r="F2067">
            <v>5066</v>
          </cell>
          <cell r="G2067">
            <v>5720</v>
          </cell>
        </row>
        <row r="2068">
          <cell r="A2068" t="str">
            <v>29010</v>
          </cell>
          <cell r="B2068" t="str">
            <v>010</v>
          </cell>
          <cell r="C2068" t="str">
            <v>CHIAUTEMPAN</v>
          </cell>
          <cell r="D2068" t="str">
            <v>29</v>
          </cell>
          <cell r="E2068" t="str">
            <v>Chiautempan</v>
          </cell>
          <cell r="F2068">
            <v>66149</v>
          </cell>
          <cell r="G2068">
            <v>77435</v>
          </cell>
        </row>
        <row r="2069">
          <cell r="A2069" t="str">
            <v>29011</v>
          </cell>
          <cell r="B2069" t="str">
            <v>011</v>
          </cell>
          <cell r="C2069" t="str">
            <v>MUÑOZ DE DOMINGO ARENAS</v>
          </cell>
          <cell r="D2069" t="str">
            <v>29</v>
          </cell>
          <cell r="E2069" t="str">
            <v>Muñoz de Domingo Arenas</v>
          </cell>
          <cell r="F2069">
            <v>4285</v>
          </cell>
          <cell r="G2069">
            <v>4905</v>
          </cell>
        </row>
        <row r="2070">
          <cell r="A2070" t="str">
            <v>29012</v>
          </cell>
          <cell r="B2070" t="str">
            <v>012</v>
          </cell>
          <cell r="C2070" t="str">
            <v>ESPAÑITA</v>
          </cell>
          <cell r="D2070" t="str">
            <v>29</v>
          </cell>
          <cell r="E2070" t="str">
            <v>Españita</v>
          </cell>
          <cell r="F2070">
            <v>8399</v>
          </cell>
          <cell r="G2070">
            <v>9409</v>
          </cell>
        </row>
        <row r="2071">
          <cell r="A2071" t="str">
            <v>29013</v>
          </cell>
          <cell r="B2071" t="str">
            <v>013</v>
          </cell>
          <cell r="C2071" t="str">
            <v>HUAMANTLA</v>
          </cell>
          <cell r="D2071" t="str">
            <v>29</v>
          </cell>
          <cell r="E2071" t="str">
            <v>Huamantla</v>
          </cell>
          <cell r="F2071">
            <v>84979</v>
          </cell>
          <cell r="G2071">
            <v>100247</v>
          </cell>
        </row>
        <row r="2072">
          <cell r="A2072" t="str">
            <v>29014</v>
          </cell>
          <cell r="B2072" t="str">
            <v>014</v>
          </cell>
          <cell r="C2072" t="str">
            <v>HUEYOTLIPAN</v>
          </cell>
          <cell r="D2072" t="str">
            <v>29</v>
          </cell>
          <cell r="E2072" t="str">
            <v>Hueyotlipan</v>
          </cell>
          <cell r="F2072">
            <v>13879</v>
          </cell>
          <cell r="G2072">
            <v>15578</v>
          </cell>
        </row>
        <row r="2073">
          <cell r="A2073" t="str">
            <v>29015</v>
          </cell>
          <cell r="B2073" t="str">
            <v>015</v>
          </cell>
          <cell r="C2073" t="str">
            <v>IXTACUIXTLA DE MARIANO MATAMOROS</v>
          </cell>
          <cell r="D2073" t="str">
            <v>29</v>
          </cell>
          <cell r="E2073" t="str">
            <v>Ixtacuixtla de Mariano Matamoros</v>
          </cell>
          <cell r="F2073">
            <v>35162</v>
          </cell>
          <cell r="G2073">
            <v>41831</v>
          </cell>
        </row>
        <row r="2074">
          <cell r="A2074" t="str">
            <v>29016</v>
          </cell>
          <cell r="B2074" t="str">
            <v>016</v>
          </cell>
          <cell r="C2074" t="str">
            <v>IXTENCO</v>
          </cell>
          <cell r="D2074" t="str">
            <v>29</v>
          </cell>
          <cell r="E2074" t="str">
            <v>Ixtenco</v>
          </cell>
          <cell r="F2074">
            <v>6791</v>
          </cell>
          <cell r="G2074">
            <v>7759</v>
          </cell>
        </row>
        <row r="2075">
          <cell r="A2075" t="str">
            <v>29017</v>
          </cell>
          <cell r="B2075" t="str">
            <v>017</v>
          </cell>
          <cell r="C2075" t="str">
            <v>MAZATECOCHCO DE JOSÉ MARÍA MORELOS</v>
          </cell>
          <cell r="D2075" t="str">
            <v>29</v>
          </cell>
          <cell r="E2075" t="str">
            <v>Mazatecochco de José María Morelos</v>
          </cell>
          <cell r="F2075">
            <v>9740</v>
          </cell>
          <cell r="G2075">
            <v>11601</v>
          </cell>
        </row>
        <row r="2076">
          <cell r="A2076" t="str">
            <v>29018</v>
          </cell>
          <cell r="B2076" t="str">
            <v>018</v>
          </cell>
          <cell r="C2076" t="str">
            <v>CONTLA DE JUAN CUAMATZI</v>
          </cell>
          <cell r="D2076" t="str">
            <v>29</v>
          </cell>
          <cell r="E2076" t="str">
            <v>Contla de Juan Cuamatzi</v>
          </cell>
          <cell r="F2076">
            <v>35084</v>
          </cell>
          <cell r="G2076">
            <v>41267</v>
          </cell>
        </row>
        <row r="2077">
          <cell r="A2077" t="str">
            <v>29019</v>
          </cell>
          <cell r="B2077" t="str">
            <v>019</v>
          </cell>
          <cell r="C2077" t="str">
            <v>TEPETITLA DE LARDIZÁBAL</v>
          </cell>
          <cell r="D2077" t="str">
            <v>29</v>
          </cell>
          <cell r="E2077" t="str">
            <v>Tepetitla de Lardizábal</v>
          </cell>
          <cell r="F2077">
            <v>18725</v>
          </cell>
          <cell r="G2077">
            <v>22733</v>
          </cell>
        </row>
        <row r="2078">
          <cell r="A2078" t="str">
            <v>29020</v>
          </cell>
          <cell r="B2078" t="str">
            <v>020</v>
          </cell>
          <cell r="C2078" t="str">
            <v>SANCTÓRUM DE LÁZARO CÁRDENAS</v>
          </cell>
          <cell r="D2078" t="str">
            <v>29</v>
          </cell>
          <cell r="E2078" t="str">
            <v>Sanctórum de Lázaro Cárdenas</v>
          </cell>
          <cell r="F2078">
            <v>8474</v>
          </cell>
          <cell r="G2078">
            <v>10588</v>
          </cell>
        </row>
        <row r="2079">
          <cell r="A2079" t="str">
            <v>29021</v>
          </cell>
          <cell r="B2079" t="str">
            <v>021</v>
          </cell>
          <cell r="C2079" t="str">
            <v>NANACAMILPA DE MARIANO ARISTA</v>
          </cell>
          <cell r="D2079" t="str">
            <v>29</v>
          </cell>
          <cell r="E2079" t="str">
            <v>Nanacamilpa de Mariano Arista</v>
          </cell>
          <cell r="F2079">
            <v>16640</v>
          </cell>
          <cell r="G2079">
            <v>19402</v>
          </cell>
        </row>
        <row r="2080">
          <cell r="A2080" t="str">
            <v>29022</v>
          </cell>
          <cell r="B2080" t="str">
            <v>022</v>
          </cell>
          <cell r="C2080" t="str">
            <v>ACUAMANALA DE MIGUEL HIDALGO</v>
          </cell>
          <cell r="D2080" t="str">
            <v>29</v>
          </cell>
          <cell r="E2080" t="str">
            <v>Acuamanala de Miguel Hidalgo</v>
          </cell>
          <cell r="F2080">
            <v>5711</v>
          </cell>
          <cell r="G2080">
            <v>6934</v>
          </cell>
        </row>
        <row r="2081">
          <cell r="A2081" t="str">
            <v>29023</v>
          </cell>
          <cell r="B2081" t="str">
            <v>023</v>
          </cell>
          <cell r="C2081" t="str">
            <v>NATÍVITAS</v>
          </cell>
          <cell r="D2081" t="str">
            <v>29</v>
          </cell>
          <cell r="E2081" t="str">
            <v>Natívitas</v>
          </cell>
          <cell r="F2081">
            <v>23621</v>
          </cell>
          <cell r="G2081">
            <v>27294</v>
          </cell>
        </row>
        <row r="2082">
          <cell r="A2082" t="str">
            <v>29024</v>
          </cell>
          <cell r="B2082" t="str">
            <v>024</v>
          </cell>
          <cell r="C2082" t="str">
            <v>PANOTLA</v>
          </cell>
          <cell r="D2082" t="str">
            <v>29</v>
          </cell>
          <cell r="E2082" t="str">
            <v>Panotla</v>
          </cell>
          <cell r="F2082">
            <v>25128</v>
          </cell>
          <cell r="G2082">
            <v>29017</v>
          </cell>
        </row>
        <row r="2083">
          <cell r="A2083" t="str">
            <v>29025</v>
          </cell>
          <cell r="B2083" t="str">
            <v>025</v>
          </cell>
          <cell r="C2083" t="str">
            <v>SAN PABLO DEL MONTE</v>
          </cell>
          <cell r="D2083" t="str">
            <v>29</v>
          </cell>
          <cell r="E2083" t="str">
            <v>San Pablo del Monte</v>
          </cell>
          <cell r="F2083">
            <v>69615</v>
          </cell>
          <cell r="G2083">
            <v>82542</v>
          </cell>
        </row>
        <row r="2084">
          <cell r="A2084" t="str">
            <v>29026</v>
          </cell>
          <cell r="B2084" t="str">
            <v>026</v>
          </cell>
          <cell r="C2084" t="str">
            <v>SANTA CRUZ TLAXCALA</v>
          </cell>
          <cell r="D2084" t="str">
            <v>29</v>
          </cell>
          <cell r="E2084" t="str">
            <v>Santa Cruz Tlaxcala</v>
          </cell>
          <cell r="F2084">
            <v>17968</v>
          </cell>
          <cell r="G2084">
            <v>22062</v>
          </cell>
        </row>
        <row r="2085">
          <cell r="A2085" t="str">
            <v>29027</v>
          </cell>
          <cell r="B2085" t="str">
            <v>027</v>
          </cell>
          <cell r="C2085" t="str">
            <v>TENANCINGO</v>
          </cell>
          <cell r="D2085" t="str">
            <v>29</v>
          </cell>
          <cell r="E2085" t="str">
            <v>Tenancingo</v>
          </cell>
          <cell r="F2085">
            <v>11763</v>
          </cell>
          <cell r="G2085">
            <v>13938</v>
          </cell>
        </row>
        <row r="2086">
          <cell r="A2086" t="str">
            <v>29028</v>
          </cell>
          <cell r="B2086" t="str">
            <v>028</v>
          </cell>
          <cell r="C2086" t="str">
            <v>TEOLOCHOLCO</v>
          </cell>
          <cell r="D2086" t="str">
            <v>29</v>
          </cell>
          <cell r="E2086" t="str">
            <v>Teolocholco</v>
          </cell>
          <cell r="F2086">
            <v>21671</v>
          </cell>
          <cell r="G2086">
            <v>26065</v>
          </cell>
        </row>
        <row r="2087">
          <cell r="A2087" t="str">
            <v>29029</v>
          </cell>
          <cell r="B2087" t="str">
            <v>029</v>
          </cell>
          <cell r="C2087" t="str">
            <v>TEPEYANCO</v>
          </cell>
          <cell r="D2087" t="str">
            <v>29</v>
          </cell>
          <cell r="E2087" t="str">
            <v>Tepeyanco</v>
          </cell>
          <cell r="F2087">
            <v>11048</v>
          </cell>
          <cell r="G2087">
            <v>14396</v>
          </cell>
        </row>
        <row r="2088">
          <cell r="A2088" t="str">
            <v>29030</v>
          </cell>
          <cell r="B2088" t="str">
            <v>030</v>
          </cell>
          <cell r="C2088" t="str">
            <v>TERRENATE</v>
          </cell>
          <cell r="D2088" t="str">
            <v>29</v>
          </cell>
          <cell r="E2088" t="str">
            <v>Terrenate</v>
          </cell>
          <cell r="F2088">
            <v>13775</v>
          </cell>
          <cell r="G2088">
            <v>16330</v>
          </cell>
        </row>
        <row r="2089">
          <cell r="A2089" t="str">
            <v>29031</v>
          </cell>
          <cell r="B2089" t="str">
            <v>031</v>
          </cell>
          <cell r="C2089" t="str">
            <v>TETLA DE LA SOLIDARIDAD</v>
          </cell>
          <cell r="D2089" t="str">
            <v>29</v>
          </cell>
          <cell r="E2089" t="str">
            <v>Tetla de la Solidaridad</v>
          </cell>
          <cell r="F2089">
            <v>28760</v>
          </cell>
          <cell r="G2089">
            <v>34866</v>
          </cell>
        </row>
        <row r="2090">
          <cell r="A2090" t="str">
            <v>29032</v>
          </cell>
          <cell r="B2090" t="str">
            <v>032</v>
          </cell>
          <cell r="C2090" t="str">
            <v>TETLATLAHUCA</v>
          </cell>
          <cell r="D2090" t="str">
            <v>29</v>
          </cell>
          <cell r="E2090" t="str">
            <v>Tetlatlahuca</v>
          </cell>
          <cell r="F2090">
            <v>12410</v>
          </cell>
          <cell r="G2090">
            <v>15237</v>
          </cell>
        </row>
        <row r="2091">
          <cell r="A2091" t="str">
            <v>29033</v>
          </cell>
          <cell r="B2091" t="str">
            <v>033</v>
          </cell>
          <cell r="C2091" t="str">
            <v>TLAXCALA</v>
          </cell>
          <cell r="D2091" t="str">
            <v>29</v>
          </cell>
          <cell r="E2091" t="str">
            <v>Tlaxcala</v>
          </cell>
          <cell r="F2091">
            <v>89795</v>
          </cell>
          <cell r="G2091">
            <v>103435</v>
          </cell>
        </row>
        <row r="2092">
          <cell r="A2092" t="str">
            <v>29034</v>
          </cell>
          <cell r="B2092" t="str">
            <v>034</v>
          </cell>
          <cell r="C2092" t="str">
            <v>TLAXCO</v>
          </cell>
          <cell r="D2092" t="str">
            <v>29</v>
          </cell>
          <cell r="E2092" t="str">
            <v>Tlaxco</v>
          </cell>
          <cell r="F2092">
            <v>39939</v>
          </cell>
          <cell r="G2092">
            <v>45726</v>
          </cell>
        </row>
        <row r="2093">
          <cell r="A2093" t="str">
            <v>29035</v>
          </cell>
          <cell r="B2093" t="str">
            <v>035</v>
          </cell>
          <cell r="C2093" t="str">
            <v>TOCATLÁN</v>
          </cell>
          <cell r="D2093" t="str">
            <v>29</v>
          </cell>
          <cell r="E2093" t="str">
            <v>Tocatlán</v>
          </cell>
          <cell r="F2093">
            <v>5589</v>
          </cell>
          <cell r="G2093">
            <v>6306</v>
          </cell>
        </row>
        <row r="2094">
          <cell r="A2094" t="str">
            <v>29036</v>
          </cell>
          <cell r="B2094" t="str">
            <v>036</v>
          </cell>
          <cell r="C2094" t="str">
            <v>TOTOLAC</v>
          </cell>
          <cell r="D2094" t="str">
            <v>29</v>
          </cell>
          <cell r="E2094" t="str">
            <v>Totolac</v>
          </cell>
          <cell r="F2094">
            <v>20625</v>
          </cell>
          <cell r="G2094">
            <v>24161</v>
          </cell>
        </row>
        <row r="2095">
          <cell r="A2095" t="str">
            <v>29037</v>
          </cell>
          <cell r="B2095" t="str">
            <v>037</v>
          </cell>
          <cell r="C2095" t="str">
            <v>ZILTLALTÉPEC DE TRINIDAD SÁNCHEZ SANTOS</v>
          </cell>
          <cell r="D2095" t="str">
            <v>29</v>
          </cell>
          <cell r="E2095" t="str">
            <v>Ziltlaltépec de Trinidad Sánchez Santos</v>
          </cell>
          <cell r="F2095">
            <v>8224</v>
          </cell>
          <cell r="G2095">
            <v>9486</v>
          </cell>
        </row>
        <row r="2096">
          <cell r="A2096" t="str">
            <v>29038</v>
          </cell>
          <cell r="B2096" t="str">
            <v>038</v>
          </cell>
          <cell r="C2096" t="str">
            <v>TZOMPANTEPEC</v>
          </cell>
          <cell r="D2096" t="str">
            <v>29</v>
          </cell>
          <cell r="E2096" t="str">
            <v>Tzompantepec</v>
          </cell>
          <cell r="F2096">
            <v>14611</v>
          </cell>
          <cell r="G2096">
            <v>18563</v>
          </cell>
        </row>
        <row r="2097">
          <cell r="A2097" t="str">
            <v>29039</v>
          </cell>
          <cell r="B2097" t="str">
            <v>039</v>
          </cell>
          <cell r="C2097" t="str">
            <v>XALOZTOC</v>
          </cell>
          <cell r="D2097" t="str">
            <v>29</v>
          </cell>
          <cell r="E2097" t="str">
            <v>Xaloztoc</v>
          </cell>
          <cell r="F2097">
            <v>21769</v>
          </cell>
          <cell r="G2097">
            <v>25784</v>
          </cell>
        </row>
        <row r="2098">
          <cell r="A2098" t="str">
            <v>29040</v>
          </cell>
          <cell r="B2098" t="str">
            <v>040</v>
          </cell>
          <cell r="C2098" t="str">
            <v>XALTOCAN</v>
          </cell>
          <cell r="D2098" t="str">
            <v>29</v>
          </cell>
          <cell r="E2098" t="str">
            <v>Xaltocan</v>
          </cell>
          <cell r="F2098">
            <v>9777</v>
          </cell>
          <cell r="G2098">
            <v>11627</v>
          </cell>
        </row>
        <row r="2099">
          <cell r="A2099" t="str">
            <v>29041</v>
          </cell>
          <cell r="B2099" t="str">
            <v>041</v>
          </cell>
          <cell r="C2099" t="str">
            <v>PAPALOTLA DE XICOHTÉNCATL</v>
          </cell>
          <cell r="D2099" t="str">
            <v>29</v>
          </cell>
          <cell r="E2099" t="str">
            <v>Papalotla de Xicohténcatl</v>
          </cell>
          <cell r="F2099">
            <v>26997</v>
          </cell>
          <cell r="G2099">
            <v>32591</v>
          </cell>
        </row>
        <row r="2100">
          <cell r="A2100" t="str">
            <v>29042</v>
          </cell>
          <cell r="B2100" t="str">
            <v>042</v>
          </cell>
          <cell r="C2100" t="str">
            <v>XICOHTZINCO</v>
          </cell>
          <cell r="D2100" t="str">
            <v>29</v>
          </cell>
          <cell r="E2100" t="str">
            <v>Xicohtzinco</v>
          </cell>
          <cell r="F2100">
            <v>12255</v>
          </cell>
          <cell r="G2100">
            <v>14770</v>
          </cell>
        </row>
        <row r="2101">
          <cell r="A2101" t="str">
            <v>29043</v>
          </cell>
          <cell r="B2101" t="str">
            <v>043</v>
          </cell>
          <cell r="C2101" t="str">
            <v>YAUHQUEMEHCAN</v>
          </cell>
          <cell r="D2101" t="str">
            <v>29</v>
          </cell>
          <cell r="E2101" t="str">
            <v>Yauhquemehcan</v>
          </cell>
          <cell r="F2101">
            <v>33081</v>
          </cell>
          <cell r="G2101">
            <v>41773</v>
          </cell>
        </row>
        <row r="2102">
          <cell r="A2102" t="str">
            <v>29044</v>
          </cell>
          <cell r="B2102" t="str">
            <v>044</v>
          </cell>
          <cell r="C2102" t="str">
            <v>ZACATELCO</v>
          </cell>
          <cell r="D2102" t="str">
            <v>29</v>
          </cell>
          <cell r="E2102" t="str">
            <v>Zacatelco</v>
          </cell>
          <cell r="F2102">
            <v>38654</v>
          </cell>
          <cell r="G2102">
            <v>47148</v>
          </cell>
        </row>
        <row r="2103">
          <cell r="A2103" t="str">
            <v>29045</v>
          </cell>
          <cell r="B2103" t="str">
            <v>045</v>
          </cell>
          <cell r="C2103" t="str">
            <v>BENITO JUÁREZ</v>
          </cell>
          <cell r="D2103" t="str">
            <v>29</v>
          </cell>
          <cell r="E2103" t="str">
            <v>Benito Juárez</v>
          </cell>
          <cell r="F2103">
            <v>5687</v>
          </cell>
          <cell r="G2103">
            <v>6446</v>
          </cell>
        </row>
        <row r="2104">
          <cell r="A2104" t="str">
            <v>29046</v>
          </cell>
          <cell r="B2104" t="str">
            <v>046</v>
          </cell>
          <cell r="C2104" t="str">
            <v>EMILIANO ZAPATA</v>
          </cell>
          <cell r="D2104" t="str">
            <v>29</v>
          </cell>
          <cell r="E2104" t="str">
            <v>Emiliano Zapata</v>
          </cell>
          <cell r="F2104">
            <v>4146</v>
          </cell>
          <cell r="G2104">
            <v>4836</v>
          </cell>
        </row>
        <row r="2105">
          <cell r="A2105" t="str">
            <v>29047</v>
          </cell>
          <cell r="B2105" t="str">
            <v>047</v>
          </cell>
          <cell r="C2105" t="str">
            <v>LÁZARO CÁRDENAS</v>
          </cell>
          <cell r="D2105" t="str">
            <v>29</v>
          </cell>
          <cell r="E2105" t="str">
            <v>Lázaro Cárdenas</v>
          </cell>
          <cell r="F2105">
            <v>2769</v>
          </cell>
          <cell r="G2105">
            <v>3282</v>
          </cell>
        </row>
        <row r="2106">
          <cell r="A2106" t="str">
            <v>29048</v>
          </cell>
          <cell r="B2106" t="str">
            <v>048</v>
          </cell>
          <cell r="C2106" t="str">
            <v>LA MAGDALENA TLALTELULCO</v>
          </cell>
          <cell r="D2106" t="str">
            <v>29</v>
          </cell>
          <cell r="E2106" t="str">
            <v>La Magdalena Tlaltelulco</v>
          </cell>
          <cell r="F2106">
            <v>16834</v>
          </cell>
          <cell r="G2106">
            <v>19967</v>
          </cell>
        </row>
        <row r="2107">
          <cell r="A2107" t="str">
            <v>29049</v>
          </cell>
          <cell r="B2107" t="str">
            <v>049</v>
          </cell>
          <cell r="C2107" t="str">
            <v>SAN DAMIÁN TEXÓLOC</v>
          </cell>
          <cell r="D2107" t="str">
            <v>29</v>
          </cell>
          <cell r="E2107" t="str">
            <v>San Damián Texóloc</v>
          </cell>
          <cell r="F2107">
            <v>5064</v>
          </cell>
          <cell r="G2107">
            <v>6022</v>
          </cell>
        </row>
        <row r="2108">
          <cell r="A2108" t="str">
            <v>29050</v>
          </cell>
          <cell r="B2108" t="str">
            <v>050</v>
          </cell>
          <cell r="C2108" t="str">
            <v>SAN FRANCISCO TETLANOHCAN</v>
          </cell>
          <cell r="D2108" t="str">
            <v>29</v>
          </cell>
          <cell r="E2108" t="str">
            <v>San Francisco Tetlanohcan</v>
          </cell>
          <cell r="F2108">
            <v>9880</v>
          </cell>
          <cell r="G2108">
            <v>11502</v>
          </cell>
        </row>
        <row r="2109">
          <cell r="A2109" t="str">
            <v>29051</v>
          </cell>
          <cell r="B2109" t="str">
            <v>051</v>
          </cell>
          <cell r="C2109" t="str">
            <v>SAN JERÓNIMO ZACUALPAN</v>
          </cell>
          <cell r="D2109" t="str">
            <v>29</v>
          </cell>
          <cell r="E2109" t="str">
            <v>San Jerónimo Zacualpan</v>
          </cell>
          <cell r="F2109">
            <v>3581</v>
          </cell>
          <cell r="G2109">
            <v>4107</v>
          </cell>
        </row>
        <row r="2110">
          <cell r="A2110" t="str">
            <v>29052</v>
          </cell>
          <cell r="B2110" t="str">
            <v>052</v>
          </cell>
          <cell r="C2110" t="str">
            <v>SAN JOSÉ TEACALCO</v>
          </cell>
          <cell r="D2110" t="str">
            <v>29</v>
          </cell>
          <cell r="E2110" t="str">
            <v>San José Teacalco</v>
          </cell>
          <cell r="F2110">
            <v>5660</v>
          </cell>
          <cell r="G2110">
            <v>6421</v>
          </cell>
        </row>
        <row r="2111">
          <cell r="A2111" t="str">
            <v>29053</v>
          </cell>
          <cell r="B2111" t="str">
            <v>053</v>
          </cell>
          <cell r="C2111" t="str">
            <v>SAN JUAN HUACTZINCO</v>
          </cell>
          <cell r="D2111" t="str">
            <v>29</v>
          </cell>
          <cell r="E2111" t="str">
            <v>San Juan Huactzinco</v>
          </cell>
          <cell r="F2111">
            <v>6821</v>
          </cell>
          <cell r="G2111">
            <v>8053</v>
          </cell>
        </row>
        <row r="2112">
          <cell r="A2112" t="str">
            <v>29054</v>
          </cell>
          <cell r="B2112" t="str">
            <v>054</v>
          </cell>
          <cell r="C2112" t="str">
            <v>SAN LORENZO AXOCOMANITLA</v>
          </cell>
          <cell r="D2112" t="str">
            <v>29</v>
          </cell>
          <cell r="E2112" t="str">
            <v>San Lorenzo Axocomanitla</v>
          </cell>
          <cell r="F2112">
            <v>5045</v>
          </cell>
          <cell r="G2112">
            <v>6031</v>
          </cell>
        </row>
        <row r="2113">
          <cell r="A2113" t="str">
            <v>29055</v>
          </cell>
          <cell r="B2113" t="str">
            <v>055</v>
          </cell>
          <cell r="C2113" t="str">
            <v>SAN LUCAS TECOPILCO</v>
          </cell>
          <cell r="D2113" t="str">
            <v>29</v>
          </cell>
          <cell r="E2113" t="str">
            <v>San Lucas Tecopilco</v>
          </cell>
          <cell r="F2113">
            <v>2833</v>
          </cell>
          <cell r="G2113">
            <v>3328</v>
          </cell>
        </row>
        <row r="2114">
          <cell r="A2114" t="str">
            <v>29056</v>
          </cell>
          <cell r="B2114" t="str">
            <v>056</v>
          </cell>
          <cell r="C2114" t="str">
            <v>SANTA ANA NOPALUCAN</v>
          </cell>
          <cell r="D2114" t="str">
            <v>29</v>
          </cell>
          <cell r="E2114" t="str">
            <v>Santa Ana Nopalucan</v>
          </cell>
          <cell r="F2114">
            <v>6857</v>
          </cell>
          <cell r="G2114">
            <v>8337</v>
          </cell>
        </row>
        <row r="2115">
          <cell r="A2115" t="str">
            <v>29057</v>
          </cell>
          <cell r="B2115" t="str">
            <v>057</v>
          </cell>
          <cell r="C2115" t="str">
            <v>SANTA APOLONIA TEACALCO</v>
          </cell>
          <cell r="D2115" t="str">
            <v>29</v>
          </cell>
          <cell r="E2115" t="str">
            <v>Santa Apolonia Teacalco</v>
          </cell>
          <cell r="F2115">
            <v>4349</v>
          </cell>
          <cell r="G2115">
            <v>4944</v>
          </cell>
        </row>
        <row r="2116">
          <cell r="A2116" t="str">
            <v>29058</v>
          </cell>
          <cell r="B2116" t="str">
            <v>058</v>
          </cell>
          <cell r="C2116" t="str">
            <v>SANTA CATARINA AYOMETLA</v>
          </cell>
          <cell r="D2116" t="str">
            <v>29</v>
          </cell>
          <cell r="E2116" t="str">
            <v>Santa Catarina Ayometla</v>
          </cell>
          <cell r="F2116">
            <v>7992</v>
          </cell>
          <cell r="G2116">
            <v>9500</v>
          </cell>
        </row>
        <row r="2117">
          <cell r="A2117" t="str">
            <v>29059</v>
          </cell>
          <cell r="B2117" t="str">
            <v>059</v>
          </cell>
          <cell r="C2117" t="str">
            <v>SANTA CRUZ QUILEHTLA</v>
          </cell>
          <cell r="D2117" t="str">
            <v>29</v>
          </cell>
          <cell r="E2117" t="str">
            <v>Santa Cruz Quilehtla</v>
          </cell>
          <cell r="F2117">
            <v>6296</v>
          </cell>
          <cell r="G2117">
            <v>7664</v>
          </cell>
        </row>
        <row r="2118">
          <cell r="A2118" t="str">
            <v>29060</v>
          </cell>
          <cell r="B2118" t="str">
            <v>060</v>
          </cell>
          <cell r="C2118" t="str">
            <v>SANTA ISABEL XILOXOXTLA</v>
          </cell>
          <cell r="D2118" t="str">
            <v>29</v>
          </cell>
          <cell r="E2118" t="str">
            <v>Santa Isabel Xiloxoxtla</v>
          </cell>
          <cell r="F2118">
            <v>4436</v>
          </cell>
          <cell r="G2118">
            <v>5367</v>
          </cell>
        </row>
        <row r="2119">
          <cell r="A2119" t="str">
            <v>29999</v>
          </cell>
          <cell r="B2119" t="str">
            <v>999</v>
          </cell>
          <cell r="C2119" t="str">
            <v>NO ESPECIFICADO</v>
          </cell>
          <cell r="D2119" t="str">
            <v>29</v>
          </cell>
        </row>
        <row r="2120">
          <cell r="A2120" t="str">
            <v>30001</v>
          </cell>
          <cell r="B2120" t="str">
            <v>001</v>
          </cell>
          <cell r="C2120" t="str">
            <v>ACAJETE</v>
          </cell>
          <cell r="D2120" t="str">
            <v>30</v>
          </cell>
          <cell r="E2120" t="str">
            <v>Acajete</v>
          </cell>
          <cell r="F2120">
            <v>8223</v>
          </cell>
          <cell r="G2120">
            <v>9131</v>
          </cell>
        </row>
        <row r="2121">
          <cell r="A2121" t="str">
            <v>30002</v>
          </cell>
          <cell r="B2121" t="str">
            <v>002</v>
          </cell>
          <cell r="C2121" t="str">
            <v>ACATLÁN</v>
          </cell>
          <cell r="D2121" t="str">
            <v>30</v>
          </cell>
          <cell r="E2121" t="str">
            <v>Acatlán</v>
          </cell>
          <cell r="F2121">
            <v>3085</v>
          </cell>
          <cell r="G2121">
            <v>3344</v>
          </cell>
        </row>
        <row r="2122">
          <cell r="A2122" t="str">
            <v>30003</v>
          </cell>
          <cell r="B2122" t="str">
            <v>003</v>
          </cell>
          <cell r="C2122" t="str">
            <v>ACAYUCAN</v>
          </cell>
          <cell r="D2122" t="str">
            <v>30</v>
          </cell>
          <cell r="E2122" t="str">
            <v>Acayucan</v>
          </cell>
          <cell r="F2122">
            <v>83817</v>
          </cell>
          <cell r="G2122">
            <v>91195</v>
          </cell>
        </row>
        <row r="2123">
          <cell r="A2123" t="str">
            <v>30004</v>
          </cell>
          <cell r="B2123" t="str">
            <v>004</v>
          </cell>
          <cell r="C2123" t="str">
            <v>ACTOPAN</v>
          </cell>
          <cell r="D2123" t="str">
            <v>30</v>
          </cell>
          <cell r="E2123" t="str">
            <v>Actopan</v>
          </cell>
          <cell r="F2123">
            <v>40994</v>
          </cell>
          <cell r="G2123">
            <v>45818</v>
          </cell>
        </row>
        <row r="2124">
          <cell r="A2124" t="str">
            <v>30005</v>
          </cell>
          <cell r="B2124" t="str">
            <v>005</v>
          </cell>
          <cell r="C2124" t="str">
            <v>ACULA</v>
          </cell>
          <cell r="D2124" t="str">
            <v>30</v>
          </cell>
          <cell r="E2124" t="str">
            <v>Acula</v>
          </cell>
          <cell r="F2124">
            <v>5129</v>
          </cell>
          <cell r="G2124">
            <v>5690</v>
          </cell>
        </row>
        <row r="2125">
          <cell r="A2125" t="str">
            <v>30006</v>
          </cell>
          <cell r="B2125" t="str">
            <v>006</v>
          </cell>
          <cell r="C2125" t="str">
            <v>ACULTZINGO</v>
          </cell>
          <cell r="D2125" t="str">
            <v>30</v>
          </cell>
          <cell r="E2125" t="str">
            <v>Acultzingo</v>
          </cell>
          <cell r="F2125">
            <v>20973</v>
          </cell>
          <cell r="G2125">
            <v>23921</v>
          </cell>
        </row>
        <row r="2126">
          <cell r="A2126" t="str">
            <v>30007</v>
          </cell>
          <cell r="B2126" t="str">
            <v>007</v>
          </cell>
          <cell r="C2126" t="str">
            <v>CAMARÓN DE TEJEDA</v>
          </cell>
          <cell r="D2126" t="str">
            <v>30</v>
          </cell>
          <cell r="E2126" t="str">
            <v>Camarón de Tejeda</v>
          </cell>
          <cell r="F2126">
            <v>6224</v>
          </cell>
          <cell r="G2126">
            <v>6820</v>
          </cell>
        </row>
        <row r="2127">
          <cell r="A2127" t="str">
            <v>30008</v>
          </cell>
          <cell r="B2127" t="str">
            <v>008</v>
          </cell>
          <cell r="C2127" t="str">
            <v>ALPATLÁHUAC</v>
          </cell>
          <cell r="D2127" t="str">
            <v>30</v>
          </cell>
          <cell r="E2127" t="str">
            <v>Alpatláhuac</v>
          </cell>
          <cell r="F2127">
            <v>9691</v>
          </cell>
          <cell r="G2127">
            <v>10563</v>
          </cell>
        </row>
        <row r="2128">
          <cell r="A2128" t="str">
            <v>30009</v>
          </cell>
          <cell r="B2128" t="str">
            <v>009</v>
          </cell>
          <cell r="C2128" t="str">
            <v>ALTO LUCERO DE GUTIÉRREZ BARRIOS</v>
          </cell>
          <cell r="D2128" t="str">
            <v>30</v>
          </cell>
          <cell r="E2128" t="str">
            <v>Alto Lucero de Gutiérrez Barrios</v>
          </cell>
          <cell r="F2128">
            <v>28017</v>
          </cell>
          <cell r="G2128">
            <v>30740</v>
          </cell>
        </row>
        <row r="2129">
          <cell r="A2129" t="str">
            <v>30010</v>
          </cell>
          <cell r="B2129" t="str">
            <v>010</v>
          </cell>
          <cell r="C2129" t="str">
            <v>ALTOTONGA</v>
          </cell>
          <cell r="D2129" t="str">
            <v>30</v>
          </cell>
          <cell r="E2129" t="str">
            <v>Altotonga</v>
          </cell>
          <cell r="F2129">
            <v>60396</v>
          </cell>
          <cell r="G2129">
            <v>68340</v>
          </cell>
        </row>
        <row r="2130">
          <cell r="A2130" t="str">
            <v>30011</v>
          </cell>
          <cell r="B2130" t="str">
            <v>011</v>
          </cell>
          <cell r="C2130" t="str">
            <v>ALVARADO</v>
          </cell>
          <cell r="D2130" t="str">
            <v>30</v>
          </cell>
          <cell r="E2130" t="str">
            <v>Alvarado</v>
          </cell>
          <cell r="F2130">
            <v>51955</v>
          </cell>
          <cell r="G2130">
            <v>56635</v>
          </cell>
        </row>
        <row r="2131">
          <cell r="A2131" t="str">
            <v>30012</v>
          </cell>
          <cell r="B2131" t="str">
            <v>012</v>
          </cell>
          <cell r="C2131" t="str">
            <v>AMATITLÁN</v>
          </cell>
          <cell r="D2131" t="str">
            <v>30</v>
          </cell>
          <cell r="E2131" t="str">
            <v>Amatitlán</v>
          </cell>
          <cell r="F2131">
            <v>7487</v>
          </cell>
          <cell r="G2131">
            <v>8469</v>
          </cell>
        </row>
        <row r="2132">
          <cell r="A2132" t="str">
            <v>30013</v>
          </cell>
          <cell r="B2132" t="str">
            <v>013</v>
          </cell>
          <cell r="C2132" t="str">
            <v>NARANJOS AMATLÁN</v>
          </cell>
          <cell r="D2132" t="str">
            <v>30</v>
          </cell>
          <cell r="E2132" t="str">
            <v>Naranjos Amatlán</v>
          </cell>
          <cell r="F2132">
            <v>27548</v>
          </cell>
          <cell r="G2132">
            <v>30103</v>
          </cell>
        </row>
        <row r="2133">
          <cell r="A2133" t="str">
            <v>30014</v>
          </cell>
          <cell r="B2133" t="str">
            <v>014</v>
          </cell>
          <cell r="C2133" t="str">
            <v>AMATLÁN DE LOS REYES</v>
          </cell>
          <cell r="D2133" t="str">
            <v>30</v>
          </cell>
          <cell r="E2133" t="str">
            <v>Amatlán de los Reyes</v>
          </cell>
          <cell r="F2133">
            <v>42268</v>
          </cell>
          <cell r="G2133">
            <v>48007</v>
          </cell>
        </row>
        <row r="2134">
          <cell r="A2134" t="str">
            <v>30015</v>
          </cell>
          <cell r="B2134" t="str">
            <v>015</v>
          </cell>
          <cell r="C2134" t="str">
            <v>ANGEL R. CABADA</v>
          </cell>
          <cell r="D2134" t="str">
            <v>30</v>
          </cell>
          <cell r="E2134" t="str">
            <v>Angel R. Cabada</v>
          </cell>
          <cell r="F2134">
            <v>33528</v>
          </cell>
          <cell r="G2134">
            <v>35909</v>
          </cell>
        </row>
        <row r="2135">
          <cell r="A2135" t="str">
            <v>30016</v>
          </cell>
          <cell r="B2135" t="str">
            <v>016</v>
          </cell>
          <cell r="C2135" t="str">
            <v>LA ANTIGUA</v>
          </cell>
          <cell r="D2135" t="str">
            <v>30</v>
          </cell>
          <cell r="E2135" t="str">
            <v>La Antigua</v>
          </cell>
          <cell r="F2135">
            <v>25500</v>
          </cell>
          <cell r="G2135">
            <v>28481</v>
          </cell>
        </row>
        <row r="2136">
          <cell r="A2136" t="str">
            <v>30017</v>
          </cell>
          <cell r="B2136" t="str">
            <v>017</v>
          </cell>
          <cell r="C2136" t="str">
            <v>APAZAPAN</v>
          </cell>
          <cell r="D2136" t="str">
            <v>30</v>
          </cell>
          <cell r="E2136" t="str">
            <v>Apazapan</v>
          </cell>
          <cell r="F2136">
            <v>4027</v>
          </cell>
          <cell r="G2136">
            <v>4288</v>
          </cell>
        </row>
        <row r="2137">
          <cell r="A2137" t="str">
            <v>30018</v>
          </cell>
          <cell r="B2137" t="str">
            <v>018</v>
          </cell>
          <cell r="C2137" t="str">
            <v>AQUILA</v>
          </cell>
          <cell r="D2137" t="str">
            <v>30</v>
          </cell>
          <cell r="E2137" t="str">
            <v>Aquila</v>
          </cell>
          <cell r="F2137">
            <v>1797</v>
          </cell>
          <cell r="G2137">
            <v>1969</v>
          </cell>
        </row>
        <row r="2138">
          <cell r="A2138" t="str">
            <v>30019</v>
          </cell>
          <cell r="B2138" t="str">
            <v>019</v>
          </cell>
          <cell r="C2138" t="str">
            <v>ASTACINGA</v>
          </cell>
          <cell r="D2138" t="str">
            <v>30</v>
          </cell>
          <cell r="E2138" t="str">
            <v>Astacinga</v>
          </cell>
          <cell r="F2138">
            <v>5995</v>
          </cell>
          <cell r="G2138">
            <v>6685</v>
          </cell>
        </row>
        <row r="2139">
          <cell r="A2139" t="str">
            <v>30020</v>
          </cell>
          <cell r="B2139" t="str">
            <v>020</v>
          </cell>
          <cell r="C2139" t="str">
            <v>ATLAHUILCO</v>
          </cell>
          <cell r="D2139" t="str">
            <v>30</v>
          </cell>
          <cell r="E2139" t="str">
            <v>Atlahuilco</v>
          </cell>
          <cell r="F2139">
            <v>9824</v>
          </cell>
          <cell r="G2139">
            <v>11318</v>
          </cell>
        </row>
        <row r="2140">
          <cell r="A2140" t="str">
            <v>30021</v>
          </cell>
          <cell r="B2140" t="str">
            <v>021</v>
          </cell>
          <cell r="C2140" t="str">
            <v>ATOYAC</v>
          </cell>
          <cell r="D2140" t="str">
            <v>30</v>
          </cell>
          <cell r="E2140" t="str">
            <v>Atoyac</v>
          </cell>
          <cell r="F2140">
            <v>22986</v>
          </cell>
          <cell r="G2140">
            <v>25040</v>
          </cell>
        </row>
        <row r="2141">
          <cell r="A2141" t="str">
            <v>30022</v>
          </cell>
          <cell r="B2141" t="str">
            <v>022</v>
          </cell>
          <cell r="C2141" t="str">
            <v>ATZACAN</v>
          </cell>
          <cell r="D2141" t="str">
            <v>30</v>
          </cell>
          <cell r="E2141" t="str">
            <v>Atzacan</v>
          </cell>
          <cell r="F2141">
            <v>20063</v>
          </cell>
          <cell r="G2141">
            <v>22414</v>
          </cell>
        </row>
        <row r="2142">
          <cell r="A2142" t="str">
            <v>30023</v>
          </cell>
          <cell r="B2142" t="str">
            <v>023</v>
          </cell>
          <cell r="C2142" t="str">
            <v>ATZALAN</v>
          </cell>
          <cell r="D2142" t="str">
            <v>30</v>
          </cell>
          <cell r="E2142" t="str">
            <v>Atzalan</v>
          </cell>
          <cell r="F2142">
            <v>48397</v>
          </cell>
          <cell r="G2142">
            <v>52831</v>
          </cell>
        </row>
        <row r="2143">
          <cell r="A2143" t="str">
            <v>30024</v>
          </cell>
          <cell r="B2143" t="str">
            <v>024</v>
          </cell>
          <cell r="C2143" t="str">
            <v>TLALTETELA</v>
          </cell>
          <cell r="D2143" t="str">
            <v>30</v>
          </cell>
          <cell r="E2143" t="str">
            <v>Tlaltetela</v>
          </cell>
          <cell r="F2143">
            <v>14613</v>
          </cell>
          <cell r="G2143">
            <v>16443</v>
          </cell>
        </row>
        <row r="2144">
          <cell r="A2144" t="str">
            <v>30025</v>
          </cell>
          <cell r="B2144" t="str">
            <v>025</v>
          </cell>
          <cell r="C2144" t="str">
            <v>AYAHUALULCO</v>
          </cell>
          <cell r="D2144" t="str">
            <v>30</v>
          </cell>
          <cell r="E2144" t="str">
            <v>Ayahualulco</v>
          </cell>
          <cell r="F2144">
            <v>25456</v>
          </cell>
          <cell r="G2144">
            <v>28005</v>
          </cell>
        </row>
        <row r="2145">
          <cell r="A2145" t="str">
            <v>30026</v>
          </cell>
          <cell r="B2145" t="str">
            <v>026</v>
          </cell>
          <cell r="C2145" t="str">
            <v>BANDERILLA</v>
          </cell>
          <cell r="D2145" t="str">
            <v>30</v>
          </cell>
          <cell r="E2145" t="str">
            <v>Banderilla</v>
          </cell>
          <cell r="F2145">
            <v>21546</v>
          </cell>
          <cell r="G2145">
            <v>24692</v>
          </cell>
        </row>
        <row r="2146">
          <cell r="A2146" t="str">
            <v>30027</v>
          </cell>
          <cell r="B2146" t="str">
            <v>027</v>
          </cell>
          <cell r="C2146" t="str">
            <v>BENITO JUÁREZ</v>
          </cell>
          <cell r="D2146" t="str">
            <v>30</v>
          </cell>
          <cell r="E2146" t="str">
            <v>Benito Juárez</v>
          </cell>
          <cell r="F2146">
            <v>16692</v>
          </cell>
          <cell r="G2146">
            <v>18423</v>
          </cell>
        </row>
        <row r="2147">
          <cell r="A2147" t="str">
            <v>30028</v>
          </cell>
          <cell r="B2147" t="str">
            <v>028</v>
          </cell>
          <cell r="C2147" t="str">
            <v>BOCA DEL RÍO</v>
          </cell>
          <cell r="D2147" t="str">
            <v>30</v>
          </cell>
          <cell r="E2147" t="str">
            <v>Boca del Río</v>
          </cell>
          <cell r="F2147">
            <v>138058</v>
          </cell>
          <cell r="G2147">
            <v>152810</v>
          </cell>
        </row>
        <row r="2148">
          <cell r="A2148" t="str">
            <v>30029</v>
          </cell>
          <cell r="B2148" t="str">
            <v>029</v>
          </cell>
          <cell r="C2148" t="str">
            <v>CALCAHUALCO</v>
          </cell>
          <cell r="D2148" t="str">
            <v>30</v>
          </cell>
          <cell r="E2148" t="str">
            <v>Calcahualco</v>
          </cell>
          <cell r="F2148">
            <v>12929</v>
          </cell>
          <cell r="G2148">
            <v>13500</v>
          </cell>
        </row>
        <row r="2149">
          <cell r="A2149" t="str">
            <v>30030</v>
          </cell>
          <cell r="B2149" t="str">
            <v>030</v>
          </cell>
          <cell r="C2149" t="str">
            <v>CAMERINO Z. MENDOZA</v>
          </cell>
          <cell r="D2149" t="str">
            <v>30</v>
          </cell>
          <cell r="E2149" t="str">
            <v>Camerino Z. Mendoza</v>
          </cell>
          <cell r="F2149">
            <v>41778</v>
          </cell>
          <cell r="G2149">
            <v>44880</v>
          </cell>
        </row>
        <row r="2150">
          <cell r="A2150" t="str">
            <v>30031</v>
          </cell>
          <cell r="B2150" t="str">
            <v>031</v>
          </cell>
          <cell r="C2150" t="str">
            <v>CARRILLO PUERTO</v>
          </cell>
          <cell r="D2150" t="str">
            <v>30</v>
          </cell>
          <cell r="E2150" t="str">
            <v>Carrillo Puerto</v>
          </cell>
          <cell r="F2150">
            <v>16313</v>
          </cell>
          <cell r="G2150">
            <v>17803</v>
          </cell>
        </row>
        <row r="2151">
          <cell r="A2151" t="str">
            <v>30032</v>
          </cell>
          <cell r="B2151" t="str">
            <v>032</v>
          </cell>
          <cell r="C2151" t="str">
            <v>CATEMACO</v>
          </cell>
          <cell r="D2151" t="str">
            <v>30</v>
          </cell>
          <cell r="E2151" t="str">
            <v>Catemaco</v>
          </cell>
          <cell r="F2151">
            <v>48593</v>
          </cell>
          <cell r="G2151">
            <v>52134</v>
          </cell>
        </row>
        <row r="2152">
          <cell r="A2152" t="str">
            <v>30033</v>
          </cell>
          <cell r="B2152" t="str">
            <v>033</v>
          </cell>
          <cell r="C2152" t="str">
            <v>CAZONES DE HERRERA</v>
          </cell>
          <cell r="D2152" t="str">
            <v>30</v>
          </cell>
          <cell r="E2152" t="str">
            <v>Cazones de Herrera</v>
          </cell>
          <cell r="F2152">
            <v>23483</v>
          </cell>
          <cell r="G2152">
            <v>24958</v>
          </cell>
        </row>
        <row r="2153">
          <cell r="A2153" t="str">
            <v>30034</v>
          </cell>
          <cell r="B2153" t="str">
            <v>034</v>
          </cell>
          <cell r="C2153" t="str">
            <v>CERRO AZUL</v>
          </cell>
          <cell r="D2153" t="str">
            <v>30</v>
          </cell>
          <cell r="E2153" t="str">
            <v>Cerro Azul</v>
          </cell>
          <cell r="F2153">
            <v>25801</v>
          </cell>
          <cell r="G2153">
            <v>28541</v>
          </cell>
        </row>
        <row r="2154">
          <cell r="A2154" t="str">
            <v>30035</v>
          </cell>
          <cell r="B2154" t="str">
            <v>035</v>
          </cell>
          <cell r="C2154" t="str">
            <v>CITLALTÉPETL</v>
          </cell>
          <cell r="D2154" t="str">
            <v>30</v>
          </cell>
          <cell r="E2154" t="str">
            <v>Citlaltépetl</v>
          </cell>
          <cell r="F2154">
            <v>11081</v>
          </cell>
          <cell r="G2154">
            <v>12474</v>
          </cell>
        </row>
        <row r="2155">
          <cell r="A2155" t="str">
            <v>30036</v>
          </cell>
          <cell r="B2155" t="str">
            <v>036</v>
          </cell>
          <cell r="C2155" t="str">
            <v>COACOATZINTLA</v>
          </cell>
          <cell r="D2155" t="str">
            <v>30</v>
          </cell>
          <cell r="E2155" t="str">
            <v>Coacoatzintla</v>
          </cell>
          <cell r="F2155">
            <v>9416</v>
          </cell>
          <cell r="G2155">
            <v>10965</v>
          </cell>
        </row>
        <row r="2156">
          <cell r="A2156" t="str">
            <v>30037</v>
          </cell>
          <cell r="B2156" t="str">
            <v>037</v>
          </cell>
          <cell r="C2156" t="str">
            <v>COAHUITLÁN</v>
          </cell>
          <cell r="D2156" t="str">
            <v>30</v>
          </cell>
          <cell r="E2156" t="str">
            <v>Coahuitlán</v>
          </cell>
          <cell r="F2156">
            <v>7810</v>
          </cell>
          <cell r="G2156">
            <v>8852</v>
          </cell>
        </row>
        <row r="2157">
          <cell r="A2157" t="str">
            <v>30038</v>
          </cell>
          <cell r="B2157" t="str">
            <v>038</v>
          </cell>
          <cell r="C2157" t="str">
            <v>COATEPEC</v>
          </cell>
          <cell r="D2157" t="str">
            <v>30</v>
          </cell>
          <cell r="E2157" t="str">
            <v>Coatepec</v>
          </cell>
          <cell r="F2157">
            <v>86696</v>
          </cell>
          <cell r="G2157">
            <v>97949</v>
          </cell>
        </row>
        <row r="2158">
          <cell r="A2158" t="str">
            <v>30039</v>
          </cell>
          <cell r="B2158" t="str">
            <v>039</v>
          </cell>
          <cell r="C2158" t="str">
            <v>COATZACOALCOS</v>
          </cell>
          <cell r="D2158" t="str">
            <v>30</v>
          </cell>
          <cell r="E2158" t="str">
            <v>Coatzacoalcos</v>
          </cell>
          <cell r="F2158">
            <v>305260</v>
          </cell>
          <cell r="G2158">
            <v>339108</v>
          </cell>
        </row>
        <row r="2159">
          <cell r="A2159" t="str">
            <v>30040</v>
          </cell>
          <cell r="B2159" t="str">
            <v>040</v>
          </cell>
          <cell r="C2159" t="str">
            <v>COATZINTLA</v>
          </cell>
          <cell r="D2159" t="str">
            <v>30</v>
          </cell>
          <cell r="E2159" t="str">
            <v>Coatzintla</v>
          </cell>
          <cell r="F2159">
            <v>48351</v>
          </cell>
          <cell r="G2159">
            <v>59863</v>
          </cell>
        </row>
        <row r="2160">
          <cell r="A2160" t="str">
            <v>30041</v>
          </cell>
          <cell r="B2160" t="str">
            <v>041</v>
          </cell>
          <cell r="C2160" t="str">
            <v>COETZALA</v>
          </cell>
          <cell r="D2160" t="str">
            <v>30</v>
          </cell>
          <cell r="E2160" t="str">
            <v>Coetzala</v>
          </cell>
          <cell r="F2160">
            <v>2144</v>
          </cell>
          <cell r="G2160">
            <v>2373</v>
          </cell>
        </row>
        <row r="2161">
          <cell r="A2161" t="str">
            <v>30042</v>
          </cell>
          <cell r="B2161" t="str">
            <v>042</v>
          </cell>
          <cell r="C2161" t="str">
            <v>COLIPA</v>
          </cell>
          <cell r="D2161" t="str">
            <v>30</v>
          </cell>
          <cell r="E2161" t="str">
            <v>Colipa</v>
          </cell>
          <cell r="F2161">
            <v>5728</v>
          </cell>
          <cell r="G2161">
            <v>5902</v>
          </cell>
        </row>
        <row r="2162">
          <cell r="A2162" t="str">
            <v>30043</v>
          </cell>
          <cell r="B2162" t="str">
            <v>043</v>
          </cell>
          <cell r="C2162" t="str">
            <v>COMAPA</v>
          </cell>
          <cell r="D2162" t="str">
            <v>30</v>
          </cell>
          <cell r="E2162" t="str">
            <v>Comapa</v>
          </cell>
          <cell r="F2162">
            <v>18713</v>
          </cell>
          <cell r="G2162">
            <v>21159</v>
          </cell>
        </row>
        <row r="2163">
          <cell r="A2163" t="str">
            <v>30044</v>
          </cell>
          <cell r="B2163" t="str">
            <v>044</v>
          </cell>
          <cell r="C2163" t="str">
            <v>CÓRDOBA</v>
          </cell>
          <cell r="D2163" t="str">
            <v>30</v>
          </cell>
          <cell r="E2163" t="str">
            <v>Córdoba</v>
          </cell>
          <cell r="F2163">
            <v>196541</v>
          </cell>
          <cell r="G2163">
            <v>228703</v>
          </cell>
        </row>
        <row r="2164">
          <cell r="A2164" t="str">
            <v>30045</v>
          </cell>
          <cell r="B2164" t="str">
            <v>045</v>
          </cell>
          <cell r="C2164" t="str">
            <v>COSAMALOAPAN DE CARPIO</v>
          </cell>
          <cell r="D2164" t="str">
            <v>30</v>
          </cell>
          <cell r="E2164" t="str">
            <v>Cosamaloapan de Carpio</v>
          </cell>
          <cell r="F2164">
            <v>57366</v>
          </cell>
          <cell r="G2164">
            <v>59870</v>
          </cell>
        </row>
        <row r="2165">
          <cell r="A2165" t="str">
            <v>30046</v>
          </cell>
          <cell r="B2165" t="str">
            <v>046</v>
          </cell>
          <cell r="C2165" t="str">
            <v>COSAUTLÁN DE CARVAJAL</v>
          </cell>
          <cell r="D2165" t="str">
            <v>30</v>
          </cell>
          <cell r="E2165" t="str">
            <v>Cosautlán de Carvajal</v>
          </cell>
          <cell r="F2165">
            <v>15668</v>
          </cell>
          <cell r="G2165">
            <v>17107</v>
          </cell>
        </row>
        <row r="2166">
          <cell r="A2166" t="str">
            <v>30047</v>
          </cell>
          <cell r="B2166" t="str">
            <v>047</v>
          </cell>
          <cell r="C2166" t="str">
            <v>COSCOMATEPEC</v>
          </cell>
          <cell r="D2166" t="str">
            <v>30</v>
          </cell>
          <cell r="E2166" t="str">
            <v>Coscomatepec</v>
          </cell>
          <cell r="F2166">
            <v>52510</v>
          </cell>
          <cell r="G2166">
            <v>60872</v>
          </cell>
        </row>
        <row r="2167">
          <cell r="A2167" t="str">
            <v>30048</v>
          </cell>
          <cell r="B2167" t="str">
            <v>048</v>
          </cell>
          <cell r="C2167" t="str">
            <v>COSOLEACAQUE</v>
          </cell>
          <cell r="D2167" t="str">
            <v>30</v>
          </cell>
          <cell r="E2167" t="str">
            <v>Cosoleacaque</v>
          </cell>
          <cell r="F2167">
            <v>117725</v>
          </cell>
          <cell r="G2167">
            <v>145830</v>
          </cell>
        </row>
        <row r="2168">
          <cell r="A2168" t="str">
            <v>30049</v>
          </cell>
          <cell r="B2168" t="str">
            <v>049</v>
          </cell>
          <cell r="C2168" t="str">
            <v>COTAXTLA</v>
          </cell>
          <cell r="D2168" t="str">
            <v>30</v>
          </cell>
          <cell r="E2168" t="str">
            <v>Cotaxtla</v>
          </cell>
          <cell r="F2168">
            <v>19710</v>
          </cell>
          <cell r="G2168">
            <v>21972</v>
          </cell>
        </row>
        <row r="2169">
          <cell r="A2169" t="str">
            <v>30050</v>
          </cell>
          <cell r="B2169" t="str">
            <v>050</v>
          </cell>
          <cell r="C2169" t="str">
            <v>COXQUIHUI</v>
          </cell>
          <cell r="D2169" t="str">
            <v>30</v>
          </cell>
          <cell r="E2169" t="str">
            <v>Coxquihui</v>
          </cell>
          <cell r="F2169">
            <v>15492</v>
          </cell>
          <cell r="G2169">
            <v>17506</v>
          </cell>
        </row>
        <row r="2170">
          <cell r="A2170" t="str">
            <v>30051</v>
          </cell>
          <cell r="B2170" t="str">
            <v>051</v>
          </cell>
          <cell r="C2170" t="str">
            <v>COYUTLA</v>
          </cell>
          <cell r="D2170" t="str">
            <v>30</v>
          </cell>
          <cell r="E2170" t="str">
            <v>Coyutla</v>
          </cell>
          <cell r="F2170">
            <v>21822</v>
          </cell>
          <cell r="G2170">
            <v>23502</v>
          </cell>
        </row>
        <row r="2171">
          <cell r="A2171" t="str">
            <v>30052</v>
          </cell>
          <cell r="B2171" t="str">
            <v>052</v>
          </cell>
          <cell r="C2171" t="str">
            <v>CUICHAPA</v>
          </cell>
          <cell r="D2171" t="str">
            <v>30</v>
          </cell>
          <cell r="E2171" t="str">
            <v>Cuichapa</v>
          </cell>
          <cell r="F2171">
            <v>11645</v>
          </cell>
          <cell r="G2171">
            <v>12835</v>
          </cell>
        </row>
        <row r="2172">
          <cell r="A2172" t="str">
            <v>30053</v>
          </cell>
          <cell r="B2172" t="str">
            <v>053</v>
          </cell>
          <cell r="C2172" t="str">
            <v>CUITLÁHUAC</v>
          </cell>
          <cell r="D2172" t="str">
            <v>30</v>
          </cell>
          <cell r="E2172" t="str">
            <v>Cuitláhuac</v>
          </cell>
          <cell r="F2172">
            <v>26265</v>
          </cell>
          <cell r="G2172">
            <v>29555</v>
          </cell>
        </row>
        <row r="2173">
          <cell r="A2173" t="str">
            <v>30054</v>
          </cell>
          <cell r="B2173" t="str">
            <v>054</v>
          </cell>
          <cell r="C2173" t="str">
            <v>CHACALTIANGUIS</v>
          </cell>
          <cell r="D2173" t="str">
            <v>30</v>
          </cell>
          <cell r="E2173" t="str">
            <v>Chacaltianguis</v>
          </cell>
          <cell r="F2173">
            <v>11683</v>
          </cell>
          <cell r="G2173">
            <v>13110</v>
          </cell>
        </row>
        <row r="2174">
          <cell r="A2174" t="str">
            <v>30055</v>
          </cell>
          <cell r="B2174" t="str">
            <v>055</v>
          </cell>
          <cell r="C2174" t="str">
            <v>CHALMA</v>
          </cell>
          <cell r="D2174" t="str">
            <v>30</v>
          </cell>
          <cell r="E2174" t="str">
            <v>Chalma</v>
          </cell>
          <cell r="F2174">
            <v>12626</v>
          </cell>
          <cell r="G2174">
            <v>14137</v>
          </cell>
        </row>
        <row r="2175">
          <cell r="A2175" t="str">
            <v>30056</v>
          </cell>
          <cell r="B2175" t="str">
            <v>056</v>
          </cell>
          <cell r="C2175" t="str">
            <v>CHICONAMEL</v>
          </cell>
          <cell r="D2175" t="str">
            <v>30</v>
          </cell>
          <cell r="E2175" t="str">
            <v>Chiconamel</v>
          </cell>
          <cell r="F2175">
            <v>6752</v>
          </cell>
          <cell r="G2175">
            <v>7031</v>
          </cell>
        </row>
        <row r="2176">
          <cell r="A2176" t="str">
            <v>30057</v>
          </cell>
          <cell r="B2176" t="str">
            <v>057</v>
          </cell>
          <cell r="C2176" t="str">
            <v>CHICONQUIACO</v>
          </cell>
          <cell r="D2176" t="str">
            <v>30</v>
          </cell>
          <cell r="E2176" t="str">
            <v>Chiconquiaco</v>
          </cell>
          <cell r="F2176">
            <v>13190</v>
          </cell>
          <cell r="G2176">
            <v>14791</v>
          </cell>
        </row>
        <row r="2177">
          <cell r="A2177" t="str">
            <v>30058</v>
          </cell>
          <cell r="B2177" t="str">
            <v>058</v>
          </cell>
          <cell r="C2177" t="str">
            <v>CHICONTEPEC</v>
          </cell>
          <cell r="D2177" t="str">
            <v>30</v>
          </cell>
          <cell r="E2177" t="str">
            <v>Chicontepec</v>
          </cell>
          <cell r="F2177">
            <v>54982</v>
          </cell>
          <cell r="G2177">
            <v>58611</v>
          </cell>
        </row>
        <row r="2178">
          <cell r="A2178" t="str">
            <v>30059</v>
          </cell>
          <cell r="B2178" t="str">
            <v>059</v>
          </cell>
          <cell r="C2178" t="str">
            <v>CHINAMECA</v>
          </cell>
          <cell r="D2178" t="str">
            <v>30</v>
          </cell>
          <cell r="E2178" t="str">
            <v>Chinameca</v>
          </cell>
          <cell r="F2178">
            <v>15214</v>
          </cell>
          <cell r="G2178">
            <v>17075</v>
          </cell>
        </row>
        <row r="2179">
          <cell r="A2179" t="str">
            <v>30060</v>
          </cell>
          <cell r="B2179" t="str">
            <v>060</v>
          </cell>
          <cell r="C2179" t="str">
            <v>CHINAMPA DE GOROSTIZA</v>
          </cell>
          <cell r="D2179" t="str">
            <v>30</v>
          </cell>
          <cell r="E2179" t="str">
            <v>Chinampa de Gorostiza</v>
          </cell>
          <cell r="F2179">
            <v>15286</v>
          </cell>
          <cell r="G2179">
            <v>17492</v>
          </cell>
        </row>
        <row r="2180">
          <cell r="A2180" t="str">
            <v>30061</v>
          </cell>
          <cell r="B2180" t="str">
            <v>061</v>
          </cell>
          <cell r="C2180" t="str">
            <v>LAS CHOAPAS</v>
          </cell>
          <cell r="D2180" t="str">
            <v>30</v>
          </cell>
          <cell r="E2180" t="str">
            <v>Las Choapas</v>
          </cell>
          <cell r="F2180">
            <v>77426</v>
          </cell>
          <cell r="G2180">
            <v>85144</v>
          </cell>
        </row>
        <row r="2181">
          <cell r="A2181" t="str">
            <v>30062</v>
          </cell>
          <cell r="B2181" t="str">
            <v>062</v>
          </cell>
          <cell r="C2181" t="str">
            <v>CHOCAMÁN</v>
          </cell>
          <cell r="D2181" t="str">
            <v>30</v>
          </cell>
          <cell r="E2181" t="str">
            <v>Chocamán</v>
          </cell>
          <cell r="F2181">
            <v>18601</v>
          </cell>
          <cell r="G2181">
            <v>22053</v>
          </cell>
        </row>
        <row r="2182">
          <cell r="A2182" t="str">
            <v>30063</v>
          </cell>
          <cell r="B2182" t="str">
            <v>063</v>
          </cell>
          <cell r="C2182" t="str">
            <v>CHONTLA</v>
          </cell>
          <cell r="D2182" t="str">
            <v>30</v>
          </cell>
          <cell r="E2182" t="str">
            <v>Chontla</v>
          </cell>
          <cell r="F2182">
            <v>14688</v>
          </cell>
          <cell r="G2182">
            <v>15234</v>
          </cell>
        </row>
        <row r="2183">
          <cell r="A2183" t="str">
            <v>30064</v>
          </cell>
          <cell r="B2183" t="str">
            <v>064</v>
          </cell>
          <cell r="C2183" t="str">
            <v>CHUMATLÁN</v>
          </cell>
          <cell r="D2183" t="str">
            <v>30</v>
          </cell>
          <cell r="E2183" t="str">
            <v>Chumatlán</v>
          </cell>
          <cell r="F2183">
            <v>3889</v>
          </cell>
          <cell r="G2183">
            <v>4095</v>
          </cell>
        </row>
        <row r="2184">
          <cell r="A2184" t="str">
            <v>30065</v>
          </cell>
          <cell r="B2184" t="str">
            <v>065</v>
          </cell>
          <cell r="C2184" t="str">
            <v>EMILIANO ZAPATA</v>
          </cell>
          <cell r="D2184" t="str">
            <v>30</v>
          </cell>
          <cell r="E2184" t="str">
            <v>Emiliano Zapata</v>
          </cell>
          <cell r="F2184">
            <v>61718</v>
          </cell>
          <cell r="G2184">
            <v>84197</v>
          </cell>
        </row>
        <row r="2185">
          <cell r="A2185" t="str">
            <v>30066</v>
          </cell>
          <cell r="B2185" t="str">
            <v>066</v>
          </cell>
          <cell r="C2185" t="str">
            <v>ESPINAL</v>
          </cell>
          <cell r="D2185" t="str">
            <v>30</v>
          </cell>
          <cell r="E2185" t="str">
            <v>Espinal</v>
          </cell>
          <cell r="F2185">
            <v>25548</v>
          </cell>
          <cell r="G2185">
            <v>28537</v>
          </cell>
        </row>
        <row r="2186">
          <cell r="A2186" t="str">
            <v>30067</v>
          </cell>
          <cell r="B2186" t="str">
            <v>067</v>
          </cell>
          <cell r="C2186" t="str">
            <v>FILOMENO MATA</v>
          </cell>
          <cell r="D2186" t="str">
            <v>30</v>
          </cell>
          <cell r="E2186" t="str">
            <v>Filomeno Mata</v>
          </cell>
          <cell r="F2186">
            <v>16418</v>
          </cell>
          <cell r="G2186">
            <v>19443</v>
          </cell>
        </row>
        <row r="2187">
          <cell r="A2187" t="str">
            <v>30068</v>
          </cell>
          <cell r="B2187" t="str">
            <v>068</v>
          </cell>
          <cell r="C2187" t="str">
            <v>FORTÍN</v>
          </cell>
          <cell r="D2187" t="str">
            <v>30</v>
          </cell>
          <cell r="E2187" t="str">
            <v>Fortín</v>
          </cell>
          <cell r="F2187">
            <v>59761</v>
          </cell>
          <cell r="G2187">
            <v>70428</v>
          </cell>
        </row>
        <row r="2188">
          <cell r="A2188" t="str">
            <v>30069</v>
          </cell>
          <cell r="B2188" t="str">
            <v>069</v>
          </cell>
          <cell r="C2188" t="str">
            <v>GUTIÉRREZ ZAMORA</v>
          </cell>
          <cell r="D2188" t="str">
            <v>30</v>
          </cell>
          <cell r="E2188" t="str">
            <v>Gutiérrez Zamora</v>
          </cell>
          <cell r="F2188">
            <v>24353</v>
          </cell>
          <cell r="G2188">
            <v>25874</v>
          </cell>
        </row>
        <row r="2189">
          <cell r="A2189" t="str">
            <v>30070</v>
          </cell>
          <cell r="B2189" t="str">
            <v>070</v>
          </cell>
          <cell r="C2189" t="str">
            <v>HIDALGOTITLÁN</v>
          </cell>
          <cell r="D2189" t="str">
            <v>30</v>
          </cell>
          <cell r="E2189" t="str">
            <v>Hidalgotitlán</v>
          </cell>
          <cell r="F2189">
            <v>18277</v>
          </cell>
          <cell r="G2189">
            <v>19739</v>
          </cell>
        </row>
        <row r="2190">
          <cell r="A2190" t="str">
            <v>30071</v>
          </cell>
          <cell r="B2190" t="str">
            <v>071</v>
          </cell>
          <cell r="C2190" t="str">
            <v>HUATUSCO</v>
          </cell>
          <cell r="D2190" t="str">
            <v>30</v>
          </cell>
          <cell r="E2190" t="str">
            <v>Huatusco</v>
          </cell>
          <cell r="F2190">
            <v>54561</v>
          </cell>
          <cell r="G2190">
            <v>63649</v>
          </cell>
        </row>
        <row r="2191">
          <cell r="A2191" t="str">
            <v>30072</v>
          </cell>
          <cell r="B2191" t="str">
            <v>072</v>
          </cell>
          <cell r="C2191" t="str">
            <v>HUAYACOCOTLA</v>
          </cell>
          <cell r="D2191" t="str">
            <v>30</v>
          </cell>
          <cell r="E2191" t="str">
            <v>Huayacocotla</v>
          </cell>
          <cell r="F2191">
            <v>20765</v>
          </cell>
          <cell r="G2191">
            <v>22587</v>
          </cell>
        </row>
        <row r="2192">
          <cell r="A2192" t="str">
            <v>30073</v>
          </cell>
          <cell r="B2192" t="str">
            <v>073</v>
          </cell>
          <cell r="C2192" t="str">
            <v>HUEYAPAN DE OCAMPO</v>
          </cell>
          <cell r="D2192" t="str">
            <v>30</v>
          </cell>
          <cell r="E2192" t="str">
            <v>Hueyapan de Ocampo</v>
          </cell>
          <cell r="F2192">
            <v>41649</v>
          </cell>
          <cell r="G2192">
            <v>45332</v>
          </cell>
        </row>
        <row r="2193">
          <cell r="A2193" t="str">
            <v>30074</v>
          </cell>
          <cell r="B2193" t="str">
            <v>074</v>
          </cell>
          <cell r="C2193" t="str">
            <v>HUILOAPAN DE CUAUHTÉMOC</v>
          </cell>
          <cell r="D2193" t="str">
            <v>30</v>
          </cell>
          <cell r="E2193" t="str">
            <v>Huiloapan de Cuauhtémoc</v>
          </cell>
          <cell r="F2193">
            <v>6750</v>
          </cell>
          <cell r="G2193">
            <v>7636</v>
          </cell>
        </row>
        <row r="2194">
          <cell r="A2194" t="str">
            <v>30075</v>
          </cell>
          <cell r="B2194" t="str">
            <v>075</v>
          </cell>
          <cell r="C2194" t="str">
            <v>IGNACIO DE LA LLAVE</v>
          </cell>
          <cell r="D2194" t="str">
            <v>30</v>
          </cell>
          <cell r="E2194" t="str">
            <v>Ignacio de la Llave</v>
          </cell>
          <cell r="F2194">
            <v>17121</v>
          </cell>
          <cell r="G2194">
            <v>18267</v>
          </cell>
        </row>
        <row r="2195">
          <cell r="A2195" t="str">
            <v>30076</v>
          </cell>
          <cell r="B2195" t="str">
            <v>076</v>
          </cell>
          <cell r="C2195" t="str">
            <v>ILAMATLÁN</v>
          </cell>
          <cell r="D2195" t="str">
            <v>30</v>
          </cell>
          <cell r="E2195" t="str">
            <v>Ilamatlán</v>
          </cell>
          <cell r="F2195">
            <v>13575</v>
          </cell>
          <cell r="G2195">
            <v>14240</v>
          </cell>
        </row>
        <row r="2196">
          <cell r="A2196" t="str">
            <v>30077</v>
          </cell>
          <cell r="B2196" t="str">
            <v>077</v>
          </cell>
          <cell r="C2196" t="str">
            <v>ISLA</v>
          </cell>
          <cell r="D2196" t="str">
            <v>30</v>
          </cell>
          <cell r="E2196" t="str">
            <v>Isla</v>
          </cell>
          <cell r="F2196">
            <v>42205</v>
          </cell>
          <cell r="G2196">
            <v>45440</v>
          </cell>
        </row>
        <row r="2197">
          <cell r="A2197" t="str">
            <v>30078</v>
          </cell>
          <cell r="B2197" t="str">
            <v>078</v>
          </cell>
          <cell r="C2197" t="str">
            <v>IXCATEPEC</v>
          </cell>
          <cell r="D2197" t="str">
            <v>30</v>
          </cell>
          <cell r="E2197" t="str">
            <v>Ixcatepec</v>
          </cell>
          <cell r="F2197">
            <v>12713</v>
          </cell>
          <cell r="G2197">
            <v>14148</v>
          </cell>
        </row>
        <row r="2198">
          <cell r="A2198" t="str">
            <v>30079</v>
          </cell>
          <cell r="B2198" t="str">
            <v>079</v>
          </cell>
          <cell r="C2198" t="str">
            <v>IXHUACÁN DE LOS REYES</v>
          </cell>
          <cell r="D2198" t="str">
            <v>30</v>
          </cell>
          <cell r="E2198" t="str">
            <v>Ixhuacán de los Reyes</v>
          </cell>
          <cell r="F2198">
            <v>10724</v>
          </cell>
          <cell r="G2198">
            <v>11998</v>
          </cell>
        </row>
        <row r="2199">
          <cell r="A2199" t="str">
            <v>30080</v>
          </cell>
          <cell r="B2199" t="str">
            <v>080</v>
          </cell>
          <cell r="C2199" t="str">
            <v>IXHUATLÁN DEL CAFÉ</v>
          </cell>
          <cell r="D2199" t="str">
            <v>30</v>
          </cell>
          <cell r="E2199" t="str">
            <v>Ixhuatlán del Café</v>
          </cell>
          <cell r="F2199">
            <v>21407</v>
          </cell>
          <cell r="G2199">
            <v>23980</v>
          </cell>
        </row>
        <row r="2200">
          <cell r="A2200" t="str">
            <v>30081</v>
          </cell>
          <cell r="B2200" t="str">
            <v>081</v>
          </cell>
          <cell r="C2200" t="str">
            <v>IXHUATLANCILLO</v>
          </cell>
          <cell r="D2200" t="str">
            <v>30</v>
          </cell>
          <cell r="E2200" t="str">
            <v>Ixhuatlancillo</v>
          </cell>
          <cell r="F2200">
            <v>21150</v>
          </cell>
          <cell r="G2200">
            <v>27351</v>
          </cell>
        </row>
        <row r="2201">
          <cell r="A2201" t="str">
            <v>30082</v>
          </cell>
          <cell r="B2201" t="str">
            <v>082</v>
          </cell>
          <cell r="C2201" t="str">
            <v>IXHUATLÁN DEL SURESTE</v>
          </cell>
          <cell r="D2201" t="str">
            <v>30</v>
          </cell>
          <cell r="E2201" t="str">
            <v>Ixhuatlán del Sureste</v>
          </cell>
          <cell r="F2201">
            <v>14903</v>
          </cell>
          <cell r="G2201">
            <v>16524</v>
          </cell>
        </row>
        <row r="2202">
          <cell r="A2202" t="str">
            <v>30083</v>
          </cell>
          <cell r="B2202" t="str">
            <v>083</v>
          </cell>
          <cell r="C2202" t="str">
            <v>IXHUATLÁN DE MADERO</v>
          </cell>
          <cell r="D2202" t="str">
            <v>30</v>
          </cell>
          <cell r="E2202" t="str">
            <v>Ixhuatlán de Madero</v>
          </cell>
          <cell r="F2202">
            <v>49820</v>
          </cell>
          <cell r="G2202">
            <v>56503</v>
          </cell>
        </row>
        <row r="2203">
          <cell r="A2203" t="str">
            <v>30084</v>
          </cell>
          <cell r="B2203" t="str">
            <v>084</v>
          </cell>
          <cell r="C2203" t="str">
            <v>IXMATLAHUACAN</v>
          </cell>
          <cell r="D2203" t="str">
            <v>30</v>
          </cell>
          <cell r="E2203" t="str">
            <v>Ixmatlahuacan</v>
          </cell>
          <cell r="F2203">
            <v>5727</v>
          </cell>
          <cell r="G2203">
            <v>6067</v>
          </cell>
        </row>
        <row r="2204">
          <cell r="A2204" t="str">
            <v>30085</v>
          </cell>
          <cell r="B2204" t="str">
            <v>085</v>
          </cell>
          <cell r="C2204" t="str">
            <v>IXTACZOQUITLÁN</v>
          </cell>
          <cell r="D2204" t="str">
            <v>30</v>
          </cell>
          <cell r="E2204" t="str">
            <v>Ixtaczoquitlán</v>
          </cell>
          <cell r="F2204">
            <v>65385</v>
          </cell>
          <cell r="G2204">
            <v>72556</v>
          </cell>
        </row>
        <row r="2205">
          <cell r="A2205" t="str">
            <v>30086</v>
          </cell>
          <cell r="B2205" t="str">
            <v>086</v>
          </cell>
          <cell r="C2205" t="str">
            <v>JALACINGO</v>
          </cell>
          <cell r="D2205" t="str">
            <v>30</v>
          </cell>
          <cell r="E2205" t="str">
            <v>Jalacingo</v>
          </cell>
          <cell r="F2205">
            <v>40747</v>
          </cell>
          <cell r="G2205">
            <v>46453</v>
          </cell>
        </row>
        <row r="2206">
          <cell r="A2206" t="str">
            <v>30087</v>
          </cell>
          <cell r="B2206" t="str">
            <v>087</v>
          </cell>
          <cell r="C2206" t="str">
            <v>XALAPA</v>
          </cell>
          <cell r="D2206" t="str">
            <v>30</v>
          </cell>
          <cell r="E2206" t="str">
            <v>Xalapa</v>
          </cell>
          <cell r="F2206">
            <v>457928</v>
          </cell>
          <cell r="G2206">
            <v>513443</v>
          </cell>
        </row>
        <row r="2207">
          <cell r="A2207" t="str">
            <v>30088</v>
          </cell>
          <cell r="B2207" t="str">
            <v>088</v>
          </cell>
          <cell r="C2207" t="str">
            <v>JALCOMULCO</v>
          </cell>
          <cell r="D2207" t="str">
            <v>30</v>
          </cell>
          <cell r="E2207" t="str">
            <v>Jalcomulco</v>
          </cell>
          <cell r="F2207">
            <v>4940</v>
          </cell>
          <cell r="G2207">
            <v>5378</v>
          </cell>
        </row>
        <row r="2208">
          <cell r="A2208" t="str">
            <v>30089</v>
          </cell>
          <cell r="B2208" t="str">
            <v>089</v>
          </cell>
          <cell r="C2208" t="str">
            <v>JÁLTIPAN</v>
          </cell>
          <cell r="D2208" t="str">
            <v>30</v>
          </cell>
          <cell r="E2208" t="str">
            <v>Jáltipan</v>
          </cell>
          <cell r="F2208">
            <v>39673</v>
          </cell>
          <cell r="G2208">
            <v>43828</v>
          </cell>
        </row>
        <row r="2209">
          <cell r="A2209" t="str">
            <v>30090</v>
          </cell>
          <cell r="B2209" t="str">
            <v>090</v>
          </cell>
          <cell r="C2209" t="str">
            <v>JAMAPA</v>
          </cell>
          <cell r="D2209" t="str">
            <v>30</v>
          </cell>
          <cell r="E2209" t="str">
            <v>Jamapa</v>
          </cell>
          <cell r="F2209">
            <v>10376</v>
          </cell>
          <cell r="G2209">
            <v>11971</v>
          </cell>
        </row>
        <row r="2210">
          <cell r="A2210" t="str">
            <v>30091</v>
          </cell>
          <cell r="B2210" t="str">
            <v>091</v>
          </cell>
          <cell r="C2210" t="str">
            <v>JESÚS CARRANZA</v>
          </cell>
          <cell r="D2210" t="str">
            <v>30</v>
          </cell>
          <cell r="E2210" t="str">
            <v>Jesús Carranza</v>
          </cell>
          <cell r="F2210">
            <v>27080</v>
          </cell>
          <cell r="G2210">
            <v>30389</v>
          </cell>
        </row>
        <row r="2211">
          <cell r="A2211" t="str">
            <v>30092</v>
          </cell>
          <cell r="B2211" t="str">
            <v>092</v>
          </cell>
          <cell r="C2211" t="str">
            <v>XICO</v>
          </cell>
          <cell r="D2211" t="str">
            <v>30</v>
          </cell>
          <cell r="E2211" t="str">
            <v>Xico</v>
          </cell>
          <cell r="F2211">
            <v>35188</v>
          </cell>
          <cell r="G2211">
            <v>40406</v>
          </cell>
        </row>
        <row r="2212">
          <cell r="A2212" t="str">
            <v>30093</v>
          </cell>
          <cell r="B2212" t="str">
            <v>093</v>
          </cell>
          <cell r="C2212" t="str">
            <v>JILOTEPEC</v>
          </cell>
          <cell r="D2212" t="str">
            <v>30</v>
          </cell>
          <cell r="E2212" t="str">
            <v>Jilotepec</v>
          </cell>
          <cell r="F2212">
            <v>15313</v>
          </cell>
          <cell r="G2212">
            <v>17572</v>
          </cell>
        </row>
        <row r="2213">
          <cell r="A2213" t="str">
            <v>30094</v>
          </cell>
          <cell r="B2213" t="str">
            <v>094</v>
          </cell>
          <cell r="C2213" t="str">
            <v>JUAN RODRÍGUEZ CLARA</v>
          </cell>
          <cell r="D2213" t="str">
            <v>30</v>
          </cell>
          <cell r="E2213" t="str">
            <v>Juan Rodríguez Clara</v>
          </cell>
          <cell r="F2213">
            <v>37193</v>
          </cell>
          <cell r="G2213">
            <v>41108</v>
          </cell>
        </row>
        <row r="2214">
          <cell r="A2214" t="str">
            <v>30095</v>
          </cell>
          <cell r="B2214" t="str">
            <v>095</v>
          </cell>
          <cell r="C2214" t="str">
            <v>JUCHIQUE DE FERRER</v>
          </cell>
          <cell r="D2214" t="str">
            <v>30</v>
          </cell>
          <cell r="E2214" t="str">
            <v>Juchique de Ferrer</v>
          </cell>
          <cell r="F2214">
            <v>16387</v>
          </cell>
          <cell r="G2214">
            <v>16662</v>
          </cell>
        </row>
        <row r="2215">
          <cell r="A2215" t="str">
            <v>30096</v>
          </cell>
          <cell r="B2215" t="str">
            <v>096</v>
          </cell>
          <cell r="C2215" t="str">
            <v>LANDERO Y COSS</v>
          </cell>
          <cell r="D2215" t="str">
            <v>30</v>
          </cell>
          <cell r="E2215" t="str">
            <v>Landero y Coss</v>
          </cell>
          <cell r="F2215">
            <v>1546</v>
          </cell>
          <cell r="G2215">
            <v>1671</v>
          </cell>
        </row>
        <row r="2216">
          <cell r="A2216" t="str">
            <v>30097</v>
          </cell>
          <cell r="B2216" t="str">
            <v>097</v>
          </cell>
          <cell r="C2216" t="str">
            <v>LERDO DE TEJADA</v>
          </cell>
          <cell r="D2216" t="str">
            <v>30</v>
          </cell>
          <cell r="E2216" t="str">
            <v>Lerdo de Tejada</v>
          </cell>
          <cell r="F2216">
            <v>20141</v>
          </cell>
          <cell r="G2216">
            <v>20987</v>
          </cell>
        </row>
        <row r="2217">
          <cell r="A2217" t="str">
            <v>30098</v>
          </cell>
          <cell r="B2217" t="str">
            <v>098</v>
          </cell>
          <cell r="C2217" t="str">
            <v>MAGDALENA</v>
          </cell>
          <cell r="D2217" t="str">
            <v>30</v>
          </cell>
          <cell r="E2217" t="str">
            <v>Magdalena</v>
          </cell>
          <cell r="F2217">
            <v>2920</v>
          </cell>
          <cell r="G2217">
            <v>3240</v>
          </cell>
        </row>
        <row r="2218">
          <cell r="A2218" t="str">
            <v>30099</v>
          </cell>
          <cell r="B2218" t="str">
            <v>099</v>
          </cell>
          <cell r="C2218" t="str">
            <v>MALTRATA</v>
          </cell>
          <cell r="D2218" t="str">
            <v>30</v>
          </cell>
          <cell r="E2218" t="str">
            <v>Maltrata</v>
          </cell>
          <cell r="F2218">
            <v>16898</v>
          </cell>
          <cell r="G2218">
            <v>18845</v>
          </cell>
        </row>
        <row r="2219">
          <cell r="A2219" t="str">
            <v>30100</v>
          </cell>
          <cell r="B2219" t="str">
            <v>100</v>
          </cell>
          <cell r="C2219" t="str">
            <v>MANLIO FABIO ALTAMIRANO</v>
          </cell>
          <cell r="D2219" t="str">
            <v>30</v>
          </cell>
          <cell r="E2219" t="str">
            <v>Manlio Fabio Altamirano</v>
          </cell>
          <cell r="F2219">
            <v>22585</v>
          </cell>
          <cell r="G2219">
            <v>24849</v>
          </cell>
        </row>
        <row r="2220">
          <cell r="A2220" t="str">
            <v>30101</v>
          </cell>
          <cell r="B2220" t="str">
            <v>101</v>
          </cell>
          <cell r="C2220" t="str">
            <v>MARIANO ESCOBEDO</v>
          </cell>
          <cell r="D2220" t="str">
            <v>30</v>
          </cell>
          <cell r="E2220" t="str">
            <v>Mariano Escobedo</v>
          </cell>
          <cell r="F2220">
            <v>33941</v>
          </cell>
          <cell r="G2220">
            <v>38503</v>
          </cell>
        </row>
        <row r="2221">
          <cell r="A2221" t="str">
            <v>30102</v>
          </cell>
          <cell r="B2221" t="str">
            <v>102</v>
          </cell>
          <cell r="C2221" t="str">
            <v>MARTÍNEZ DE LA TORRE</v>
          </cell>
          <cell r="D2221" t="str">
            <v>30</v>
          </cell>
          <cell r="E2221" t="str">
            <v>Martínez de la Torre</v>
          </cell>
          <cell r="F2221">
            <v>101358</v>
          </cell>
          <cell r="G2221">
            <v>111164</v>
          </cell>
        </row>
        <row r="2222">
          <cell r="A2222" t="str">
            <v>30103</v>
          </cell>
          <cell r="B2222" t="str">
            <v>103</v>
          </cell>
          <cell r="C2222" t="str">
            <v>MECATLÁN</v>
          </cell>
          <cell r="D2222" t="str">
            <v>30</v>
          </cell>
          <cell r="E2222" t="str">
            <v>Mecatlán</v>
          </cell>
          <cell r="F2222">
            <v>11808</v>
          </cell>
          <cell r="G2222">
            <v>12950</v>
          </cell>
        </row>
        <row r="2223">
          <cell r="A2223" t="str">
            <v>30104</v>
          </cell>
          <cell r="B2223" t="str">
            <v>104</v>
          </cell>
          <cell r="C2223" t="str">
            <v>MECAYAPAN</v>
          </cell>
          <cell r="D2223" t="str">
            <v>30</v>
          </cell>
          <cell r="E2223" t="str">
            <v>Mecayapan</v>
          </cell>
          <cell r="F2223">
            <v>17333</v>
          </cell>
          <cell r="G2223">
            <v>17526</v>
          </cell>
        </row>
        <row r="2224">
          <cell r="A2224" t="str">
            <v>30105</v>
          </cell>
          <cell r="B2224" t="str">
            <v>105</v>
          </cell>
          <cell r="C2224" t="str">
            <v>MEDELLÍN DE BRAVO</v>
          </cell>
          <cell r="D2224" t="str">
            <v>30</v>
          </cell>
          <cell r="E2224" t="str">
            <v>Medellín</v>
          </cell>
          <cell r="F2224">
            <v>59126</v>
          </cell>
          <cell r="G2224">
            <v>83280</v>
          </cell>
        </row>
        <row r="2225">
          <cell r="A2225" t="str">
            <v>30106</v>
          </cell>
          <cell r="B2225" t="str">
            <v>106</v>
          </cell>
          <cell r="C2225" t="str">
            <v>MIAHUATLÁN</v>
          </cell>
          <cell r="D2225" t="str">
            <v>30</v>
          </cell>
          <cell r="E2225" t="str">
            <v>Miahuatlán</v>
          </cell>
          <cell r="F2225">
            <v>4429</v>
          </cell>
          <cell r="G2225">
            <v>4928</v>
          </cell>
        </row>
        <row r="2226">
          <cell r="A2226" t="str">
            <v>30107</v>
          </cell>
          <cell r="B2226" t="str">
            <v>107</v>
          </cell>
          <cell r="C2226" t="str">
            <v>LAS MINAS</v>
          </cell>
          <cell r="D2226" t="str">
            <v>30</v>
          </cell>
          <cell r="E2226" t="str">
            <v>Las Minas</v>
          </cell>
          <cell r="F2226">
            <v>2897</v>
          </cell>
          <cell r="G2226">
            <v>3130</v>
          </cell>
        </row>
        <row r="2227">
          <cell r="A2227" t="str">
            <v>30108</v>
          </cell>
          <cell r="B2227" t="str">
            <v>108</v>
          </cell>
          <cell r="C2227" t="str">
            <v>MINATITLÁN</v>
          </cell>
          <cell r="D2227" t="str">
            <v>30</v>
          </cell>
          <cell r="E2227" t="str">
            <v>Minatitlán</v>
          </cell>
          <cell r="F2227">
            <v>157840</v>
          </cell>
          <cell r="G2227">
            <v>164357</v>
          </cell>
        </row>
        <row r="2228">
          <cell r="A2228" t="str">
            <v>30109</v>
          </cell>
          <cell r="B2228" t="str">
            <v>109</v>
          </cell>
          <cell r="C2228" t="str">
            <v>MISANTLA</v>
          </cell>
          <cell r="D2228" t="str">
            <v>30</v>
          </cell>
          <cell r="E2228" t="str">
            <v>Misantla</v>
          </cell>
          <cell r="F2228">
            <v>62919</v>
          </cell>
          <cell r="G2228">
            <v>67752</v>
          </cell>
        </row>
        <row r="2229">
          <cell r="A2229" t="str">
            <v>30110</v>
          </cell>
          <cell r="B2229" t="str">
            <v>110</v>
          </cell>
          <cell r="C2229" t="str">
            <v>MIXTLA DE ALTAMIRANO</v>
          </cell>
          <cell r="D2229" t="str">
            <v>30</v>
          </cell>
          <cell r="E2229" t="str">
            <v>Mixtla de Altamirano</v>
          </cell>
          <cell r="F2229">
            <v>10387</v>
          </cell>
          <cell r="G2229">
            <v>12205</v>
          </cell>
        </row>
        <row r="2230">
          <cell r="A2230" t="str">
            <v>30111</v>
          </cell>
          <cell r="B2230" t="str">
            <v>111</v>
          </cell>
          <cell r="C2230" t="str">
            <v>MOLOACÁN</v>
          </cell>
          <cell r="D2230" t="str">
            <v>30</v>
          </cell>
          <cell r="E2230" t="str">
            <v>Moloacán</v>
          </cell>
          <cell r="F2230">
            <v>16120</v>
          </cell>
          <cell r="G2230">
            <v>18117</v>
          </cell>
        </row>
        <row r="2231">
          <cell r="A2231" t="str">
            <v>30112</v>
          </cell>
          <cell r="B2231" t="str">
            <v>112</v>
          </cell>
          <cell r="C2231" t="str">
            <v>NAOLINCO</v>
          </cell>
          <cell r="D2231" t="str">
            <v>30</v>
          </cell>
          <cell r="E2231" t="str">
            <v>Naolinco</v>
          </cell>
          <cell r="F2231">
            <v>20255</v>
          </cell>
          <cell r="G2231">
            <v>22956</v>
          </cell>
        </row>
        <row r="2232">
          <cell r="A2232" t="str">
            <v>30113</v>
          </cell>
          <cell r="B2232" t="str">
            <v>113</v>
          </cell>
          <cell r="C2232" t="str">
            <v>NARANJAL</v>
          </cell>
          <cell r="D2232" t="str">
            <v>30</v>
          </cell>
          <cell r="E2232" t="str">
            <v>Naranjal</v>
          </cell>
          <cell r="F2232">
            <v>4507</v>
          </cell>
          <cell r="G2232">
            <v>4817</v>
          </cell>
        </row>
        <row r="2233">
          <cell r="A2233" t="str">
            <v>30114</v>
          </cell>
          <cell r="B2233" t="str">
            <v>114</v>
          </cell>
          <cell r="C2233" t="str">
            <v>NAUTLA</v>
          </cell>
          <cell r="D2233" t="str">
            <v>30</v>
          </cell>
          <cell r="E2233" t="str">
            <v>Nautla</v>
          </cell>
          <cell r="F2233">
            <v>9974</v>
          </cell>
          <cell r="G2233">
            <v>11519</v>
          </cell>
        </row>
        <row r="2234">
          <cell r="A2234" t="str">
            <v>30115</v>
          </cell>
          <cell r="B2234" t="str">
            <v>115</v>
          </cell>
          <cell r="C2234" t="str">
            <v>NOGALES</v>
          </cell>
          <cell r="D2234" t="str">
            <v>30</v>
          </cell>
          <cell r="E2234" t="str">
            <v>Nogales</v>
          </cell>
          <cell r="F2234">
            <v>34688</v>
          </cell>
          <cell r="G2234">
            <v>39768</v>
          </cell>
        </row>
        <row r="2235">
          <cell r="A2235" t="str">
            <v>30116</v>
          </cell>
          <cell r="B2235" t="str">
            <v>116</v>
          </cell>
          <cell r="C2235" t="str">
            <v>OLUTA</v>
          </cell>
          <cell r="D2235" t="str">
            <v>30</v>
          </cell>
          <cell r="E2235" t="str">
            <v>Oluta</v>
          </cell>
          <cell r="F2235">
            <v>14784</v>
          </cell>
          <cell r="G2235">
            <v>17291</v>
          </cell>
        </row>
        <row r="2236">
          <cell r="A2236" t="str">
            <v>30117</v>
          </cell>
          <cell r="B2236" t="str">
            <v>117</v>
          </cell>
          <cell r="C2236" t="str">
            <v>OMEALCA</v>
          </cell>
          <cell r="D2236" t="str">
            <v>30</v>
          </cell>
          <cell r="E2236" t="str">
            <v>Omealca</v>
          </cell>
          <cell r="F2236">
            <v>22561</v>
          </cell>
          <cell r="G2236">
            <v>25159</v>
          </cell>
        </row>
        <row r="2237">
          <cell r="A2237" t="str">
            <v>30118</v>
          </cell>
          <cell r="B2237" t="str">
            <v>118</v>
          </cell>
          <cell r="C2237" t="str">
            <v>ORIZABA</v>
          </cell>
          <cell r="D2237" t="str">
            <v>30</v>
          </cell>
          <cell r="E2237" t="str">
            <v>Orizaba</v>
          </cell>
          <cell r="F2237">
            <v>120995</v>
          </cell>
          <cell r="G2237">
            <v>134420</v>
          </cell>
        </row>
        <row r="2238">
          <cell r="A2238" t="str">
            <v>30119</v>
          </cell>
          <cell r="B2238" t="str">
            <v>119</v>
          </cell>
          <cell r="C2238" t="str">
            <v>OTATITLÁN</v>
          </cell>
          <cell r="D2238" t="str">
            <v>30</v>
          </cell>
          <cell r="E2238" t="str">
            <v>Otatitlán</v>
          </cell>
          <cell r="F2238">
            <v>5250</v>
          </cell>
          <cell r="G2238">
            <v>5971</v>
          </cell>
        </row>
        <row r="2239">
          <cell r="A2239" t="str">
            <v>30120</v>
          </cell>
          <cell r="B2239" t="str">
            <v>120</v>
          </cell>
          <cell r="C2239" t="str">
            <v>OTEAPAN</v>
          </cell>
          <cell r="D2239" t="str">
            <v>30</v>
          </cell>
          <cell r="E2239" t="str">
            <v>Oteapan</v>
          </cell>
          <cell r="F2239">
            <v>14965</v>
          </cell>
          <cell r="G2239">
            <v>17084</v>
          </cell>
        </row>
        <row r="2240">
          <cell r="A2240" t="str">
            <v>30121</v>
          </cell>
          <cell r="B2240" t="str">
            <v>121</v>
          </cell>
          <cell r="C2240" t="str">
            <v>OZULUAMA DE MASCAREÑAS</v>
          </cell>
          <cell r="D2240" t="str">
            <v>30</v>
          </cell>
          <cell r="E2240" t="str">
            <v>Ozuluama de Mascareñas</v>
          </cell>
          <cell r="F2240">
            <v>23276</v>
          </cell>
          <cell r="G2240">
            <v>24470</v>
          </cell>
        </row>
        <row r="2241">
          <cell r="A2241" t="str">
            <v>30122</v>
          </cell>
          <cell r="B2241" t="str">
            <v>122</v>
          </cell>
          <cell r="C2241" t="str">
            <v>PAJAPAN</v>
          </cell>
          <cell r="D2241" t="str">
            <v>30</v>
          </cell>
          <cell r="E2241" t="str">
            <v>Pajapan</v>
          </cell>
          <cell r="F2241">
            <v>15909</v>
          </cell>
          <cell r="G2241">
            <v>18172</v>
          </cell>
        </row>
        <row r="2242">
          <cell r="A2242" t="str">
            <v>30123</v>
          </cell>
          <cell r="B2242" t="str">
            <v>123</v>
          </cell>
          <cell r="C2242" t="str">
            <v>PÁNUCO</v>
          </cell>
          <cell r="D2242" t="str">
            <v>30</v>
          </cell>
          <cell r="E2242" t="str">
            <v>Pánuco</v>
          </cell>
          <cell r="F2242">
            <v>97290</v>
          </cell>
          <cell r="G2242">
            <v>105926</v>
          </cell>
        </row>
        <row r="2243">
          <cell r="A2243" t="str">
            <v>30124</v>
          </cell>
          <cell r="B2243" t="str">
            <v>124</v>
          </cell>
          <cell r="C2243" t="str">
            <v>PAPANTLA</v>
          </cell>
          <cell r="D2243" t="str">
            <v>30</v>
          </cell>
          <cell r="E2243" t="str">
            <v>Papantla</v>
          </cell>
          <cell r="F2243">
            <v>158599</v>
          </cell>
          <cell r="G2243">
            <v>166496</v>
          </cell>
        </row>
        <row r="2244">
          <cell r="A2244" t="str">
            <v>30125</v>
          </cell>
          <cell r="B2244" t="str">
            <v>125</v>
          </cell>
          <cell r="C2244" t="str">
            <v>PASO DEL MACHO</v>
          </cell>
          <cell r="D2244" t="str">
            <v>30</v>
          </cell>
          <cell r="E2244" t="str">
            <v>Paso del Macho</v>
          </cell>
          <cell r="F2244">
            <v>29165</v>
          </cell>
          <cell r="G2244">
            <v>33345</v>
          </cell>
        </row>
        <row r="2245">
          <cell r="A2245" t="str">
            <v>30126</v>
          </cell>
          <cell r="B2245" t="str">
            <v>126</v>
          </cell>
          <cell r="C2245" t="str">
            <v>PASO DE OVEJAS</v>
          </cell>
          <cell r="D2245" t="str">
            <v>30</v>
          </cell>
          <cell r="E2245" t="str">
            <v>Paso de Ovejas</v>
          </cell>
          <cell r="F2245">
            <v>32576</v>
          </cell>
          <cell r="G2245">
            <v>35445</v>
          </cell>
        </row>
        <row r="2246">
          <cell r="A2246" t="str">
            <v>30127</v>
          </cell>
          <cell r="B2246" t="str">
            <v>127</v>
          </cell>
          <cell r="C2246" t="str">
            <v>LA PERLA</v>
          </cell>
          <cell r="D2246" t="str">
            <v>30</v>
          </cell>
          <cell r="E2246" t="str">
            <v>La Perla</v>
          </cell>
          <cell r="F2246">
            <v>23648</v>
          </cell>
          <cell r="G2246">
            <v>28959</v>
          </cell>
        </row>
        <row r="2247">
          <cell r="A2247" t="str">
            <v>30128</v>
          </cell>
          <cell r="B2247" t="str">
            <v>128</v>
          </cell>
          <cell r="C2247" t="str">
            <v>PEROTE</v>
          </cell>
          <cell r="D2247" t="str">
            <v>30</v>
          </cell>
          <cell r="E2247" t="str">
            <v>Perote</v>
          </cell>
          <cell r="F2247">
            <v>68982</v>
          </cell>
          <cell r="G2247">
            <v>76977</v>
          </cell>
        </row>
        <row r="2248">
          <cell r="A2248" t="str">
            <v>30129</v>
          </cell>
          <cell r="B2248" t="str">
            <v>129</v>
          </cell>
          <cell r="C2248" t="str">
            <v>PLATÓN SÁNCHEZ</v>
          </cell>
          <cell r="D2248" t="str">
            <v>30</v>
          </cell>
          <cell r="E2248" t="str">
            <v>Platón Sánchez</v>
          </cell>
          <cell r="F2248">
            <v>17888</v>
          </cell>
          <cell r="G2248">
            <v>19132</v>
          </cell>
        </row>
        <row r="2249">
          <cell r="A2249" t="str">
            <v>30130</v>
          </cell>
          <cell r="B2249" t="str">
            <v>130</v>
          </cell>
          <cell r="C2249" t="str">
            <v>PLAYA VICENTE</v>
          </cell>
          <cell r="D2249" t="str">
            <v>30</v>
          </cell>
          <cell r="E2249" t="str">
            <v>Playa Vicente</v>
          </cell>
          <cell r="F2249">
            <v>40984</v>
          </cell>
          <cell r="G2249">
            <v>39712</v>
          </cell>
        </row>
        <row r="2250">
          <cell r="A2250" t="str">
            <v>30131</v>
          </cell>
          <cell r="B2250" t="str">
            <v>131</v>
          </cell>
          <cell r="C2250" t="str">
            <v>POZA RICA DE HIDALGO</v>
          </cell>
          <cell r="D2250" t="str">
            <v>30</v>
          </cell>
          <cell r="E2250" t="str">
            <v>Poza Rica de Hidalgo</v>
          </cell>
          <cell r="F2250">
            <v>193311</v>
          </cell>
          <cell r="G2250">
            <v>217773</v>
          </cell>
        </row>
        <row r="2251">
          <cell r="A2251" t="str">
            <v>30132</v>
          </cell>
          <cell r="B2251" t="str">
            <v>132</v>
          </cell>
          <cell r="C2251" t="str">
            <v>LAS VIGAS DE RAMÍREZ</v>
          </cell>
          <cell r="D2251" t="str">
            <v>30</v>
          </cell>
          <cell r="E2251" t="str">
            <v>Las Vigas de Ramírez</v>
          </cell>
          <cell r="F2251">
            <v>17958</v>
          </cell>
          <cell r="G2251">
            <v>20667</v>
          </cell>
        </row>
        <row r="2252">
          <cell r="A2252" t="str">
            <v>30133</v>
          </cell>
          <cell r="B2252" t="str">
            <v>133</v>
          </cell>
          <cell r="C2252" t="str">
            <v>PUEBLO VIEJO</v>
          </cell>
          <cell r="D2252" t="str">
            <v>30</v>
          </cell>
          <cell r="E2252" t="str">
            <v>Pueblo Viejo</v>
          </cell>
          <cell r="F2252">
            <v>55358</v>
          </cell>
          <cell r="G2252">
            <v>60978</v>
          </cell>
        </row>
        <row r="2253">
          <cell r="A2253" t="str">
            <v>30134</v>
          </cell>
          <cell r="B2253" t="str">
            <v>134</v>
          </cell>
          <cell r="C2253" t="str">
            <v>PUENTE NACIONAL</v>
          </cell>
          <cell r="D2253" t="str">
            <v>30</v>
          </cell>
          <cell r="E2253" t="str">
            <v>Puente Nacional</v>
          </cell>
          <cell r="F2253">
            <v>21603</v>
          </cell>
          <cell r="G2253">
            <v>23890</v>
          </cell>
        </row>
        <row r="2254">
          <cell r="A2254" t="str">
            <v>30135</v>
          </cell>
          <cell r="B2254" t="str">
            <v>135</v>
          </cell>
          <cell r="C2254" t="str">
            <v>RAFAEL DELGADO</v>
          </cell>
          <cell r="D2254" t="str">
            <v>30</v>
          </cell>
          <cell r="E2254" t="str">
            <v>Rafael Delgado</v>
          </cell>
          <cell r="F2254">
            <v>20245</v>
          </cell>
          <cell r="G2254">
            <v>24439</v>
          </cell>
        </row>
        <row r="2255">
          <cell r="A2255" t="str">
            <v>30136</v>
          </cell>
          <cell r="B2255" t="str">
            <v>136</v>
          </cell>
          <cell r="C2255" t="str">
            <v>RAFAEL LUCIO</v>
          </cell>
          <cell r="D2255" t="str">
            <v>30</v>
          </cell>
          <cell r="E2255" t="str">
            <v>Rafael Lucio</v>
          </cell>
          <cell r="F2255">
            <v>7023</v>
          </cell>
          <cell r="G2255">
            <v>8510</v>
          </cell>
        </row>
        <row r="2256">
          <cell r="A2256" t="str">
            <v>30137</v>
          </cell>
          <cell r="B2256" t="str">
            <v>137</v>
          </cell>
          <cell r="C2256" t="str">
            <v>LOS REYES</v>
          </cell>
          <cell r="D2256" t="str">
            <v>30</v>
          </cell>
          <cell r="E2256" t="str">
            <v>Los Reyes</v>
          </cell>
          <cell r="F2256">
            <v>5484</v>
          </cell>
          <cell r="G2256">
            <v>6200</v>
          </cell>
        </row>
        <row r="2257">
          <cell r="A2257" t="str">
            <v>30138</v>
          </cell>
          <cell r="B2257" t="str">
            <v>138</v>
          </cell>
          <cell r="C2257" t="str">
            <v>RÍO BLANCO</v>
          </cell>
          <cell r="D2257" t="str">
            <v>30</v>
          </cell>
          <cell r="E2257" t="str">
            <v>Río Blanco</v>
          </cell>
          <cell r="F2257">
            <v>40634</v>
          </cell>
          <cell r="G2257">
            <v>44568</v>
          </cell>
        </row>
        <row r="2258">
          <cell r="A2258" t="str">
            <v>30139</v>
          </cell>
          <cell r="B2258" t="str">
            <v>139</v>
          </cell>
          <cell r="C2258" t="str">
            <v>SALTABARRANCA</v>
          </cell>
          <cell r="D2258" t="str">
            <v>30</v>
          </cell>
          <cell r="E2258" t="str">
            <v>Saltabarranca</v>
          </cell>
          <cell r="F2258">
            <v>5908</v>
          </cell>
          <cell r="G2258">
            <v>6526</v>
          </cell>
        </row>
        <row r="2259">
          <cell r="A2259" t="str">
            <v>30140</v>
          </cell>
          <cell r="B2259" t="str">
            <v>140</v>
          </cell>
          <cell r="C2259" t="str">
            <v>SAN ANDRÉS TENEJAPAN</v>
          </cell>
          <cell r="D2259" t="str">
            <v>30</v>
          </cell>
          <cell r="E2259" t="str">
            <v>San Andrés Tenejapan</v>
          </cell>
          <cell r="F2259">
            <v>2715</v>
          </cell>
          <cell r="G2259">
            <v>3097</v>
          </cell>
        </row>
        <row r="2260">
          <cell r="A2260" t="str">
            <v>30141</v>
          </cell>
          <cell r="B2260" t="str">
            <v>141</v>
          </cell>
          <cell r="C2260" t="str">
            <v>SAN ANDRÉS TUXTLA</v>
          </cell>
          <cell r="D2260" t="str">
            <v>30</v>
          </cell>
          <cell r="E2260" t="str">
            <v>San Andrés Tuxtla</v>
          </cell>
          <cell r="F2260">
            <v>157364</v>
          </cell>
          <cell r="G2260">
            <v>173149</v>
          </cell>
        </row>
        <row r="2261">
          <cell r="A2261" t="str">
            <v>30142</v>
          </cell>
          <cell r="B2261" t="str">
            <v>142</v>
          </cell>
          <cell r="C2261" t="str">
            <v>SAN JUAN EVANGELISTA</v>
          </cell>
          <cell r="D2261" t="str">
            <v>30</v>
          </cell>
          <cell r="E2261" t="str">
            <v>San Juan Evangelista</v>
          </cell>
          <cell r="F2261">
            <v>33435</v>
          </cell>
          <cell r="G2261">
            <v>35607</v>
          </cell>
        </row>
        <row r="2262">
          <cell r="A2262" t="str">
            <v>30143</v>
          </cell>
          <cell r="B2262" t="str">
            <v>143</v>
          </cell>
          <cell r="C2262" t="str">
            <v>SANTIAGO TUXTLA</v>
          </cell>
          <cell r="D2262" t="str">
            <v>30</v>
          </cell>
          <cell r="E2262" t="str">
            <v>Santiago Tuxtla</v>
          </cell>
          <cell r="F2262">
            <v>56427</v>
          </cell>
          <cell r="G2262">
            <v>60542</v>
          </cell>
        </row>
        <row r="2263">
          <cell r="A2263" t="str">
            <v>30144</v>
          </cell>
          <cell r="B2263" t="str">
            <v>144</v>
          </cell>
          <cell r="C2263" t="str">
            <v>SAYULA DE ALEMÁN</v>
          </cell>
          <cell r="D2263" t="str">
            <v>30</v>
          </cell>
          <cell r="E2263" t="str">
            <v>Sayula de Alemán</v>
          </cell>
          <cell r="F2263">
            <v>31974</v>
          </cell>
          <cell r="G2263">
            <v>34331</v>
          </cell>
        </row>
        <row r="2264">
          <cell r="A2264" t="str">
            <v>30145</v>
          </cell>
          <cell r="B2264" t="str">
            <v>145</v>
          </cell>
          <cell r="C2264" t="str">
            <v>SOCONUSCO</v>
          </cell>
          <cell r="D2264" t="str">
            <v>30</v>
          </cell>
          <cell r="E2264" t="str">
            <v>Soconusco</v>
          </cell>
          <cell r="F2264">
            <v>14395</v>
          </cell>
          <cell r="G2264">
            <v>17083</v>
          </cell>
        </row>
        <row r="2265">
          <cell r="A2265" t="str">
            <v>30146</v>
          </cell>
          <cell r="B2265" t="str">
            <v>146</v>
          </cell>
          <cell r="C2265" t="str">
            <v>SOCHIAPA</v>
          </cell>
          <cell r="D2265" t="str">
            <v>30</v>
          </cell>
          <cell r="E2265" t="str">
            <v>Sochiapa</v>
          </cell>
          <cell r="F2265">
            <v>3502</v>
          </cell>
          <cell r="G2265">
            <v>3839</v>
          </cell>
        </row>
        <row r="2266">
          <cell r="A2266" t="str">
            <v>30147</v>
          </cell>
          <cell r="B2266" t="str">
            <v>147</v>
          </cell>
          <cell r="C2266" t="str">
            <v>SOLEDAD ATZOMPA</v>
          </cell>
          <cell r="D2266" t="str">
            <v>30</v>
          </cell>
          <cell r="E2266" t="str">
            <v>Soledad Atzompa</v>
          </cell>
          <cell r="F2266">
            <v>21380</v>
          </cell>
          <cell r="G2266">
            <v>24269</v>
          </cell>
        </row>
        <row r="2267">
          <cell r="A2267" t="str">
            <v>30148</v>
          </cell>
          <cell r="B2267" t="str">
            <v>148</v>
          </cell>
          <cell r="C2267" t="str">
            <v>SOLEDAD DE DOBLADO</v>
          </cell>
          <cell r="D2267" t="str">
            <v>30</v>
          </cell>
          <cell r="E2267" t="str">
            <v>Soledad de Doblado</v>
          </cell>
          <cell r="F2267">
            <v>27008</v>
          </cell>
          <cell r="G2267">
            <v>29150</v>
          </cell>
        </row>
        <row r="2268">
          <cell r="A2268" t="str">
            <v>30149</v>
          </cell>
          <cell r="B2268" t="str">
            <v>149</v>
          </cell>
          <cell r="C2268" t="str">
            <v>SOTEAPAN</v>
          </cell>
          <cell r="D2268" t="str">
            <v>30</v>
          </cell>
          <cell r="E2268" t="str">
            <v>Soteapan</v>
          </cell>
          <cell r="F2268">
            <v>32596</v>
          </cell>
          <cell r="G2268">
            <v>36043</v>
          </cell>
        </row>
        <row r="2269">
          <cell r="A2269" t="str">
            <v>30150</v>
          </cell>
          <cell r="B2269" t="str">
            <v>150</v>
          </cell>
          <cell r="C2269" t="str">
            <v>TAMALÍN</v>
          </cell>
          <cell r="D2269" t="str">
            <v>30</v>
          </cell>
          <cell r="E2269" t="str">
            <v>Tamalín</v>
          </cell>
          <cell r="F2269">
            <v>11211</v>
          </cell>
          <cell r="G2269">
            <v>12233</v>
          </cell>
        </row>
        <row r="2270">
          <cell r="A2270" t="str">
            <v>30151</v>
          </cell>
          <cell r="B2270" t="str">
            <v>151</v>
          </cell>
          <cell r="C2270" t="str">
            <v>TAMIAHUA</v>
          </cell>
          <cell r="D2270" t="str">
            <v>30</v>
          </cell>
          <cell r="E2270" t="str">
            <v>Tamiahua</v>
          </cell>
          <cell r="F2270">
            <v>23588</v>
          </cell>
          <cell r="G2270">
            <v>24459</v>
          </cell>
        </row>
        <row r="2271">
          <cell r="A2271" t="str">
            <v>30152</v>
          </cell>
          <cell r="B2271" t="str">
            <v>152</v>
          </cell>
          <cell r="C2271" t="str">
            <v>TAMPICO ALTO</v>
          </cell>
          <cell r="D2271" t="str">
            <v>30</v>
          </cell>
          <cell r="E2271" t="str">
            <v>Tampico Alto</v>
          </cell>
          <cell r="F2271">
            <v>12242</v>
          </cell>
          <cell r="G2271">
            <v>13099</v>
          </cell>
        </row>
        <row r="2272">
          <cell r="A2272" t="str">
            <v>30153</v>
          </cell>
          <cell r="B2272" t="str">
            <v>153</v>
          </cell>
          <cell r="C2272" t="str">
            <v>TANCOCO</v>
          </cell>
          <cell r="D2272" t="str">
            <v>30</v>
          </cell>
          <cell r="E2272" t="str">
            <v>Tancoco</v>
          </cell>
          <cell r="F2272">
            <v>5873</v>
          </cell>
          <cell r="G2272">
            <v>6072</v>
          </cell>
        </row>
        <row r="2273">
          <cell r="A2273" t="str">
            <v>30154</v>
          </cell>
          <cell r="B2273" t="str">
            <v>154</v>
          </cell>
          <cell r="C2273" t="str">
            <v>TANTIMA</v>
          </cell>
          <cell r="D2273" t="str">
            <v>30</v>
          </cell>
          <cell r="E2273" t="str">
            <v>Tantima</v>
          </cell>
          <cell r="F2273">
            <v>12814</v>
          </cell>
          <cell r="G2273">
            <v>13662</v>
          </cell>
        </row>
        <row r="2274">
          <cell r="A2274" t="str">
            <v>30155</v>
          </cell>
          <cell r="B2274" t="str">
            <v>155</v>
          </cell>
          <cell r="C2274" t="str">
            <v>TANTOYUCA</v>
          </cell>
          <cell r="D2274" t="str">
            <v>30</v>
          </cell>
          <cell r="E2274" t="str">
            <v>Tantoyuca</v>
          </cell>
          <cell r="F2274">
            <v>101743</v>
          </cell>
          <cell r="G2274">
            <v>109017</v>
          </cell>
        </row>
        <row r="2275">
          <cell r="A2275" t="str">
            <v>30156</v>
          </cell>
          <cell r="B2275" t="str">
            <v>156</v>
          </cell>
          <cell r="C2275" t="str">
            <v>TATATILA</v>
          </cell>
          <cell r="D2275" t="str">
            <v>30</v>
          </cell>
          <cell r="E2275" t="str">
            <v>Tatatila</v>
          </cell>
          <cell r="F2275">
            <v>5584</v>
          </cell>
          <cell r="G2275">
            <v>6179</v>
          </cell>
        </row>
        <row r="2276">
          <cell r="A2276" t="str">
            <v>30157</v>
          </cell>
          <cell r="B2276" t="str">
            <v>157</v>
          </cell>
          <cell r="C2276" t="str">
            <v>CASTILLO DE TEAYO</v>
          </cell>
          <cell r="D2276" t="str">
            <v>30</v>
          </cell>
          <cell r="E2276" t="str">
            <v>Castillo de Teayo</v>
          </cell>
          <cell r="F2276">
            <v>18663</v>
          </cell>
          <cell r="G2276">
            <v>20752</v>
          </cell>
        </row>
        <row r="2277">
          <cell r="A2277" t="str">
            <v>30158</v>
          </cell>
          <cell r="B2277" t="str">
            <v>158</v>
          </cell>
          <cell r="C2277" t="str">
            <v>TECOLUTLA</v>
          </cell>
          <cell r="D2277" t="str">
            <v>30</v>
          </cell>
          <cell r="E2277" t="str">
            <v>Tecolutla</v>
          </cell>
          <cell r="F2277">
            <v>25126</v>
          </cell>
          <cell r="G2277">
            <v>25352</v>
          </cell>
        </row>
        <row r="2278">
          <cell r="A2278" t="str">
            <v>30159</v>
          </cell>
          <cell r="B2278" t="str">
            <v>159</v>
          </cell>
          <cell r="C2278" t="str">
            <v>TEHUIPANGO</v>
          </cell>
          <cell r="D2278" t="str">
            <v>30</v>
          </cell>
          <cell r="E2278" t="str">
            <v>Tehuipango</v>
          </cell>
          <cell r="F2278">
            <v>23479</v>
          </cell>
          <cell r="G2278">
            <v>27267</v>
          </cell>
        </row>
        <row r="2279">
          <cell r="A2279" t="str">
            <v>30160</v>
          </cell>
          <cell r="B2279" t="str">
            <v>160</v>
          </cell>
          <cell r="C2279" t="str">
            <v>ÁLAMO TEMAPACHE</v>
          </cell>
          <cell r="D2279" t="str">
            <v>30</v>
          </cell>
          <cell r="E2279" t="str">
            <v>Álamo Temapache</v>
          </cell>
          <cell r="F2279">
            <v>104499</v>
          </cell>
          <cell r="G2279">
            <v>110365</v>
          </cell>
        </row>
        <row r="2280">
          <cell r="A2280" t="str">
            <v>30161</v>
          </cell>
          <cell r="B2280" t="str">
            <v>161</v>
          </cell>
          <cell r="C2280" t="str">
            <v>TEMPOAL</v>
          </cell>
          <cell r="D2280" t="str">
            <v>30</v>
          </cell>
          <cell r="E2280" t="str">
            <v>Tempoal</v>
          </cell>
          <cell r="F2280">
            <v>34956</v>
          </cell>
          <cell r="G2280">
            <v>37410</v>
          </cell>
        </row>
        <row r="2281">
          <cell r="A2281" t="str">
            <v>30162</v>
          </cell>
          <cell r="B2281" t="str">
            <v>162</v>
          </cell>
          <cell r="C2281" t="str">
            <v>TENAMPA</v>
          </cell>
          <cell r="D2281" t="str">
            <v>30</v>
          </cell>
          <cell r="E2281" t="str">
            <v>Tenampa</v>
          </cell>
          <cell r="F2281">
            <v>6247</v>
          </cell>
          <cell r="G2281">
            <v>7081</v>
          </cell>
        </row>
        <row r="2282">
          <cell r="A2282" t="str">
            <v>30163</v>
          </cell>
          <cell r="B2282" t="str">
            <v>163</v>
          </cell>
          <cell r="C2282" t="str">
            <v>TENOCHTITLÁN</v>
          </cell>
          <cell r="D2282" t="str">
            <v>30</v>
          </cell>
          <cell r="E2282" t="str">
            <v>Tenochtitlán</v>
          </cell>
          <cell r="F2282">
            <v>5222</v>
          </cell>
          <cell r="G2282">
            <v>5425</v>
          </cell>
        </row>
        <row r="2283">
          <cell r="A2283" t="str">
            <v>30164</v>
          </cell>
          <cell r="B2283" t="str">
            <v>164</v>
          </cell>
          <cell r="C2283" t="str">
            <v>TEOCELO</v>
          </cell>
          <cell r="D2283" t="str">
            <v>30</v>
          </cell>
          <cell r="E2283" t="str">
            <v>Teocelo</v>
          </cell>
          <cell r="F2283">
            <v>16327</v>
          </cell>
          <cell r="G2283">
            <v>17551</v>
          </cell>
        </row>
        <row r="2284">
          <cell r="A2284" t="str">
            <v>30165</v>
          </cell>
          <cell r="B2284" t="str">
            <v>165</v>
          </cell>
          <cell r="C2284" t="str">
            <v>TEPATLAXCO</v>
          </cell>
          <cell r="D2284" t="str">
            <v>30</v>
          </cell>
          <cell r="E2284" t="str">
            <v>Tepatlaxco</v>
          </cell>
          <cell r="F2284">
            <v>8249</v>
          </cell>
          <cell r="G2284">
            <v>8888</v>
          </cell>
        </row>
        <row r="2285">
          <cell r="A2285" t="str">
            <v>30166</v>
          </cell>
          <cell r="B2285" t="str">
            <v>166</v>
          </cell>
          <cell r="C2285" t="str">
            <v>TEPETLÁN</v>
          </cell>
          <cell r="D2285" t="str">
            <v>30</v>
          </cell>
          <cell r="E2285" t="str">
            <v>Tepetlán</v>
          </cell>
          <cell r="F2285">
            <v>9004</v>
          </cell>
          <cell r="G2285">
            <v>10147</v>
          </cell>
        </row>
        <row r="2286">
          <cell r="A2286" t="str">
            <v>30167</v>
          </cell>
          <cell r="B2286" t="str">
            <v>167</v>
          </cell>
          <cell r="C2286" t="str">
            <v>TEPETZINTLA</v>
          </cell>
          <cell r="D2286" t="str">
            <v>30</v>
          </cell>
          <cell r="E2286" t="str">
            <v>Tepetzintla</v>
          </cell>
          <cell r="F2286">
            <v>13949</v>
          </cell>
          <cell r="G2286">
            <v>15415</v>
          </cell>
        </row>
        <row r="2287">
          <cell r="A2287" t="str">
            <v>30168</v>
          </cell>
          <cell r="B2287" t="str">
            <v>168</v>
          </cell>
          <cell r="C2287" t="str">
            <v>TEQUILA</v>
          </cell>
          <cell r="D2287" t="str">
            <v>30</v>
          </cell>
          <cell r="E2287" t="str">
            <v>Tequila</v>
          </cell>
          <cell r="F2287">
            <v>14648</v>
          </cell>
          <cell r="G2287">
            <v>15968</v>
          </cell>
        </row>
        <row r="2288">
          <cell r="A2288" t="str">
            <v>30169</v>
          </cell>
          <cell r="B2288" t="str">
            <v>169</v>
          </cell>
          <cell r="C2288" t="str">
            <v>JOSÉ AZUETA</v>
          </cell>
          <cell r="D2288" t="str">
            <v>30</v>
          </cell>
          <cell r="E2288" t="str">
            <v>José Azueta</v>
          </cell>
          <cell r="F2288">
            <v>23999</v>
          </cell>
          <cell r="G2288">
            <v>24096</v>
          </cell>
        </row>
        <row r="2289">
          <cell r="A2289" t="str">
            <v>30170</v>
          </cell>
          <cell r="B2289" t="str">
            <v>170</v>
          </cell>
          <cell r="C2289" t="str">
            <v>TEXCATEPEC</v>
          </cell>
          <cell r="D2289" t="str">
            <v>30</v>
          </cell>
          <cell r="E2289" t="str">
            <v>Texcatepec</v>
          </cell>
          <cell r="F2289">
            <v>10627</v>
          </cell>
          <cell r="G2289">
            <v>11527</v>
          </cell>
        </row>
        <row r="2290">
          <cell r="A2290" t="str">
            <v>30171</v>
          </cell>
          <cell r="B2290" t="str">
            <v>171</v>
          </cell>
          <cell r="C2290" t="str">
            <v>TEXHUACÁN</v>
          </cell>
          <cell r="D2290" t="str">
            <v>30</v>
          </cell>
          <cell r="E2290" t="str">
            <v>Texhuacán</v>
          </cell>
          <cell r="F2290">
            <v>5292</v>
          </cell>
          <cell r="G2290">
            <v>5630</v>
          </cell>
        </row>
        <row r="2291">
          <cell r="A2291" t="str">
            <v>30172</v>
          </cell>
          <cell r="B2291" t="str">
            <v>172</v>
          </cell>
          <cell r="C2291" t="str">
            <v>TEXISTEPEC</v>
          </cell>
          <cell r="D2291" t="str">
            <v>30</v>
          </cell>
          <cell r="E2291" t="str">
            <v>Texistepec</v>
          </cell>
          <cell r="F2291">
            <v>20199</v>
          </cell>
          <cell r="G2291">
            <v>21798</v>
          </cell>
        </row>
        <row r="2292">
          <cell r="A2292" t="str">
            <v>30173</v>
          </cell>
          <cell r="B2292" t="str">
            <v>173</v>
          </cell>
          <cell r="C2292" t="str">
            <v>TEZONAPA</v>
          </cell>
          <cell r="D2292" t="str">
            <v>30</v>
          </cell>
          <cell r="E2292" t="str">
            <v>Tezonapa</v>
          </cell>
          <cell r="F2292">
            <v>52584</v>
          </cell>
          <cell r="G2292">
            <v>59388</v>
          </cell>
        </row>
        <row r="2293">
          <cell r="A2293" t="str">
            <v>30174</v>
          </cell>
          <cell r="B2293" t="str">
            <v>174</v>
          </cell>
          <cell r="C2293" t="str">
            <v>TIERRA BLANCA</v>
          </cell>
          <cell r="D2293" t="str">
            <v>30</v>
          </cell>
          <cell r="E2293" t="str">
            <v>Tierra Blanca</v>
          </cell>
          <cell r="F2293">
            <v>94087</v>
          </cell>
          <cell r="G2293">
            <v>110811</v>
          </cell>
        </row>
        <row r="2294">
          <cell r="A2294" t="str">
            <v>30175</v>
          </cell>
          <cell r="B2294" t="str">
            <v>175</v>
          </cell>
          <cell r="C2294" t="str">
            <v>TIHUATLÁN</v>
          </cell>
          <cell r="D2294" t="str">
            <v>30</v>
          </cell>
          <cell r="E2294" t="str">
            <v>Tihuatlán</v>
          </cell>
          <cell r="F2294">
            <v>89774</v>
          </cell>
          <cell r="G2294">
            <v>100967</v>
          </cell>
        </row>
        <row r="2295">
          <cell r="A2295" t="str">
            <v>30176</v>
          </cell>
          <cell r="B2295" t="str">
            <v>176</v>
          </cell>
          <cell r="C2295" t="str">
            <v>TLACOJALPAN</v>
          </cell>
          <cell r="D2295" t="str">
            <v>30</v>
          </cell>
          <cell r="E2295" t="str">
            <v>Tlacojalpan</v>
          </cell>
          <cell r="F2295">
            <v>4632</v>
          </cell>
          <cell r="G2295">
            <v>5182</v>
          </cell>
        </row>
        <row r="2296">
          <cell r="A2296" t="str">
            <v>30177</v>
          </cell>
          <cell r="B2296" t="str">
            <v>177</v>
          </cell>
          <cell r="C2296" t="str">
            <v>TLACOLULAN</v>
          </cell>
          <cell r="D2296" t="str">
            <v>30</v>
          </cell>
          <cell r="E2296" t="str">
            <v>Tlacolulan</v>
          </cell>
          <cell r="F2296">
            <v>10299</v>
          </cell>
          <cell r="G2296">
            <v>11825</v>
          </cell>
        </row>
        <row r="2297">
          <cell r="A2297" t="str">
            <v>30178</v>
          </cell>
          <cell r="B2297" t="str">
            <v>178</v>
          </cell>
          <cell r="C2297" t="str">
            <v>TLACOTALPAN</v>
          </cell>
          <cell r="D2297" t="str">
            <v>30</v>
          </cell>
          <cell r="E2297" t="str">
            <v>Tlacotalpan</v>
          </cell>
          <cell r="F2297">
            <v>13284</v>
          </cell>
          <cell r="G2297">
            <v>14121</v>
          </cell>
        </row>
        <row r="2298">
          <cell r="A2298" t="str">
            <v>30179</v>
          </cell>
          <cell r="B2298" t="str">
            <v>179</v>
          </cell>
          <cell r="C2298" t="str">
            <v>TLACOTEPEC DE MEJÍA</v>
          </cell>
          <cell r="D2298" t="str">
            <v>30</v>
          </cell>
          <cell r="E2298" t="str">
            <v>Tlacotepec de Mejía</v>
          </cell>
          <cell r="F2298">
            <v>3965</v>
          </cell>
          <cell r="G2298">
            <v>4156</v>
          </cell>
        </row>
        <row r="2299">
          <cell r="A2299" t="str">
            <v>30180</v>
          </cell>
          <cell r="B2299" t="str">
            <v>180</v>
          </cell>
          <cell r="C2299" t="str">
            <v>TLACHICHILCO</v>
          </cell>
          <cell r="D2299" t="str">
            <v>30</v>
          </cell>
          <cell r="E2299" t="str">
            <v>Tlachichilco</v>
          </cell>
          <cell r="F2299">
            <v>11276</v>
          </cell>
          <cell r="G2299">
            <v>12158</v>
          </cell>
        </row>
        <row r="2300">
          <cell r="A2300" t="str">
            <v>30181</v>
          </cell>
          <cell r="B2300" t="str">
            <v>181</v>
          </cell>
          <cell r="C2300" t="str">
            <v>TLALIXCOYAN</v>
          </cell>
          <cell r="D2300" t="str">
            <v>30</v>
          </cell>
          <cell r="E2300" t="str">
            <v>Tlalixcoyan</v>
          </cell>
          <cell r="F2300">
            <v>37037</v>
          </cell>
          <cell r="G2300">
            <v>40083</v>
          </cell>
        </row>
        <row r="2301">
          <cell r="A2301" t="str">
            <v>30182</v>
          </cell>
          <cell r="B2301" t="str">
            <v>182</v>
          </cell>
          <cell r="C2301" t="str">
            <v>TLALNELHUAYOCAN</v>
          </cell>
          <cell r="D2301" t="str">
            <v>30</v>
          </cell>
          <cell r="E2301" t="str">
            <v>Tlalnelhuayocan</v>
          </cell>
          <cell r="F2301">
            <v>16311</v>
          </cell>
          <cell r="G2301">
            <v>19767</v>
          </cell>
        </row>
        <row r="2302">
          <cell r="A2302" t="str">
            <v>30183</v>
          </cell>
          <cell r="B2302" t="str">
            <v>183</v>
          </cell>
          <cell r="C2302" t="str">
            <v>TLAPACOYAN</v>
          </cell>
          <cell r="D2302" t="str">
            <v>30</v>
          </cell>
          <cell r="E2302" t="str">
            <v>Tlapacoyan</v>
          </cell>
          <cell r="F2302">
            <v>58084</v>
          </cell>
          <cell r="G2302">
            <v>65087</v>
          </cell>
        </row>
        <row r="2303">
          <cell r="A2303" t="str">
            <v>30184</v>
          </cell>
          <cell r="B2303" t="str">
            <v>184</v>
          </cell>
          <cell r="C2303" t="str">
            <v>TLAQUILPA</v>
          </cell>
          <cell r="D2303" t="str">
            <v>30</v>
          </cell>
          <cell r="E2303" t="str">
            <v>Tlaquilpa</v>
          </cell>
          <cell r="F2303">
            <v>7151</v>
          </cell>
          <cell r="G2303">
            <v>8035</v>
          </cell>
        </row>
        <row r="2304">
          <cell r="A2304" t="str">
            <v>30185</v>
          </cell>
          <cell r="B2304" t="str">
            <v>185</v>
          </cell>
          <cell r="C2304" t="str">
            <v>TLILAPAN</v>
          </cell>
          <cell r="D2304" t="str">
            <v>30</v>
          </cell>
          <cell r="E2304" t="str">
            <v>Tlilapan</v>
          </cell>
          <cell r="F2304">
            <v>4879</v>
          </cell>
          <cell r="G2304">
            <v>5584</v>
          </cell>
        </row>
        <row r="2305">
          <cell r="A2305" t="str">
            <v>30186</v>
          </cell>
          <cell r="B2305" t="str">
            <v>186</v>
          </cell>
          <cell r="C2305" t="str">
            <v>TOMATLÁN</v>
          </cell>
          <cell r="D2305" t="str">
            <v>30</v>
          </cell>
          <cell r="E2305" t="str">
            <v>Tomatlán</v>
          </cell>
          <cell r="F2305">
            <v>6763</v>
          </cell>
          <cell r="G2305">
            <v>7326</v>
          </cell>
        </row>
        <row r="2306">
          <cell r="A2306" t="str">
            <v>30187</v>
          </cell>
          <cell r="B2306" t="str">
            <v>187</v>
          </cell>
          <cell r="C2306" t="str">
            <v>TONAYÁN</v>
          </cell>
          <cell r="D2306" t="str">
            <v>30</v>
          </cell>
          <cell r="E2306" t="str">
            <v>Tonayán</v>
          </cell>
          <cell r="F2306">
            <v>5696</v>
          </cell>
          <cell r="G2306">
            <v>6001</v>
          </cell>
        </row>
        <row r="2307">
          <cell r="A2307" t="str">
            <v>30188</v>
          </cell>
          <cell r="B2307" t="str">
            <v>188</v>
          </cell>
          <cell r="C2307" t="str">
            <v>TOTUTLA</v>
          </cell>
          <cell r="D2307" t="str">
            <v>30</v>
          </cell>
          <cell r="E2307" t="str">
            <v>Totutla</v>
          </cell>
          <cell r="F2307">
            <v>16403</v>
          </cell>
          <cell r="G2307">
            <v>18306</v>
          </cell>
        </row>
        <row r="2308">
          <cell r="A2308" t="str">
            <v>30189</v>
          </cell>
          <cell r="B2308" t="str">
            <v>189</v>
          </cell>
          <cell r="C2308" t="str">
            <v>TUXPAN</v>
          </cell>
          <cell r="D2308" t="str">
            <v>30</v>
          </cell>
          <cell r="E2308" t="str">
            <v>Tuxpan</v>
          </cell>
          <cell r="F2308">
            <v>143362</v>
          </cell>
          <cell r="G2308">
            <v>169763</v>
          </cell>
        </row>
        <row r="2309">
          <cell r="A2309" t="str">
            <v>30190</v>
          </cell>
          <cell r="B2309" t="str">
            <v>190</v>
          </cell>
          <cell r="C2309" t="str">
            <v>TUXTILLA</v>
          </cell>
          <cell r="D2309" t="str">
            <v>30</v>
          </cell>
          <cell r="E2309" t="str">
            <v>Tuxtilla</v>
          </cell>
          <cell r="F2309">
            <v>2177</v>
          </cell>
          <cell r="G2309">
            <v>2358</v>
          </cell>
        </row>
        <row r="2310">
          <cell r="A2310" t="str">
            <v>30191</v>
          </cell>
          <cell r="B2310" t="str">
            <v>191</v>
          </cell>
          <cell r="C2310" t="str">
            <v>URSULO GALVÁN</v>
          </cell>
          <cell r="D2310" t="str">
            <v>30</v>
          </cell>
          <cell r="E2310" t="str">
            <v>Ursulo Galván</v>
          </cell>
          <cell r="F2310">
            <v>29005</v>
          </cell>
          <cell r="G2310">
            <v>32478</v>
          </cell>
        </row>
        <row r="2311">
          <cell r="A2311" t="str">
            <v>30192</v>
          </cell>
          <cell r="B2311" t="str">
            <v>192</v>
          </cell>
          <cell r="C2311" t="str">
            <v>VEGA DE ALATORRE</v>
          </cell>
          <cell r="D2311" t="str">
            <v>30</v>
          </cell>
          <cell r="E2311" t="str">
            <v>Vega de Alatorre</v>
          </cell>
          <cell r="F2311">
            <v>19541</v>
          </cell>
          <cell r="G2311">
            <v>21319</v>
          </cell>
        </row>
        <row r="2312">
          <cell r="A2312" t="str">
            <v>30193</v>
          </cell>
          <cell r="B2312" t="str">
            <v>193</v>
          </cell>
          <cell r="C2312" t="str">
            <v>VERACRUZ</v>
          </cell>
          <cell r="D2312" t="str">
            <v>30</v>
          </cell>
          <cell r="E2312" t="str">
            <v>Veracruz</v>
          </cell>
          <cell r="F2312">
            <v>552156</v>
          </cell>
          <cell r="G2312">
            <v>626918</v>
          </cell>
        </row>
        <row r="2313">
          <cell r="A2313" t="str">
            <v>30194</v>
          </cell>
          <cell r="B2313" t="str">
            <v>194</v>
          </cell>
          <cell r="C2313" t="str">
            <v>VILLA ALDAMA</v>
          </cell>
          <cell r="D2313" t="str">
            <v>30</v>
          </cell>
          <cell r="E2313" t="str">
            <v>Villa Aldama</v>
          </cell>
          <cell r="F2313">
            <v>10851</v>
          </cell>
          <cell r="G2313">
            <v>12406</v>
          </cell>
        </row>
        <row r="2314">
          <cell r="A2314" t="str">
            <v>30195</v>
          </cell>
          <cell r="B2314" t="str">
            <v>195</v>
          </cell>
          <cell r="C2314" t="str">
            <v>XOXOCOTLA</v>
          </cell>
          <cell r="D2314" t="str">
            <v>30</v>
          </cell>
          <cell r="E2314" t="str">
            <v>Xoxocotla</v>
          </cell>
          <cell r="F2314">
            <v>5163</v>
          </cell>
          <cell r="G2314">
            <v>5685</v>
          </cell>
        </row>
        <row r="2315">
          <cell r="A2315" t="str">
            <v>30196</v>
          </cell>
          <cell r="B2315" t="str">
            <v>196</v>
          </cell>
          <cell r="C2315" t="str">
            <v>YANGA</v>
          </cell>
          <cell r="D2315" t="str">
            <v>30</v>
          </cell>
          <cell r="E2315" t="str">
            <v>Yanga</v>
          </cell>
          <cell r="F2315">
            <v>17462</v>
          </cell>
          <cell r="G2315">
            <v>18981</v>
          </cell>
        </row>
        <row r="2316">
          <cell r="A2316" t="str">
            <v>30197</v>
          </cell>
          <cell r="B2316" t="str">
            <v>197</v>
          </cell>
          <cell r="C2316" t="str">
            <v>YECUATLA</v>
          </cell>
          <cell r="D2316" t="str">
            <v>30</v>
          </cell>
          <cell r="E2316" t="str">
            <v>Yecuatla</v>
          </cell>
          <cell r="F2316">
            <v>11357</v>
          </cell>
          <cell r="G2316">
            <v>12549</v>
          </cell>
        </row>
        <row r="2317">
          <cell r="A2317" t="str">
            <v>30198</v>
          </cell>
          <cell r="B2317" t="str">
            <v>198</v>
          </cell>
          <cell r="C2317" t="str">
            <v>ZACUALPAN</v>
          </cell>
          <cell r="D2317" t="str">
            <v>30</v>
          </cell>
          <cell r="E2317" t="str">
            <v>Zacualpan</v>
          </cell>
          <cell r="F2317">
            <v>6784</v>
          </cell>
          <cell r="G2317">
            <v>7530</v>
          </cell>
        </row>
        <row r="2318">
          <cell r="A2318" t="str">
            <v>30199</v>
          </cell>
          <cell r="B2318" t="str">
            <v>199</v>
          </cell>
          <cell r="C2318" t="str">
            <v>ZARAGOZA</v>
          </cell>
          <cell r="D2318" t="str">
            <v>30</v>
          </cell>
          <cell r="E2318" t="str">
            <v>Zaragoza</v>
          </cell>
          <cell r="F2318">
            <v>10720</v>
          </cell>
          <cell r="G2318">
            <v>11884</v>
          </cell>
        </row>
        <row r="2319">
          <cell r="A2319" t="str">
            <v>30200</v>
          </cell>
          <cell r="B2319" t="str">
            <v>200</v>
          </cell>
          <cell r="C2319" t="str">
            <v>ZENTLA</v>
          </cell>
          <cell r="D2319" t="str">
            <v>30</v>
          </cell>
          <cell r="E2319" t="str">
            <v>Zentla</v>
          </cell>
          <cell r="F2319">
            <v>12379</v>
          </cell>
          <cell r="G2319">
            <v>14056</v>
          </cell>
        </row>
        <row r="2320">
          <cell r="A2320" t="str">
            <v>30201</v>
          </cell>
          <cell r="B2320" t="str">
            <v>201</v>
          </cell>
          <cell r="C2320" t="str">
            <v>ZONGOLICA</v>
          </cell>
          <cell r="D2320" t="str">
            <v>30</v>
          </cell>
          <cell r="E2320" t="str">
            <v>Zongolica</v>
          </cell>
          <cell r="F2320">
            <v>41923</v>
          </cell>
          <cell r="G2320">
            <v>45823</v>
          </cell>
        </row>
        <row r="2321">
          <cell r="A2321" t="str">
            <v>30202</v>
          </cell>
          <cell r="B2321" t="str">
            <v>202</v>
          </cell>
          <cell r="C2321" t="str">
            <v>ZONTECOMATLÁN DE LÓPEZ Y FUENTES</v>
          </cell>
          <cell r="D2321" t="str">
            <v>30</v>
          </cell>
          <cell r="E2321" t="str">
            <v>Zontecomatlán de López y Fuentes</v>
          </cell>
          <cell r="F2321">
            <v>13866</v>
          </cell>
          <cell r="G2321">
            <v>15258</v>
          </cell>
        </row>
        <row r="2322">
          <cell r="A2322" t="str">
            <v>30203</v>
          </cell>
          <cell r="B2322" t="str">
            <v>203</v>
          </cell>
          <cell r="C2322" t="str">
            <v>ZOZOCOLCO DE HIDALGO</v>
          </cell>
          <cell r="D2322" t="str">
            <v>30</v>
          </cell>
          <cell r="E2322" t="str">
            <v>Zozocolco de Hidalgo</v>
          </cell>
          <cell r="F2322">
            <v>13434</v>
          </cell>
          <cell r="G2322">
            <v>15708</v>
          </cell>
        </row>
        <row r="2323">
          <cell r="A2323" t="str">
            <v>30204</v>
          </cell>
          <cell r="B2323" t="str">
            <v>204</v>
          </cell>
          <cell r="C2323" t="str">
            <v>AGUA DULCE</v>
          </cell>
          <cell r="D2323" t="str">
            <v>30</v>
          </cell>
          <cell r="E2323" t="str">
            <v>Agua Dulce</v>
          </cell>
          <cell r="F2323">
            <v>46010</v>
          </cell>
          <cell r="G2323">
            <v>50680</v>
          </cell>
        </row>
        <row r="2324">
          <cell r="A2324" t="str">
            <v>30205</v>
          </cell>
          <cell r="B2324" t="str">
            <v>205</v>
          </cell>
          <cell r="C2324" t="str">
            <v>EL HIGO</v>
          </cell>
          <cell r="D2324" t="str">
            <v>30</v>
          </cell>
          <cell r="E2324" t="str">
            <v>El Higo</v>
          </cell>
          <cell r="F2324">
            <v>19128</v>
          </cell>
          <cell r="G2324">
            <v>20600</v>
          </cell>
        </row>
        <row r="2325">
          <cell r="A2325" t="str">
            <v>30206</v>
          </cell>
          <cell r="B2325" t="str">
            <v>206</v>
          </cell>
          <cell r="C2325" t="str">
            <v>NANCHITAL DE LÁZARO CÁRDENAS DEL RÍO</v>
          </cell>
          <cell r="D2325" t="str">
            <v>30</v>
          </cell>
          <cell r="E2325" t="str">
            <v>Nanchital de Lázaro Cárdenas del Río</v>
          </cell>
          <cell r="F2325">
            <v>27094</v>
          </cell>
          <cell r="G2325">
            <v>31215</v>
          </cell>
        </row>
        <row r="2326">
          <cell r="A2326" t="str">
            <v>30207</v>
          </cell>
          <cell r="B2326" t="str">
            <v>207</v>
          </cell>
          <cell r="C2326" t="str">
            <v>TRES VALLES</v>
          </cell>
          <cell r="D2326" t="str">
            <v>30</v>
          </cell>
          <cell r="E2326" t="str">
            <v>Tres Valles</v>
          </cell>
          <cell r="F2326">
            <v>45095</v>
          </cell>
          <cell r="G2326">
            <v>48712</v>
          </cell>
        </row>
        <row r="2327">
          <cell r="A2327" t="str">
            <v>30208</v>
          </cell>
          <cell r="B2327" t="str">
            <v>208</v>
          </cell>
          <cell r="C2327" t="str">
            <v>CARLOS A. CARRILLO</v>
          </cell>
          <cell r="D2327" t="str">
            <v>30</v>
          </cell>
          <cell r="E2327" t="str">
            <v>Carlos A. Carrillo</v>
          </cell>
          <cell r="F2327">
            <v>22907</v>
          </cell>
          <cell r="G2327">
            <v>25991</v>
          </cell>
        </row>
        <row r="2328">
          <cell r="A2328" t="str">
            <v>30209</v>
          </cell>
          <cell r="B2328" t="str">
            <v>209</v>
          </cell>
          <cell r="C2328" t="str">
            <v>TATAHUICAPAN DE JUÁREZ</v>
          </cell>
          <cell r="D2328" t="str">
            <v>30</v>
          </cell>
          <cell r="E2328" t="str">
            <v>Tatahuicapan de Juárez</v>
          </cell>
          <cell r="F2328">
            <v>14297</v>
          </cell>
          <cell r="G2328">
            <v>16248</v>
          </cell>
        </row>
        <row r="2329">
          <cell r="A2329" t="str">
            <v>30210</v>
          </cell>
          <cell r="B2329" t="str">
            <v>210</v>
          </cell>
          <cell r="C2329" t="str">
            <v>UXPANAPA</v>
          </cell>
          <cell r="D2329" t="str">
            <v>30</v>
          </cell>
          <cell r="E2329" t="str">
            <v>Uxpanapa</v>
          </cell>
          <cell r="F2329">
            <v>27346</v>
          </cell>
          <cell r="G2329">
            <v>30449</v>
          </cell>
        </row>
        <row r="2330">
          <cell r="A2330" t="str">
            <v>30211</v>
          </cell>
          <cell r="B2330" t="str">
            <v>211</v>
          </cell>
          <cell r="C2330" t="str">
            <v>SAN RAFAEL</v>
          </cell>
          <cell r="D2330" t="str">
            <v>30</v>
          </cell>
          <cell r="E2330" t="str">
            <v>San Rafael</v>
          </cell>
          <cell r="F2330">
            <v>29277</v>
          </cell>
          <cell r="G2330">
            <v>31464</v>
          </cell>
        </row>
        <row r="2331">
          <cell r="A2331" t="str">
            <v>30212</v>
          </cell>
          <cell r="B2331" t="str">
            <v>212</v>
          </cell>
          <cell r="C2331" t="str">
            <v>SANTIAGO SOCHIAPAN</v>
          </cell>
          <cell r="D2331" t="str">
            <v>30</v>
          </cell>
          <cell r="E2331" t="str">
            <v>Santiago Sochiapan</v>
          </cell>
          <cell r="F2331">
            <v>12409</v>
          </cell>
          <cell r="G2331">
            <v>15037</v>
          </cell>
        </row>
        <row r="2332">
          <cell r="A2332" t="str">
            <v>30999</v>
          </cell>
          <cell r="B2332" t="str">
            <v>999</v>
          </cell>
          <cell r="C2332" t="str">
            <v>NO ESPECIFICADO</v>
          </cell>
          <cell r="D2332" t="str">
            <v>30</v>
          </cell>
        </row>
        <row r="2333">
          <cell r="A2333" t="str">
            <v>31001</v>
          </cell>
          <cell r="B2333" t="str">
            <v>001</v>
          </cell>
          <cell r="C2333" t="str">
            <v>ABALÁ</v>
          </cell>
          <cell r="D2333" t="str">
            <v>31</v>
          </cell>
          <cell r="E2333" t="str">
            <v>Abalá</v>
          </cell>
          <cell r="F2333">
            <v>6356</v>
          </cell>
          <cell r="G2333">
            <v>7035</v>
          </cell>
        </row>
        <row r="2334">
          <cell r="A2334" t="str">
            <v>31002</v>
          </cell>
          <cell r="B2334" t="str">
            <v>002</v>
          </cell>
          <cell r="C2334" t="str">
            <v>ACANCEH</v>
          </cell>
          <cell r="D2334" t="str">
            <v>31</v>
          </cell>
          <cell r="E2334" t="str">
            <v>Acanceh</v>
          </cell>
          <cell r="F2334">
            <v>15337</v>
          </cell>
          <cell r="G2334">
            <v>17390</v>
          </cell>
        </row>
        <row r="2335">
          <cell r="A2335" t="str">
            <v>31003</v>
          </cell>
          <cell r="B2335" t="str">
            <v>003</v>
          </cell>
          <cell r="C2335" t="str">
            <v>AKIL</v>
          </cell>
          <cell r="D2335" t="str">
            <v>31</v>
          </cell>
          <cell r="E2335" t="str">
            <v>Akil</v>
          </cell>
          <cell r="F2335">
            <v>10362</v>
          </cell>
          <cell r="G2335">
            <v>11877</v>
          </cell>
        </row>
        <row r="2336">
          <cell r="A2336" t="str">
            <v>31004</v>
          </cell>
          <cell r="B2336" t="str">
            <v>004</v>
          </cell>
          <cell r="C2336" t="str">
            <v>BACA</v>
          </cell>
          <cell r="D2336" t="str">
            <v>31</v>
          </cell>
          <cell r="E2336" t="str">
            <v>Baca</v>
          </cell>
          <cell r="F2336">
            <v>5701</v>
          </cell>
          <cell r="G2336">
            <v>6406</v>
          </cell>
        </row>
        <row r="2337">
          <cell r="A2337" t="str">
            <v>31005</v>
          </cell>
          <cell r="B2337" t="str">
            <v>005</v>
          </cell>
          <cell r="C2337" t="str">
            <v>BOKOBÁ</v>
          </cell>
          <cell r="D2337" t="str">
            <v>31</v>
          </cell>
          <cell r="E2337" t="str">
            <v>Bokobá</v>
          </cell>
          <cell r="F2337">
            <v>2053</v>
          </cell>
          <cell r="G2337">
            <v>2349</v>
          </cell>
        </row>
        <row r="2338">
          <cell r="A2338" t="str">
            <v>31006</v>
          </cell>
          <cell r="B2338" t="str">
            <v>006</v>
          </cell>
          <cell r="C2338" t="str">
            <v>BUCTZOTZ</v>
          </cell>
          <cell r="D2338" t="str">
            <v>31</v>
          </cell>
          <cell r="E2338" t="str">
            <v>Buctzotz</v>
          </cell>
          <cell r="F2338">
            <v>8637</v>
          </cell>
          <cell r="G2338">
            <v>9560</v>
          </cell>
        </row>
        <row r="2339">
          <cell r="A2339" t="str">
            <v>31007</v>
          </cell>
          <cell r="B2339" t="str">
            <v>007</v>
          </cell>
          <cell r="C2339" t="str">
            <v>CACALCHÉN</v>
          </cell>
          <cell r="D2339" t="str">
            <v>31</v>
          </cell>
          <cell r="E2339" t="str">
            <v>Cacalchén</v>
          </cell>
          <cell r="F2339">
            <v>6811</v>
          </cell>
          <cell r="G2339">
            <v>7768</v>
          </cell>
        </row>
        <row r="2340">
          <cell r="A2340" t="str">
            <v>31008</v>
          </cell>
          <cell r="B2340" t="str">
            <v>008</v>
          </cell>
          <cell r="C2340" t="str">
            <v>CALOTMUL</v>
          </cell>
          <cell r="D2340" t="str">
            <v>31</v>
          </cell>
          <cell r="E2340" t="str">
            <v>Calotmul</v>
          </cell>
          <cell r="F2340">
            <v>4095</v>
          </cell>
          <cell r="G2340">
            <v>4328</v>
          </cell>
        </row>
        <row r="2341">
          <cell r="A2341" t="str">
            <v>31009</v>
          </cell>
          <cell r="B2341" t="str">
            <v>009</v>
          </cell>
          <cell r="C2341" t="str">
            <v>CANSAHCAB</v>
          </cell>
          <cell r="D2341" t="str">
            <v>31</v>
          </cell>
          <cell r="E2341" t="str">
            <v>Cansahcab</v>
          </cell>
          <cell r="F2341">
            <v>4696</v>
          </cell>
          <cell r="G2341">
            <v>4994</v>
          </cell>
        </row>
        <row r="2342">
          <cell r="A2342" t="str">
            <v>31010</v>
          </cell>
          <cell r="B2342" t="str">
            <v>010</v>
          </cell>
          <cell r="C2342" t="str">
            <v>CANTAMAYEC</v>
          </cell>
          <cell r="D2342" t="str">
            <v>31</v>
          </cell>
          <cell r="E2342" t="str">
            <v>Cantamayec</v>
          </cell>
          <cell r="F2342">
            <v>2407</v>
          </cell>
          <cell r="G2342">
            <v>2684</v>
          </cell>
        </row>
        <row r="2343">
          <cell r="A2343" t="str">
            <v>31011</v>
          </cell>
          <cell r="B2343" t="str">
            <v>011</v>
          </cell>
          <cell r="C2343" t="str">
            <v>CELESTÚN</v>
          </cell>
          <cell r="D2343" t="str">
            <v>31</v>
          </cell>
          <cell r="E2343" t="str">
            <v>Celestún</v>
          </cell>
          <cell r="F2343">
            <v>6831</v>
          </cell>
          <cell r="G2343">
            <v>8260</v>
          </cell>
        </row>
        <row r="2344">
          <cell r="A2344" t="str">
            <v>31012</v>
          </cell>
          <cell r="B2344" t="str">
            <v>012</v>
          </cell>
          <cell r="C2344" t="str">
            <v>CENOTILLO</v>
          </cell>
          <cell r="D2344" t="str">
            <v>31</v>
          </cell>
          <cell r="E2344" t="str">
            <v>Cenotillo</v>
          </cell>
          <cell r="F2344">
            <v>3701</v>
          </cell>
          <cell r="G2344">
            <v>4194</v>
          </cell>
        </row>
        <row r="2345">
          <cell r="A2345" t="str">
            <v>31013</v>
          </cell>
          <cell r="B2345" t="str">
            <v>013</v>
          </cell>
          <cell r="C2345" t="str">
            <v>CONKAL</v>
          </cell>
          <cell r="D2345" t="str">
            <v>31</v>
          </cell>
          <cell r="E2345" t="str">
            <v>Conkal</v>
          </cell>
          <cell r="F2345">
            <v>9143</v>
          </cell>
          <cell r="G2345">
            <v>11891</v>
          </cell>
        </row>
        <row r="2346">
          <cell r="A2346" t="str">
            <v>31014</v>
          </cell>
          <cell r="B2346" t="str">
            <v>014</v>
          </cell>
          <cell r="C2346" t="str">
            <v>CUNCUNUL</v>
          </cell>
          <cell r="D2346" t="str">
            <v>31</v>
          </cell>
          <cell r="E2346" t="str">
            <v>Cuncunul</v>
          </cell>
          <cell r="F2346">
            <v>1595</v>
          </cell>
          <cell r="G2346">
            <v>1724</v>
          </cell>
        </row>
        <row r="2347">
          <cell r="A2347" t="str">
            <v>31015</v>
          </cell>
          <cell r="B2347" t="str">
            <v>015</v>
          </cell>
          <cell r="C2347" t="str">
            <v>CUZAMÁ</v>
          </cell>
          <cell r="D2347" t="str">
            <v>31</v>
          </cell>
          <cell r="E2347" t="str">
            <v>Cuzamá</v>
          </cell>
          <cell r="F2347">
            <v>4966</v>
          </cell>
          <cell r="G2347">
            <v>5555</v>
          </cell>
        </row>
        <row r="2348">
          <cell r="A2348" t="str">
            <v>31016</v>
          </cell>
          <cell r="B2348" t="str">
            <v>016</v>
          </cell>
          <cell r="C2348" t="str">
            <v>CHACSINKÍN</v>
          </cell>
          <cell r="D2348" t="str">
            <v>31</v>
          </cell>
          <cell r="E2348" t="str">
            <v>Chacsinkín</v>
          </cell>
          <cell r="F2348">
            <v>2818</v>
          </cell>
          <cell r="G2348">
            <v>3197</v>
          </cell>
        </row>
        <row r="2349">
          <cell r="A2349" t="str">
            <v>31017</v>
          </cell>
          <cell r="B2349" t="str">
            <v>017</v>
          </cell>
          <cell r="C2349" t="str">
            <v>CHANKOM</v>
          </cell>
          <cell r="D2349" t="str">
            <v>31</v>
          </cell>
          <cell r="E2349" t="str">
            <v>Chankom</v>
          </cell>
          <cell r="F2349">
            <v>4464</v>
          </cell>
          <cell r="G2349">
            <v>4896</v>
          </cell>
        </row>
        <row r="2350">
          <cell r="A2350" t="str">
            <v>31018</v>
          </cell>
          <cell r="B2350" t="str">
            <v>018</v>
          </cell>
          <cell r="C2350" t="str">
            <v>CHAPAB</v>
          </cell>
          <cell r="D2350" t="str">
            <v>31</v>
          </cell>
          <cell r="E2350" t="str">
            <v>Chapab</v>
          </cell>
          <cell r="F2350">
            <v>3035</v>
          </cell>
          <cell r="G2350">
            <v>3388</v>
          </cell>
        </row>
        <row r="2351">
          <cell r="A2351" t="str">
            <v>31019</v>
          </cell>
          <cell r="B2351" t="str">
            <v>019</v>
          </cell>
          <cell r="C2351" t="str">
            <v>CHEMAX</v>
          </cell>
          <cell r="D2351" t="str">
            <v>31</v>
          </cell>
          <cell r="E2351" t="str">
            <v>Chemax</v>
          </cell>
          <cell r="F2351">
            <v>33490</v>
          </cell>
          <cell r="G2351">
            <v>39000</v>
          </cell>
        </row>
        <row r="2352">
          <cell r="A2352" t="str">
            <v>31020</v>
          </cell>
          <cell r="B2352" t="str">
            <v>020</v>
          </cell>
          <cell r="C2352" t="str">
            <v>CHICXULUB PUEBLO</v>
          </cell>
          <cell r="D2352" t="str">
            <v>31</v>
          </cell>
          <cell r="E2352" t="str">
            <v>Chicxulub Pueblo</v>
          </cell>
          <cell r="F2352">
            <v>4113</v>
          </cell>
          <cell r="G2352">
            <v>4805</v>
          </cell>
        </row>
        <row r="2353">
          <cell r="A2353" t="str">
            <v>31021</v>
          </cell>
          <cell r="B2353" t="str">
            <v>021</v>
          </cell>
          <cell r="C2353" t="str">
            <v>CHICHIMILÁ</v>
          </cell>
          <cell r="D2353" t="str">
            <v>31</v>
          </cell>
          <cell r="E2353" t="str">
            <v>Chichimilá</v>
          </cell>
          <cell r="F2353">
            <v>7952</v>
          </cell>
          <cell r="G2353">
            <v>8960</v>
          </cell>
        </row>
        <row r="2354">
          <cell r="A2354" t="str">
            <v>31022</v>
          </cell>
          <cell r="B2354" t="str">
            <v>022</v>
          </cell>
          <cell r="C2354" t="str">
            <v>CHIKINDZONOT</v>
          </cell>
          <cell r="D2354" t="str">
            <v>31</v>
          </cell>
          <cell r="E2354" t="str">
            <v>Chikindzonot</v>
          </cell>
          <cell r="F2354">
            <v>4162</v>
          </cell>
          <cell r="G2354">
            <v>4448</v>
          </cell>
        </row>
        <row r="2355">
          <cell r="A2355" t="str">
            <v>31023</v>
          </cell>
          <cell r="B2355" t="str">
            <v>023</v>
          </cell>
          <cell r="C2355" t="str">
            <v>CHOCHOLÁ</v>
          </cell>
          <cell r="D2355" t="str">
            <v>31</v>
          </cell>
          <cell r="E2355" t="str">
            <v>Chocholá</v>
          </cell>
          <cell r="F2355">
            <v>4530</v>
          </cell>
          <cell r="G2355">
            <v>5070</v>
          </cell>
        </row>
        <row r="2356">
          <cell r="A2356" t="str">
            <v>31024</v>
          </cell>
          <cell r="B2356" t="str">
            <v>024</v>
          </cell>
          <cell r="C2356" t="str">
            <v>CHUMAYEL</v>
          </cell>
          <cell r="D2356" t="str">
            <v>31</v>
          </cell>
          <cell r="E2356" t="str">
            <v>Chumayel</v>
          </cell>
          <cell r="F2356">
            <v>3148</v>
          </cell>
          <cell r="G2356">
            <v>3500</v>
          </cell>
        </row>
        <row r="2357">
          <cell r="A2357" t="str">
            <v>31025</v>
          </cell>
          <cell r="B2357" t="str">
            <v>025</v>
          </cell>
          <cell r="C2357" t="str">
            <v>DZÁN</v>
          </cell>
          <cell r="D2357" t="str">
            <v>31</v>
          </cell>
          <cell r="E2357" t="str">
            <v>Dzán</v>
          </cell>
          <cell r="F2357">
            <v>4941</v>
          </cell>
          <cell r="G2357">
            <v>5690</v>
          </cell>
        </row>
        <row r="2358">
          <cell r="A2358" t="str">
            <v>31026</v>
          </cell>
          <cell r="B2358" t="str">
            <v>026</v>
          </cell>
          <cell r="C2358" t="str">
            <v>DZEMUL</v>
          </cell>
          <cell r="D2358" t="str">
            <v>31</v>
          </cell>
          <cell r="E2358" t="str">
            <v>Dzemul</v>
          </cell>
          <cell r="F2358">
            <v>3489</v>
          </cell>
          <cell r="G2358">
            <v>3981</v>
          </cell>
        </row>
        <row r="2359">
          <cell r="A2359" t="str">
            <v>31027</v>
          </cell>
          <cell r="B2359" t="str">
            <v>027</v>
          </cell>
          <cell r="C2359" t="str">
            <v>DZIDZANTÚN</v>
          </cell>
          <cell r="D2359" t="str">
            <v>31</v>
          </cell>
          <cell r="E2359" t="str">
            <v>Dzidzantún</v>
          </cell>
          <cell r="F2359">
            <v>8133</v>
          </cell>
          <cell r="G2359">
            <v>8874</v>
          </cell>
        </row>
        <row r="2360">
          <cell r="A2360" t="str">
            <v>31028</v>
          </cell>
          <cell r="B2360" t="str">
            <v>028</v>
          </cell>
          <cell r="C2360" t="str">
            <v>DZILAM DE BRAVO</v>
          </cell>
          <cell r="D2360" t="str">
            <v>31</v>
          </cell>
          <cell r="E2360" t="str">
            <v>Dzilam de Bravo</v>
          </cell>
          <cell r="F2360">
            <v>2463</v>
          </cell>
          <cell r="G2360">
            <v>2892</v>
          </cell>
        </row>
        <row r="2361">
          <cell r="A2361" t="str">
            <v>31029</v>
          </cell>
          <cell r="B2361" t="str">
            <v>029</v>
          </cell>
          <cell r="C2361" t="str">
            <v>DZILAM GONZÁLEZ</v>
          </cell>
          <cell r="D2361" t="str">
            <v>31</v>
          </cell>
          <cell r="E2361" t="str">
            <v>Dzilam González</v>
          </cell>
          <cell r="F2361">
            <v>5905</v>
          </cell>
          <cell r="G2361">
            <v>6543</v>
          </cell>
        </row>
        <row r="2362">
          <cell r="A2362" t="str">
            <v>31030</v>
          </cell>
          <cell r="B2362" t="str">
            <v>030</v>
          </cell>
          <cell r="C2362" t="str">
            <v>DZITÁS</v>
          </cell>
          <cell r="D2362" t="str">
            <v>31</v>
          </cell>
          <cell r="E2362" t="str">
            <v>Dzitás</v>
          </cell>
          <cell r="F2362">
            <v>3540</v>
          </cell>
          <cell r="G2362">
            <v>4034</v>
          </cell>
        </row>
        <row r="2363">
          <cell r="A2363" t="str">
            <v>31031</v>
          </cell>
          <cell r="B2363" t="str">
            <v>031</v>
          </cell>
          <cell r="C2363" t="str">
            <v>DZONCAUICH</v>
          </cell>
          <cell r="D2363" t="str">
            <v>31</v>
          </cell>
          <cell r="E2363" t="str">
            <v>Dzoncauich</v>
          </cell>
          <cell r="F2363">
            <v>2772</v>
          </cell>
          <cell r="G2363">
            <v>2840</v>
          </cell>
        </row>
        <row r="2364">
          <cell r="A2364" t="str">
            <v>31032</v>
          </cell>
          <cell r="B2364" t="str">
            <v>032</v>
          </cell>
          <cell r="C2364" t="str">
            <v>ESPITA</v>
          </cell>
          <cell r="D2364" t="str">
            <v>31</v>
          </cell>
          <cell r="E2364" t="str">
            <v>Espita</v>
          </cell>
          <cell r="F2364">
            <v>15571</v>
          </cell>
          <cell r="G2364">
            <v>17300</v>
          </cell>
        </row>
        <row r="2365">
          <cell r="A2365" t="str">
            <v>31033</v>
          </cell>
          <cell r="B2365" t="str">
            <v>033</v>
          </cell>
          <cell r="C2365" t="str">
            <v>HALACHÓ</v>
          </cell>
          <cell r="D2365" t="str">
            <v>31</v>
          </cell>
          <cell r="E2365" t="str">
            <v>Halachó</v>
          </cell>
          <cell r="F2365">
            <v>19072</v>
          </cell>
          <cell r="G2365">
            <v>21620</v>
          </cell>
        </row>
        <row r="2366">
          <cell r="A2366" t="str">
            <v>31034</v>
          </cell>
          <cell r="B2366" t="str">
            <v>034</v>
          </cell>
          <cell r="C2366" t="str">
            <v>HOCABÁ</v>
          </cell>
          <cell r="D2366" t="str">
            <v>31</v>
          </cell>
          <cell r="E2366" t="str">
            <v>Hocabá</v>
          </cell>
          <cell r="F2366">
            <v>6061</v>
          </cell>
          <cell r="G2366">
            <v>6607</v>
          </cell>
        </row>
        <row r="2367">
          <cell r="A2367" t="str">
            <v>31035</v>
          </cell>
          <cell r="B2367" t="str">
            <v>035</v>
          </cell>
          <cell r="C2367" t="str">
            <v>HOCTÚN</v>
          </cell>
          <cell r="D2367" t="str">
            <v>31</v>
          </cell>
          <cell r="E2367" t="str">
            <v>Hoctún</v>
          </cell>
          <cell r="F2367">
            <v>5697</v>
          </cell>
          <cell r="G2367">
            <v>6358</v>
          </cell>
        </row>
        <row r="2368">
          <cell r="A2368" t="str">
            <v>31036</v>
          </cell>
          <cell r="B2368" t="str">
            <v>036</v>
          </cell>
          <cell r="C2368" t="str">
            <v>HOMÚN</v>
          </cell>
          <cell r="D2368" t="str">
            <v>31</v>
          </cell>
          <cell r="E2368" t="str">
            <v>Homún</v>
          </cell>
          <cell r="F2368">
            <v>7257</v>
          </cell>
          <cell r="G2368">
            <v>8243</v>
          </cell>
        </row>
        <row r="2369">
          <cell r="A2369" t="str">
            <v>31037</v>
          </cell>
          <cell r="B2369" t="str">
            <v>037</v>
          </cell>
          <cell r="C2369" t="str">
            <v>HUHÍ</v>
          </cell>
          <cell r="D2369" t="str">
            <v>31</v>
          </cell>
          <cell r="E2369" t="str">
            <v>Huhí</v>
          </cell>
          <cell r="F2369">
            <v>4841</v>
          </cell>
          <cell r="G2369">
            <v>5578</v>
          </cell>
        </row>
        <row r="2370">
          <cell r="A2370" t="str">
            <v>31038</v>
          </cell>
          <cell r="B2370" t="str">
            <v>038</v>
          </cell>
          <cell r="C2370" t="str">
            <v>HUNUCMÁ</v>
          </cell>
          <cell r="D2370" t="str">
            <v>31</v>
          </cell>
          <cell r="E2370" t="str">
            <v>Hunucmá</v>
          </cell>
          <cell r="F2370">
            <v>30731</v>
          </cell>
          <cell r="G2370">
            <v>34856</v>
          </cell>
        </row>
        <row r="2371">
          <cell r="A2371" t="str">
            <v>31039</v>
          </cell>
          <cell r="B2371" t="str">
            <v>039</v>
          </cell>
          <cell r="C2371" t="str">
            <v>IXIL</v>
          </cell>
          <cell r="D2371" t="str">
            <v>31</v>
          </cell>
          <cell r="E2371" t="str">
            <v>Ixil</v>
          </cell>
          <cell r="F2371">
            <v>3803</v>
          </cell>
          <cell r="G2371">
            <v>4390</v>
          </cell>
        </row>
        <row r="2372">
          <cell r="A2372" t="str">
            <v>31040</v>
          </cell>
          <cell r="B2372" t="str">
            <v>040</v>
          </cell>
          <cell r="C2372" t="str">
            <v>IZAMAL</v>
          </cell>
          <cell r="D2372" t="str">
            <v>31</v>
          </cell>
          <cell r="E2372" t="str">
            <v>Izamal</v>
          </cell>
          <cell r="F2372">
            <v>25980</v>
          </cell>
          <cell r="G2372">
            <v>28872</v>
          </cell>
        </row>
        <row r="2373">
          <cell r="A2373" t="str">
            <v>31041</v>
          </cell>
          <cell r="B2373" t="str">
            <v>041</v>
          </cell>
          <cell r="C2373" t="str">
            <v>KANASÍN</v>
          </cell>
          <cell r="D2373" t="str">
            <v>31</v>
          </cell>
          <cell r="E2373" t="str">
            <v>Kanasín</v>
          </cell>
          <cell r="F2373">
            <v>78709</v>
          </cell>
          <cell r="G2373">
            <v>108918</v>
          </cell>
        </row>
        <row r="2374">
          <cell r="A2374" t="str">
            <v>31042</v>
          </cell>
          <cell r="B2374" t="str">
            <v>042</v>
          </cell>
          <cell r="C2374" t="str">
            <v>KANTUNIL</v>
          </cell>
          <cell r="D2374" t="str">
            <v>31</v>
          </cell>
          <cell r="E2374" t="str">
            <v>Kantunil</v>
          </cell>
          <cell r="F2374">
            <v>5502</v>
          </cell>
          <cell r="G2374">
            <v>5813</v>
          </cell>
        </row>
        <row r="2375">
          <cell r="A2375" t="str">
            <v>31043</v>
          </cell>
          <cell r="B2375" t="str">
            <v>043</v>
          </cell>
          <cell r="C2375" t="str">
            <v>KAUA</v>
          </cell>
          <cell r="D2375" t="str">
            <v>31</v>
          </cell>
          <cell r="E2375" t="str">
            <v>Kaua</v>
          </cell>
          <cell r="F2375">
            <v>2761</v>
          </cell>
          <cell r="G2375">
            <v>3307</v>
          </cell>
        </row>
        <row r="2376">
          <cell r="A2376" t="str">
            <v>31044</v>
          </cell>
          <cell r="B2376" t="str">
            <v>044</v>
          </cell>
          <cell r="C2376" t="str">
            <v>KINCHIL</v>
          </cell>
          <cell r="D2376" t="str">
            <v>31</v>
          </cell>
          <cell r="E2376" t="str">
            <v>Kinchil</v>
          </cell>
          <cell r="F2376">
            <v>6571</v>
          </cell>
          <cell r="G2376">
            <v>7657</v>
          </cell>
        </row>
        <row r="2377">
          <cell r="A2377" t="str">
            <v>31045</v>
          </cell>
          <cell r="B2377" t="str">
            <v>045</v>
          </cell>
          <cell r="C2377" t="str">
            <v>KOPOMÁ</v>
          </cell>
          <cell r="D2377" t="str">
            <v>31</v>
          </cell>
          <cell r="E2377" t="str">
            <v>Kopomá</v>
          </cell>
          <cell r="F2377">
            <v>2449</v>
          </cell>
          <cell r="G2377">
            <v>2726</v>
          </cell>
        </row>
        <row r="2378">
          <cell r="A2378" t="str">
            <v>31046</v>
          </cell>
          <cell r="B2378" t="str">
            <v>046</v>
          </cell>
          <cell r="C2378" t="str">
            <v>MAMA</v>
          </cell>
          <cell r="D2378" t="str">
            <v>31</v>
          </cell>
          <cell r="E2378" t="str">
            <v>Mama</v>
          </cell>
          <cell r="F2378">
            <v>2888</v>
          </cell>
          <cell r="G2378">
            <v>3371</v>
          </cell>
        </row>
        <row r="2379">
          <cell r="A2379" t="str">
            <v>31047</v>
          </cell>
          <cell r="B2379" t="str">
            <v>047</v>
          </cell>
          <cell r="C2379" t="str">
            <v>MANÍ</v>
          </cell>
          <cell r="D2379" t="str">
            <v>31</v>
          </cell>
          <cell r="E2379" t="str">
            <v>Maní</v>
          </cell>
          <cell r="F2379">
            <v>5250</v>
          </cell>
          <cell r="G2379">
            <v>6001</v>
          </cell>
        </row>
        <row r="2380">
          <cell r="A2380" t="str">
            <v>31048</v>
          </cell>
          <cell r="B2380" t="str">
            <v>048</v>
          </cell>
          <cell r="C2380" t="str">
            <v>MAXCANÚ</v>
          </cell>
          <cell r="D2380" t="str">
            <v>31</v>
          </cell>
          <cell r="E2380" t="str">
            <v>Maxcanú</v>
          </cell>
          <cell r="F2380">
            <v>21704</v>
          </cell>
          <cell r="G2380">
            <v>24331</v>
          </cell>
        </row>
        <row r="2381">
          <cell r="A2381" t="str">
            <v>31049</v>
          </cell>
          <cell r="B2381" t="str">
            <v>049</v>
          </cell>
          <cell r="C2381" t="str">
            <v>MAYAPÁN</v>
          </cell>
          <cell r="D2381" t="str">
            <v>31</v>
          </cell>
          <cell r="E2381" t="str">
            <v>Mayapán</v>
          </cell>
          <cell r="F2381">
            <v>3269</v>
          </cell>
          <cell r="G2381">
            <v>3901</v>
          </cell>
        </row>
        <row r="2382">
          <cell r="A2382" t="str">
            <v>31050</v>
          </cell>
          <cell r="B2382" t="str">
            <v>050</v>
          </cell>
          <cell r="C2382" t="str">
            <v>MÉRIDA</v>
          </cell>
          <cell r="D2382" t="str">
            <v>31</v>
          </cell>
          <cell r="E2382" t="str">
            <v>Mérida</v>
          </cell>
          <cell r="F2382">
            <v>830732</v>
          </cell>
          <cell r="G2382">
            <v>963861</v>
          </cell>
        </row>
        <row r="2383">
          <cell r="A2383" t="str">
            <v>31051</v>
          </cell>
          <cell r="B2383" t="str">
            <v>051</v>
          </cell>
          <cell r="C2383" t="str">
            <v>MOCOCHÁ</v>
          </cell>
          <cell r="D2383" t="str">
            <v>31</v>
          </cell>
          <cell r="E2383" t="str">
            <v>Mocochá</v>
          </cell>
          <cell r="F2383">
            <v>3071</v>
          </cell>
          <cell r="G2383">
            <v>3513</v>
          </cell>
        </row>
        <row r="2384">
          <cell r="A2384" t="str">
            <v>31052</v>
          </cell>
          <cell r="B2384" t="str">
            <v>052</v>
          </cell>
          <cell r="C2384" t="str">
            <v>MOTUL</v>
          </cell>
          <cell r="D2384" t="str">
            <v>31</v>
          </cell>
          <cell r="E2384" t="str">
            <v>Motul</v>
          </cell>
          <cell r="F2384">
            <v>33978</v>
          </cell>
          <cell r="G2384">
            <v>39052</v>
          </cell>
        </row>
        <row r="2385">
          <cell r="A2385" t="str">
            <v>31053</v>
          </cell>
          <cell r="B2385" t="str">
            <v>053</v>
          </cell>
          <cell r="C2385" t="str">
            <v>MUNA</v>
          </cell>
          <cell r="D2385" t="str">
            <v>31</v>
          </cell>
          <cell r="E2385" t="str">
            <v>Muna</v>
          </cell>
          <cell r="F2385">
            <v>12336</v>
          </cell>
          <cell r="G2385">
            <v>13571</v>
          </cell>
        </row>
        <row r="2386">
          <cell r="A2386" t="str">
            <v>31054</v>
          </cell>
          <cell r="B2386" t="str">
            <v>054</v>
          </cell>
          <cell r="C2386" t="str">
            <v>MUXUPIP</v>
          </cell>
          <cell r="D2386" t="str">
            <v>31</v>
          </cell>
          <cell r="E2386" t="str">
            <v>Muxupip</v>
          </cell>
          <cell r="F2386">
            <v>2755</v>
          </cell>
          <cell r="G2386">
            <v>3074</v>
          </cell>
        </row>
        <row r="2387">
          <cell r="A2387" t="str">
            <v>31055</v>
          </cell>
          <cell r="B2387" t="str">
            <v>055</v>
          </cell>
          <cell r="C2387" t="str">
            <v>OPICHÉN</v>
          </cell>
          <cell r="D2387" t="str">
            <v>31</v>
          </cell>
          <cell r="E2387" t="str">
            <v>Opichén</v>
          </cell>
          <cell r="F2387">
            <v>6285</v>
          </cell>
          <cell r="G2387">
            <v>7249</v>
          </cell>
        </row>
        <row r="2388">
          <cell r="A2388" t="str">
            <v>31056</v>
          </cell>
          <cell r="B2388" t="str">
            <v>056</v>
          </cell>
          <cell r="C2388" t="str">
            <v>OXKUTZCAB</v>
          </cell>
          <cell r="D2388" t="str">
            <v>31</v>
          </cell>
          <cell r="E2388" t="str">
            <v>Oxkutzcab</v>
          </cell>
          <cell r="F2388">
            <v>29325</v>
          </cell>
          <cell r="G2388">
            <v>33191</v>
          </cell>
        </row>
        <row r="2389">
          <cell r="A2389" t="str">
            <v>31057</v>
          </cell>
          <cell r="B2389" t="str">
            <v>057</v>
          </cell>
          <cell r="C2389" t="str">
            <v>PANABÁ</v>
          </cell>
          <cell r="D2389" t="str">
            <v>31</v>
          </cell>
          <cell r="E2389" t="str">
            <v>Panabá</v>
          </cell>
          <cell r="F2389">
            <v>7461</v>
          </cell>
          <cell r="G2389">
            <v>8254</v>
          </cell>
        </row>
        <row r="2390">
          <cell r="A2390" t="str">
            <v>31058</v>
          </cell>
          <cell r="B2390" t="str">
            <v>058</v>
          </cell>
          <cell r="C2390" t="str">
            <v>PETO</v>
          </cell>
          <cell r="D2390" t="str">
            <v>31</v>
          </cell>
          <cell r="E2390" t="str">
            <v>Peto</v>
          </cell>
          <cell r="F2390">
            <v>24159</v>
          </cell>
          <cell r="G2390">
            <v>26894</v>
          </cell>
        </row>
        <row r="2391">
          <cell r="A2391" t="str">
            <v>31059</v>
          </cell>
          <cell r="B2391" t="str">
            <v>059</v>
          </cell>
          <cell r="C2391" t="str">
            <v>PROGRESO</v>
          </cell>
          <cell r="D2391" t="str">
            <v>31</v>
          </cell>
          <cell r="E2391" t="str">
            <v>Progreso</v>
          </cell>
          <cell r="F2391">
            <v>53958</v>
          </cell>
          <cell r="G2391">
            <v>63037</v>
          </cell>
        </row>
        <row r="2392">
          <cell r="A2392" t="str">
            <v>31060</v>
          </cell>
          <cell r="B2392" t="str">
            <v>060</v>
          </cell>
          <cell r="C2392" t="str">
            <v>QUINTANA ROO</v>
          </cell>
          <cell r="D2392" t="str">
            <v>31</v>
          </cell>
          <cell r="E2392" t="str">
            <v>Quintana Roo</v>
          </cell>
          <cell r="F2392">
            <v>942</v>
          </cell>
          <cell r="G2392">
            <v>1028</v>
          </cell>
        </row>
        <row r="2393">
          <cell r="A2393" t="str">
            <v>31061</v>
          </cell>
          <cell r="B2393" t="str">
            <v>061</v>
          </cell>
          <cell r="C2393" t="str">
            <v>RÍO LAGARTOS</v>
          </cell>
          <cell r="D2393" t="str">
            <v>31</v>
          </cell>
          <cell r="E2393" t="str">
            <v>Río Lagartos</v>
          </cell>
          <cell r="F2393">
            <v>3438</v>
          </cell>
          <cell r="G2393">
            <v>3811</v>
          </cell>
        </row>
        <row r="2394">
          <cell r="A2394" t="str">
            <v>31062</v>
          </cell>
          <cell r="B2394" t="str">
            <v>062</v>
          </cell>
          <cell r="C2394" t="str">
            <v>SACALUM</v>
          </cell>
          <cell r="D2394" t="str">
            <v>31</v>
          </cell>
          <cell r="E2394" t="str">
            <v>Sacalum</v>
          </cell>
          <cell r="F2394">
            <v>4589</v>
          </cell>
          <cell r="G2394">
            <v>5157</v>
          </cell>
        </row>
        <row r="2395">
          <cell r="A2395" t="str">
            <v>31063</v>
          </cell>
          <cell r="B2395" t="str">
            <v>063</v>
          </cell>
          <cell r="C2395" t="str">
            <v>SAMAHIL</v>
          </cell>
          <cell r="D2395" t="str">
            <v>31</v>
          </cell>
          <cell r="E2395" t="str">
            <v>Samahil</v>
          </cell>
          <cell r="F2395">
            <v>5008</v>
          </cell>
          <cell r="G2395">
            <v>5540</v>
          </cell>
        </row>
        <row r="2396">
          <cell r="A2396" t="str">
            <v>31064</v>
          </cell>
          <cell r="B2396" t="str">
            <v>064</v>
          </cell>
          <cell r="C2396" t="str">
            <v>SANAHCAT</v>
          </cell>
          <cell r="D2396" t="str">
            <v>31</v>
          </cell>
          <cell r="E2396" t="str">
            <v>Sanahcat</v>
          </cell>
          <cell r="F2396">
            <v>1619</v>
          </cell>
          <cell r="G2396">
            <v>1829</v>
          </cell>
        </row>
        <row r="2397">
          <cell r="A2397" t="str">
            <v>31065</v>
          </cell>
          <cell r="B2397" t="str">
            <v>065</v>
          </cell>
          <cell r="C2397" t="str">
            <v>SAN FELIPE</v>
          </cell>
          <cell r="D2397" t="str">
            <v>31</v>
          </cell>
          <cell r="E2397" t="str">
            <v>San Felipe</v>
          </cell>
          <cell r="F2397">
            <v>1839</v>
          </cell>
          <cell r="G2397">
            <v>2072</v>
          </cell>
        </row>
        <row r="2398">
          <cell r="A2398" t="str">
            <v>31066</v>
          </cell>
          <cell r="B2398" t="str">
            <v>066</v>
          </cell>
          <cell r="C2398" t="str">
            <v>SANTA ELENA</v>
          </cell>
          <cell r="D2398" t="str">
            <v>31</v>
          </cell>
          <cell r="E2398" t="str">
            <v>Santa Elena</v>
          </cell>
          <cell r="F2398">
            <v>3833</v>
          </cell>
          <cell r="G2398">
            <v>4278</v>
          </cell>
        </row>
        <row r="2399">
          <cell r="A2399" t="str">
            <v>31067</v>
          </cell>
          <cell r="B2399" t="str">
            <v>067</v>
          </cell>
          <cell r="C2399" t="str">
            <v>SEYÉ</v>
          </cell>
          <cell r="D2399" t="str">
            <v>31</v>
          </cell>
          <cell r="E2399" t="str">
            <v>Seyé</v>
          </cell>
          <cell r="F2399">
            <v>9276</v>
          </cell>
          <cell r="G2399">
            <v>10360</v>
          </cell>
        </row>
        <row r="2400">
          <cell r="A2400" t="str">
            <v>31068</v>
          </cell>
          <cell r="B2400" t="str">
            <v>068</v>
          </cell>
          <cell r="C2400" t="str">
            <v>SINANCHÉ</v>
          </cell>
          <cell r="D2400" t="str">
            <v>31</v>
          </cell>
          <cell r="E2400" t="str">
            <v>Sinanché</v>
          </cell>
          <cell r="F2400">
            <v>3126</v>
          </cell>
          <cell r="G2400">
            <v>3377</v>
          </cell>
        </row>
        <row r="2401">
          <cell r="A2401" t="str">
            <v>31069</v>
          </cell>
          <cell r="B2401" t="str">
            <v>069</v>
          </cell>
          <cell r="C2401" t="str">
            <v>SOTUTA</v>
          </cell>
          <cell r="D2401" t="str">
            <v>31</v>
          </cell>
          <cell r="E2401" t="str">
            <v>Sotuta</v>
          </cell>
          <cell r="F2401">
            <v>8449</v>
          </cell>
          <cell r="G2401">
            <v>9485</v>
          </cell>
        </row>
        <row r="2402">
          <cell r="A2402" t="str">
            <v>31070</v>
          </cell>
          <cell r="B2402" t="str">
            <v>070</v>
          </cell>
          <cell r="C2402" t="str">
            <v>SUCILÁ</v>
          </cell>
          <cell r="D2402" t="str">
            <v>31</v>
          </cell>
          <cell r="E2402" t="str">
            <v>Sucilá</v>
          </cell>
          <cell r="F2402">
            <v>3930</v>
          </cell>
          <cell r="G2402">
            <v>4204</v>
          </cell>
        </row>
        <row r="2403">
          <cell r="A2403" t="str">
            <v>31071</v>
          </cell>
          <cell r="B2403" t="str">
            <v>071</v>
          </cell>
          <cell r="C2403" t="str">
            <v>SUDZAL</v>
          </cell>
          <cell r="D2403" t="str">
            <v>31</v>
          </cell>
          <cell r="E2403" t="str">
            <v>Sudzal</v>
          </cell>
          <cell r="F2403">
            <v>1689</v>
          </cell>
          <cell r="G2403">
            <v>1825</v>
          </cell>
        </row>
        <row r="2404">
          <cell r="A2404" t="str">
            <v>31072</v>
          </cell>
          <cell r="B2404" t="str">
            <v>072</v>
          </cell>
          <cell r="C2404" t="str">
            <v>SUMA</v>
          </cell>
          <cell r="D2404" t="str">
            <v>31</v>
          </cell>
          <cell r="E2404" t="str">
            <v>Suma</v>
          </cell>
          <cell r="F2404">
            <v>1876</v>
          </cell>
          <cell r="G2404">
            <v>1963</v>
          </cell>
        </row>
        <row r="2405">
          <cell r="A2405" t="str">
            <v>31073</v>
          </cell>
          <cell r="B2405" t="str">
            <v>073</v>
          </cell>
          <cell r="C2405" t="str">
            <v>TAHDZIÚ</v>
          </cell>
          <cell r="D2405" t="str">
            <v>31</v>
          </cell>
          <cell r="E2405" t="str">
            <v>Tahdziú</v>
          </cell>
          <cell r="F2405">
            <v>4447</v>
          </cell>
          <cell r="G2405">
            <v>5375</v>
          </cell>
        </row>
        <row r="2406">
          <cell r="A2406" t="str">
            <v>31074</v>
          </cell>
          <cell r="B2406" t="str">
            <v>074</v>
          </cell>
          <cell r="C2406" t="str">
            <v>TAHMEK</v>
          </cell>
          <cell r="D2406" t="str">
            <v>31</v>
          </cell>
          <cell r="E2406" t="str">
            <v>Tahmek</v>
          </cell>
          <cell r="F2406">
            <v>3609</v>
          </cell>
          <cell r="G2406">
            <v>3982</v>
          </cell>
        </row>
        <row r="2407">
          <cell r="A2407" t="str">
            <v>31075</v>
          </cell>
          <cell r="B2407" t="str">
            <v>075</v>
          </cell>
          <cell r="C2407" t="str">
            <v>TEABO</v>
          </cell>
          <cell r="D2407" t="str">
            <v>31</v>
          </cell>
          <cell r="E2407" t="str">
            <v>Teabo</v>
          </cell>
          <cell r="F2407">
            <v>6205</v>
          </cell>
          <cell r="G2407">
            <v>7031</v>
          </cell>
        </row>
        <row r="2408">
          <cell r="A2408" t="str">
            <v>31076</v>
          </cell>
          <cell r="B2408" t="str">
            <v>076</v>
          </cell>
          <cell r="C2408" t="str">
            <v>TECOH</v>
          </cell>
          <cell r="D2408" t="str">
            <v>31</v>
          </cell>
          <cell r="E2408" t="str">
            <v>Tecoh</v>
          </cell>
          <cell r="F2408">
            <v>16200</v>
          </cell>
          <cell r="G2408">
            <v>18791</v>
          </cell>
        </row>
        <row r="2409">
          <cell r="A2409" t="str">
            <v>31077</v>
          </cell>
          <cell r="B2409" t="str">
            <v>077</v>
          </cell>
          <cell r="C2409" t="str">
            <v>TEKAL DE VENEGAS</v>
          </cell>
          <cell r="D2409" t="str">
            <v>31</v>
          </cell>
          <cell r="E2409" t="str">
            <v>Tekal de Venegas</v>
          </cell>
          <cell r="F2409">
            <v>2606</v>
          </cell>
          <cell r="G2409">
            <v>2845</v>
          </cell>
        </row>
        <row r="2410">
          <cell r="A2410" t="str">
            <v>31078</v>
          </cell>
          <cell r="B2410" t="str">
            <v>078</v>
          </cell>
          <cell r="C2410" t="str">
            <v>TEKANTÓ</v>
          </cell>
          <cell r="D2410" t="str">
            <v>31</v>
          </cell>
          <cell r="E2410" t="str">
            <v>Tekantó</v>
          </cell>
          <cell r="F2410">
            <v>3683</v>
          </cell>
          <cell r="G2410">
            <v>4049</v>
          </cell>
        </row>
        <row r="2411">
          <cell r="A2411" t="str">
            <v>31079</v>
          </cell>
          <cell r="B2411" t="str">
            <v>079</v>
          </cell>
          <cell r="C2411" t="str">
            <v>TEKAX</v>
          </cell>
          <cell r="D2411" t="str">
            <v>31</v>
          </cell>
          <cell r="E2411" t="str">
            <v>Tekax</v>
          </cell>
          <cell r="F2411">
            <v>40547</v>
          </cell>
          <cell r="G2411">
            <v>45441</v>
          </cell>
        </row>
        <row r="2412">
          <cell r="A2412" t="str">
            <v>31080</v>
          </cell>
          <cell r="B2412" t="str">
            <v>080</v>
          </cell>
          <cell r="C2412" t="str">
            <v>TEKIT</v>
          </cell>
          <cell r="D2412" t="str">
            <v>31</v>
          </cell>
          <cell r="E2412" t="str">
            <v>Tekit</v>
          </cell>
          <cell r="F2412">
            <v>9884</v>
          </cell>
          <cell r="G2412">
            <v>10974</v>
          </cell>
        </row>
        <row r="2413">
          <cell r="A2413" t="str">
            <v>31081</v>
          </cell>
          <cell r="B2413" t="str">
            <v>081</v>
          </cell>
          <cell r="C2413" t="str">
            <v>TEKOM</v>
          </cell>
          <cell r="D2413" t="str">
            <v>31</v>
          </cell>
          <cell r="E2413" t="str">
            <v>Tekom</v>
          </cell>
          <cell r="F2413">
            <v>3100</v>
          </cell>
          <cell r="G2413">
            <v>3443</v>
          </cell>
        </row>
        <row r="2414">
          <cell r="A2414" t="str">
            <v>31082</v>
          </cell>
          <cell r="B2414" t="str">
            <v>082</v>
          </cell>
          <cell r="C2414" t="str">
            <v>TELCHAC PUEBLO</v>
          </cell>
          <cell r="D2414" t="str">
            <v>31</v>
          </cell>
          <cell r="E2414" t="str">
            <v>Telchac Pueblo</v>
          </cell>
          <cell r="F2414">
            <v>3557</v>
          </cell>
          <cell r="G2414">
            <v>4051</v>
          </cell>
        </row>
        <row r="2415">
          <cell r="A2415" t="str">
            <v>31083</v>
          </cell>
          <cell r="B2415" t="str">
            <v>083</v>
          </cell>
          <cell r="C2415" t="str">
            <v>TELCHAC PUERTO</v>
          </cell>
          <cell r="D2415" t="str">
            <v>31</v>
          </cell>
          <cell r="E2415" t="str">
            <v>Telchac Puerto</v>
          </cell>
          <cell r="F2415">
            <v>1726</v>
          </cell>
          <cell r="G2415">
            <v>1912</v>
          </cell>
        </row>
        <row r="2416">
          <cell r="A2416" t="str">
            <v>31084</v>
          </cell>
          <cell r="B2416" t="str">
            <v>084</v>
          </cell>
          <cell r="C2416" t="str">
            <v>TEMAX</v>
          </cell>
          <cell r="D2416" t="str">
            <v>31</v>
          </cell>
          <cell r="E2416" t="str">
            <v>Temax</v>
          </cell>
          <cell r="F2416">
            <v>6817</v>
          </cell>
          <cell r="G2416">
            <v>7746</v>
          </cell>
        </row>
        <row r="2417">
          <cell r="A2417" t="str">
            <v>31085</v>
          </cell>
          <cell r="B2417" t="str">
            <v>085</v>
          </cell>
          <cell r="C2417" t="str">
            <v>TEMOZÓN</v>
          </cell>
          <cell r="D2417" t="str">
            <v>31</v>
          </cell>
          <cell r="E2417" t="str">
            <v>Temozón</v>
          </cell>
          <cell r="F2417">
            <v>14801</v>
          </cell>
          <cell r="G2417">
            <v>16593</v>
          </cell>
        </row>
        <row r="2418">
          <cell r="A2418" t="str">
            <v>31086</v>
          </cell>
          <cell r="B2418" t="str">
            <v>086</v>
          </cell>
          <cell r="C2418" t="str">
            <v>TEPAKÁN</v>
          </cell>
          <cell r="D2418" t="str">
            <v>31</v>
          </cell>
          <cell r="E2418" t="str">
            <v>Tepakán</v>
          </cell>
          <cell r="F2418">
            <v>2226</v>
          </cell>
          <cell r="G2418">
            <v>2372</v>
          </cell>
        </row>
        <row r="2419">
          <cell r="A2419" t="str">
            <v>31087</v>
          </cell>
          <cell r="B2419" t="str">
            <v>087</v>
          </cell>
          <cell r="C2419" t="str">
            <v>TETIZ</v>
          </cell>
          <cell r="D2419" t="str">
            <v>31</v>
          </cell>
          <cell r="E2419" t="str">
            <v>Tetiz</v>
          </cell>
          <cell r="F2419">
            <v>4725</v>
          </cell>
          <cell r="G2419">
            <v>5419</v>
          </cell>
        </row>
        <row r="2420">
          <cell r="A2420" t="str">
            <v>31088</v>
          </cell>
          <cell r="B2420" t="str">
            <v>088</v>
          </cell>
          <cell r="C2420" t="str">
            <v>TEYA</v>
          </cell>
          <cell r="D2420" t="str">
            <v>31</v>
          </cell>
          <cell r="E2420" t="str">
            <v>Teya</v>
          </cell>
          <cell r="F2420">
            <v>1977</v>
          </cell>
          <cell r="G2420">
            <v>2091</v>
          </cell>
        </row>
        <row r="2421">
          <cell r="A2421" t="str">
            <v>31089</v>
          </cell>
          <cell r="B2421" t="str">
            <v>089</v>
          </cell>
          <cell r="C2421" t="str">
            <v>TICUL</v>
          </cell>
          <cell r="D2421" t="str">
            <v>31</v>
          </cell>
          <cell r="E2421" t="str">
            <v>Ticul</v>
          </cell>
          <cell r="F2421">
            <v>37685</v>
          </cell>
          <cell r="G2421">
            <v>42960</v>
          </cell>
        </row>
        <row r="2422">
          <cell r="A2422" t="str">
            <v>31090</v>
          </cell>
          <cell r="B2422" t="str">
            <v>090</v>
          </cell>
          <cell r="C2422" t="str">
            <v>TIMUCUY</v>
          </cell>
          <cell r="D2422" t="str">
            <v>31</v>
          </cell>
          <cell r="E2422" t="str">
            <v>Timucuy</v>
          </cell>
          <cell r="F2422">
            <v>6833</v>
          </cell>
          <cell r="G2422">
            <v>7877</v>
          </cell>
        </row>
        <row r="2423">
          <cell r="A2423" t="str">
            <v>31091</v>
          </cell>
          <cell r="B2423" t="str">
            <v>091</v>
          </cell>
          <cell r="C2423" t="str">
            <v>TINUM</v>
          </cell>
          <cell r="D2423" t="str">
            <v>31</v>
          </cell>
          <cell r="E2423" t="str">
            <v>Tinum</v>
          </cell>
          <cell r="F2423">
            <v>11421</v>
          </cell>
          <cell r="G2423">
            <v>12771</v>
          </cell>
        </row>
        <row r="2424">
          <cell r="A2424" t="str">
            <v>31092</v>
          </cell>
          <cell r="B2424" t="str">
            <v>092</v>
          </cell>
          <cell r="C2424" t="str">
            <v>TIXCACALCUPUL</v>
          </cell>
          <cell r="D2424" t="str">
            <v>31</v>
          </cell>
          <cell r="E2424" t="str">
            <v>Tixcacalcupul</v>
          </cell>
          <cell r="F2424">
            <v>6665</v>
          </cell>
          <cell r="G2424">
            <v>7614</v>
          </cell>
        </row>
        <row r="2425">
          <cell r="A2425" t="str">
            <v>31093</v>
          </cell>
          <cell r="B2425" t="str">
            <v>093</v>
          </cell>
          <cell r="C2425" t="str">
            <v>TIXKOKOB</v>
          </cell>
          <cell r="D2425" t="str">
            <v>31</v>
          </cell>
          <cell r="E2425" t="str">
            <v>Tixkokob</v>
          </cell>
          <cell r="F2425">
            <v>17176</v>
          </cell>
          <cell r="G2425">
            <v>19340</v>
          </cell>
        </row>
        <row r="2426">
          <cell r="A2426" t="str">
            <v>31094</v>
          </cell>
          <cell r="B2426" t="str">
            <v>094</v>
          </cell>
          <cell r="C2426" t="str">
            <v>TIXMEHUAC</v>
          </cell>
          <cell r="D2426" t="str">
            <v>31</v>
          </cell>
          <cell r="E2426" t="str">
            <v>Tixmehuac</v>
          </cell>
          <cell r="F2426">
            <v>4746</v>
          </cell>
          <cell r="G2426">
            <v>5200</v>
          </cell>
        </row>
        <row r="2427">
          <cell r="A2427" t="str">
            <v>31095</v>
          </cell>
          <cell r="B2427" t="str">
            <v>095</v>
          </cell>
          <cell r="C2427" t="str">
            <v>TIXPÉHUAL</v>
          </cell>
          <cell r="D2427" t="str">
            <v>31</v>
          </cell>
          <cell r="E2427" t="str">
            <v>Tixpéhual</v>
          </cell>
          <cell r="F2427">
            <v>5388</v>
          </cell>
          <cell r="G2427">
            <v>5922</v>
          </cell>
        </row>
        <row r="2428">
          <cell r="A2428" t="str">
            <v>31096</v>
          </cell>
          <cell r="B2428" t="str">
            <v>096</v>
          </cell>
          <cell r="C2428" t="str">
            <v>TIZIMÍN</v>
          </cell>
          <cell r="D2428" t="str">
            <v>31</v>
          </cell>
          <cell r="E2428" t="str">
            <v>Tizimín</v>
          </cell>
          <cell r="F2428">
            <v>73138</v>
          </cell>
          <cell r="G2428">
            <v>82742</v>
          </cell>
        </row>
        <row r="2429">
          <cell r="A2429" t="str">
            <v>31097</v>
          </cell>
          <cell r="B2429" t="str">
            <v>097</v>
          </cell>
          <cell r="C2429" t="str">
            <v>TUNKÁS</v>
          </cell>
          <cell r="D2429" t="str">
            <v>31</v>
          </cell>
          <cell r="E2429" t="str">
            <v>Tunkás</v>
          </cell>
          <cell r="F2429">
            <v>3464</v>
          </cell>
          <cell r="G2429">
            <v>3751</v>
          </cell>
        </row>
        <row r="2430">
          <cell r="A2430" t="str">
            <v>31098</v>
          </cell>
          <cell r="B2430" t="str">
            <v>098</v>
          </cell>
          <cell r="C2430" t="str">
            <v>TZUCACAB</v>
          </cell>
          <cell r="D2430" t="str">
            <v>31</v>
          </cell>
          <cell r="E2430" t="str">
            <v>Tzucacab</v>
          </cell>
          <cell r="F2430">
            <v>14011</v>
          </cell>
          <cell r="G2430">
            <v>15686</v>
          </cell>
        </row>
        <row r="2431">
          <cell r="A2431" t="str">
            <v>31099</v>
          </cell>
          <cell r="B2431" t="str">
            <v>099</v>
          </cell>
          <cell r="C2431" t="str">
            <v>UAYMA</v>
          </cell>
          <cell r="D2431" t="str">
            <v>31</v>
          </cell>
          <cell r="E2431" t="str">
            <v>Uayma</v>
          </cell>
          <cell r="F2431">
            <v>3782</v>
          </cell>
          <cell r="G2431">
            <v>4368</v>
          </cell>
        </row>
        <row r="2432">
          <cell r="A2432" t="str">
            <v>31100</v>
          </cell>
          <cell r="B2432" t="str">
            <v>100</v>
          </cell>
          <cell r="C2432" t="str">
            <v>UCÚ</v>
          </cell>
          <cell r="D2432" t="str">
            <v>31</v>
          </cell>
          <cell r="E2432" t="str">
            <v>Ucú</v>
          </cell>
          <cell r="F2432">
            <v>3469</v>
          </cell>
          <cell r="G2432">
            <v>3963</v>
          </cell>
        </row>
        <row r="2433">
          <cell r="A2433" t="str">
            <v>31101</v>
          </cell>
          <cell r="B2433" t="str">
            <v>101</v>
          </cell>
          <cell r="C2433" t="str">
            <v>UMÁN</v>
          </cell>
          <cell r="D2433" t="str">
            <v>31</v>
          </cell>
          <cell r="E2433" t="str">
            <v>Umán</v>
          </cell>
          <cell r="F2433">
            <v>50993</v>
          </cell>
          <cell r="G2433">
            <v>58139</v>
          </cell>
        </row>
        <row r="2434">
          <cell r="A2434" t="str">
            <v>31102</v>
          </cell>
          <cell r="B2434" t="str">
            <v>102</v>
          </cell>
          <cell r="C2434" t="str">
            <v>VALLADOLID</v>
          </cell>
          <cell r="D2434" t="str">
            <v>31</v>
          </cell>
          <cell r="E2434" t="str">
            <v>Valladolid</v>
          </cell>
          <cell r="F2434">
            <v>74217</v>
          </cell>
          <cell r="G2434">
            <v>86205</v>
          </cell>
        </row>
        <row r="2435">
          <cell r="A2435" t="str">
            <v>31103</v>
          </cell>
          <cell r="B2435" t="str">
            <v>103</v>
          </cell>
          <cell r="C2435" t="str">
            <v>XOCCHEL</v>
          </cell>
          <cell r="D2435" t="str">
            <v>31</v>
          </cell>
          <cell r="E2435" t="str">
            <v>Xocchel</v>
          </cell>
          <cell r="F2435">
            <v>3236</v>
          </cell>
          <cell r="G2435">
            <v>3722</v>
          </cell>
        </row>
        <row r="2436">
          <cell r="A2436" t="str">
            <v>31104</v>
          </cell>
          <cell r="B2436" t="str">
            <v>104</v>
          </cell>
          <cell r="C2436" t="str">
            <v>YAXCABÁ</v>
          </cell>
          <cell r="D2436" t="str">
            <v>31</v>
          </cell>
          <cell r="E2436" t="str">
            <v>Yaxcabá</v>
          </cell>
          <cell r="F2436">
            <v>14802</v>
          </cell>
          <cell r="G2436">
            <v>16313</v>
          </cell>
        </row>
        <row r="2437">
          <cell r="A2437" t="str">
            <v>31105</v>
          </cell>
          <cell r="B2437" t="str">
            <v>105</v>
          </cell>
          <cell r="C2437" t="str">
            <v>YAXKUKUL</v>
          </cell>
          <cell r="D2437" t="str">
            <v>31</v>
          </cell>
          <cell r="E2437" t="str">
            <v>Yaxkukul</v>
          </cell>
          <cell r="F2437">
            <v>2868</v>
          </cell>
          <cell r="G2437">
            <v>3377</v>
          </cell>
        </row>
        <row r="2438">
          <cell r="A2438" t="str">
            <v>31106</v>
          </cell>
          <cell r="B2438" t="str">
            <v>106</v>
          </cell>
          <cell r="C2438" t="str">
            <v>YOBAÍN</v>
          </cell>
          <cell r="D2438" t="str">
            <v>31</v>
          </cell>
          <cell r="E2438" t="str">
            <v>Yobaín</v>
          </cell>
          <cell r="F2438">
            <v>2137</v>
          </cell>
          <cell r="G2438">
            <v>2426</v>
          </cell>
        </row>
        <row r="2439">
          <cell r="A2439" t="str">
            <v>31999</v>
          </cell>
          <cell r="B2439" t="str">
            <v>999</v>
          </cell>
          <cell r="C2439" t="str">
            <v>NO ESPECIFICADO</v>
          </cell>
          <cell r="D2439" t="str">
            <v>31</v>
          </cell>
        </row>
        <row r="2440">
          <cell r="A2440" t="str">
            <v>32001</v>
          </cell>
          <cell r="B2440" t="str">
            <v>001</v>
          </cell>
          <cell r="C2440" t="str">
            <v>APOZOL</v>
          </cell>
          <cell r="D2440" t="str">
            <v>32</v>
          </cell>
          <cell r="E2440" t="str">
            <v>Apozol</v>
          </cell>
          <cell r="F2440">
            <v>6314</v>
          </cell>
          <cell r="G2440">
            <v>6342</v>
          </cell>
        </row>
        <row r="2441">
          <cell r="A2441" t="str">
            <v>32002</v>
          </cell>
          <cell r="B2441" t="str">
            <v>002</v>
          </cell>
          <cell r="C2441" t="str">
            <v>APULCO</v>
          </cell>
          <cell r="D2441" t="str">
            <v>32</v>
          </cell>
          <cell r="E2441" t="str">
            <v>Apulco</v>
          </cell>
          <cell r="F2441">
            <v>5005</v>
          </cell>
          <cell r="G2441">
            <v>5097</v>
          </cell>
        </row>
        <row r="2442">
          <cell r="A2442" t="str">
            <v>32003</v>
          </cell>
          <cell r="B2442" t="str">
            <v>003</v>
          </cell>
          <cell r="C2442" t="str">
            <v>ATOLINGA</v>
          </cell>
          <cell r="D2442" t="str">
            <v>32</v>
          </cell>
          <cell r="E2442" t="str">
            <v>Atolinga</v>
          </cell>
          <cell r="F2442">
            <v>2692</v>
          </cell>
          <cell r="G2442">
            <v>2621</v>
          </cell>
        </row>
        <row r="2443">
          <cell r="A2443" t="str">
            <v>32004</v>
          </cell>
          <cell r="B2443" t="str">
            <v>004</v>
          </cell>
          <cell r="C2443" t="str">
            <v>BENITO JUÁREZ</v>
          </cell>
          <cell r="D2443" t="str">
            <v>32</v>
          </cell>
          <cell r="E2443" t="str">
            <v>Benito Juárez</v>
          </cell>
          <cell r="F2443">
            <v>4372</v>
          </cell>
          <cell r="G2443">
            <v>4307</v>
          </cell>
        </row>
        <row r="2444">
          <cell r="A2444" t="str">
            <v>32005</v>
          </cell>
          <cell r="B2444" t="str">
            <v>005</v>
          </cell>
          <cell r="C2444" t="str">
            <v>CALERA</v>
          </cell>
          <cell r="D2444" t="str">
            <v>32</v>
          </cell>
          <cell r="E2444" t="str">
            <v>Calera</v>
          </cell>
          <cell r="F2444">
            <v>39917</v>
          </cell>
          <cell r="G2444">
            <v>47377</v>
          </cell>
        </row>
        <row r="2445">
          <cell r="A2445" t="str">
            <v>32006</v>
          </cell>
          <cell r="B2445" t="str">
            <v>006</v>
          </cell>
          <cell r="C2445" t="str">
            <v>CAÑITAS DE FELIPE PESCADOR</v>
          </cell>
          <cell r="D2445" t="str">
            <v>32</v>
          </cell>
          <cell r="E2445" t="str">
            <v>Cañitas de Felipe Pescador</v>
          </cell>
          <cell r="F2445">
            <v>8239</v>
          </cell>
          <cell r="G2445">
            <v>8712</v>
          </cell>
        </row>
        <row r="2446">
          <cell r="A2446" t="str">
            <v>32007</v>
          </cell>
          <cell r="B2446" t="str">
            <v>007</v>
          </cell>
          <cell r="C2446" t="str">
            <v>CONCEPCIÓN DEL ORO</v>
          </cell>
          <cell r="D2446" t="str">
            <v>32</v>
          </cell>
          <cell r="E2446" t="str">
            <v>Concepción del Oro</v>
          </cell>
          <cell r="F2446">
            <v>12803</v>
          </cell>
          <cell r="G2446">
            <v>13933</v>
          </cell>
        </row>
        <row r="2447">
          <cell r="A2447" t="str">
            <v>32008</v>
          </cell>
          <cell r="B2447" t="str">
            <v>008</v>
          </cell>
          <cell r="C2447" t="str">
            <v>CUAUHTÉMOC</v>
          </cell>
          <cell r="D2447" t="str">
            <v>32</v>
          </cell>
          <cell r="E2447" t="str">
            <v>Cuauhtémoc</v>
          </cell>
          <cell r="F2447">
            <v>11915</v>
          </cell>
          <cell r="G2447">
            <v>13230</v>
          </cell>
        </row>
        <row r="2448">
          <cell r="A2448" t="str">
            <v>32009</v>
          </cell>
          <cell r="B2448" t="str">
            <v>009</v>
          </cell>
          <cell r="C2448" t="str">
            <v>CHALCHIHUITES</v>
          </cell>
          <cell r="D2448" t="str">
            <v>32</v>
          </cell>
          <cell r="E2448" t="str">
            <v>Chalchihuites</v>
          </cell>
          <cell r="F2448">
            <v>10565</v>
          </cell>
          <cell r="G2448">
            <v>11842</v>
          </cell>
        </row>
        <row r="2449">
          <cell r="A2449" t="str">
            <v>32010</v>
          </cell>
          <cell r="B2449" t="str">
            <v>010</v>
          </cell>
          <cell r="C2449" t="str">
            <v>FRESNILLO</v>
          </cell>
          <cell r="D2449" t="str">
            <v>32</v>
          </cell>
          <cell r="E2449" t="str">
            <v>Fresnillo</v>
          </cell>
          <cell r="F2449">
            <v>213139</v>
          </cell>
          <cell r="G2449">
            <v>242826</v>
          </cell>
        </row>
        <row r="2450">
          <cell r="A2450" t="str">
            <v>32011</v>
          </cell>
          <cell r="B2450" t="str">
            <v>011</v>
          </cell>
          <cell r="C2450" t="str">
            <v>TRINIDAD GARCÍA DE LA CADENA</v>
          </cell>
          <cell r="D2450" t="str">
            <v>32</v>
          </cell>
          <cell r="E2450" t="str">
            <v>Trinidad García de la Cadena</v>
          </cell>
          <cell r="F2450">
            <v>3013</v>
          </cell>
          <cell r="G2450">
            <v>3022</v>
          </cell>
        </row>
        <row r="2451">
          <cell r="A2451" t="str">
            <v>32012</v>
          </cell>
          <cell r="B2451" t="str">
            <v>012</v>
          </cell>
          <cell r="C2451" t="str">
            <v>GENARO CODINA</v>
          </cell>
          <cell r="D2451" t="str">
            <v>32</v>
          </cell>
          <cell r="E2451" t="str">
            <v>Genaro Codina</v>
          </cell>
          <cell r="F2451">
            <v>8104</v>
          </cell>
          <cell r="G2451">
            <v>8559</v>
          </cell>
        </row>
        <row r="2452">
          <cell r="A2452" t="str">
            <v>32013</v>
          </cell>
          <cell r="B2452" t="str">
            <v>013</v>
          </cell>
          <cell r="C2452" t="str">
            <v>GENERAL ENRIQUE ESTRADA</v>
          </cell>
          <cell r="D2452" t="str">
            <v>32</v>
          </cell>
          <cell r="E2452" t="str">
            <v>General Enrique Estrada</v>
          </cell>
          <cell r="F2452">
            <v>5894</v>
          </cell>
          <cell r="G2452">
            <v>6620</v>
          </cell>
        </row>
        <row r="2453">
          <cell r="A2453" t="str">
            <v>32014</v>
          </cell>
          <cell r="B2453" t="str">
            <v>014</v>
          </cell>
          <cell r="C2453" t="str">
            <v>GENERAL FRANCISCO R. MURGUÍA</v>
          </cell>
          <cell r="D2453" t="str">
            <v>32</v>
          </cell>
          <cell r="E2453" t="str">
            <v>General Francisco R. Murguía</v>
          </cell>
          <cell r="F2453">
            <v>21974</v>
          </cell>
          <cell r="G2453">
            <v>22792</v>
          </cell>
        </row>
        <row r="2454">
          <cell r="A2454" t="str">
            <v>32015</v>
          </cell>
          <cell r="B2454" t="str">
            <v>015</v>
          </cell>
          <cell r="C2454" t="str">
            <v>EL PLATEADO DE JOAQUÍN AMARO</v>
          </cell>
          <cell r="D2454" t="str">
            <v>32</v>
          </cell>
          <cell r="E2454" t="str">
            <v>El Plateado de Joaquín Amaro</v>
          </cell>
          <cell r="F2454">
            <v>1609</v>
          </cell>
          <cell r="G2454">
            <v>1340</v>
          </cell>
        </row>
        <row r="2455">
          <cell r="A2455" t="str">
            <v>32016</v>
          </cell>
          <cell r="B2455" t="str">
            <v>016</v>
          </cell>
          <cell r="C2455" t="str">
            <v>GENERAL PÁNFILO NATERA</v>
          </cell>
          <cell r="D2455" t="str">
            <v>32</v>
          </cell>
          <cell r="E2455" t="str">
            <v>General Pánfilo Natera</v>
          </cell>
          <cell r="F2455">
            <v>22346</v>
          </cell>
          <cell r="G2455">
            <v>24286</v>
          </cell>
        </row>
        <row r="2456">
          <cell r="A2456" t="str">
            <v>32017</v>
          </cell>
          <cell r="B2456" t="str">
            <v>017</v>
          </cell>
          <cell r="C2456" t="str">
            <v>GUADALUPE</v>
          </cell>
          <cell r="D2456" t="str">
            <v>32</v>
          </cell>
          <cell r="E2456" t="str">
            <v>Guadalupe</v>
          </cell>
          <cell r="F2456">
            <v>159991</v>
          </cell>
          <cell r="G2456">
            <v>199581</v>
          </cell>
        </row>
        <row r="2457">
          <cell r="A2457" t="str">
            <v>32018</v>
          </cell>
          <cell r="B2457" t="str">
            <v>018</v>
          </cell>
          <cell r="C2457" t="str">
            <v>HUANUSCO</v>
          </cell>
          <cell r="D2457" t="str">
            <v>32</v>
          </cell>
          <cell r="E2457" t="str">
            <v>Huanusco</v>
          </cell>
          <cell r="F2457">
            <v>4306</v>
          </cell>
          <cell r="G2457">
            <v>4263</v>
          </cell>
        </row>
        <row r="2458">
          <cell r="A2458" t="str">
            <v>32019</v>
          </cell>
          <cell r="B2458" t="str">
            <v>019</v>
          </cell>
          <cell r="C2458" t="str">
            <v>JALPA</v>
          </cell>
          <cell r="D2458" t="str">
            <v>32</v>
          </cell>
          <cell r="E2458" t="str">
            <v>Jalpa</v>
          </cell>
          <cell r="F2458">
            <v>23557</v>
          </cell>
          <cell r="G2458">
            <v>25422</v>
          </cell>
        </row>
        <row r="2459">
          <cell r="A2459" t="str">
            <v>32020</v>
          </cell>
          <cell r="B2459" t="str">
            <v>020</v>
          </cell>
          <cell r="C2459" t="str">
            <v>JEREZ</v>
          </cell>
          <cell r="D2459" t="str">
            <v>32</v>
          </cell>
          <cell r="E2459" t="str">
            <v>Jerez</v>
          </cell>
          <cell r="F2459">
            <v>57610</v>
          </cell>
          <cell r="G2459">
            <v>63035</v>
          </cell>
        </row>
        <row r="2460">
          <cell r="A2460" t="str">
            <v>32021</v>
          </cell>
          <cell r="B2460" t="str">
            <v>021</v>
          </cell>
          <cell r="C2460" t="str">
            <v>JIMÉNEZ DEL TEUL</v>
          </cell>
          <cell r="D2460" t="str">
            <v>32</v>
          </cell>
          <cell r="E2460" t="str">
            <v>Jiménez del Teul</v>
          </cell>
          <cell r="F2460">
            <v>4584</v>
          </cell>
          <cell r="G2460">
            <v>4464</v>
          </cell>
        </row>
        <row r="2461">
          <cell r="A2461" t="str">
            <v>32022</v>
          </cell>
          <cell r="B2461" t="str">
            <v>022</v>
          </cell>
          <cell r="C2461" t="str">
            <v>JUAN ALDAMA</v>
          </cell>
          <cell r="D2461" t="str">
            <v>32</v>
          </cell>
          <cell r="E2461" t="str">
            <v>Juan Aldama</v>
          </cell>
          <cell r="F2461">
            <v>20543</v>
          </cell>
          <cell r="G2461">
            <v>22780</v>
          </cell>
        </row>
        <row r="2462">
          <cell r="A2462" t="str">
            <v>32023</v>
          </cell>
          <cell r="B2462" t="str">
            <v>023</v>
          </cell>
          <cell r="C2462" t="str">
            <v>JUCHIPILA</v>
          </cell>
          <cell r="D2462" t="str">
            <v>32</v>
          </cell>
          <cell r="E2462" t="str">
            <v>Juchipila</v>
          </cell>
          <cell r="F2462">
            <v>12284</v>
          </cell>
          <cell r="G2462">
            <v>13357</v>
          </cell>
        </row>
        <row r="2463">
          <cell r="A2463" t="str">
            <v>32024</v>
          </cell>
          <cell r="B2463" t="str">
            <v>024</v>
          </cell>
          <cell r="C2463" t="str">
            <v>LORETO</v>
          </cell>
          <cell r="D2463" t="str">
            <v>32</v>
          </cell>
          <cell r="E2463" t="str">
            <v>Loreto</v>
          </cell>
          <cell r="F2463">
            <v>48365</v>
          </cell>
          <cell r="G2463">
            <v>56515</v>
          </cell>
        </row>
        <row r="2464">
          <cell r="A2464" t="str">
            <v>32025</v>
          </cell>
          <cell r="B2464" t="str">
            <v>025</v>
          </cell>
          <cell r="C2464" t="str">
            <v>LUIS MOYA</v>
          </cell>
          <cell r="D2464" t="str">
            <v>32</v>
          </cell>
          <cell r="E2464" t="str">
            <v>Luis Moya</v>
          </cell>
          <cell r="F2464">
            <v>12234</v>
          </cell>
          <cell r="G2464">
            <v>13948</v>
          </cell>
        </row>
        <row r="2465">
          <cell r="A2465" t="str">
            <v>32026</v>
          </cell>
          <cell r="B2465" t="str">
            <v>026</v>
          </cell>
          <cell r="C2465" t="str">
            <v>MAZAPIL</v>
          </cell>
          <cell r="D2465" t="str">
            <v>32</v>
          </cell>
          <cell r="E2465" t="str">
            <v>Mazapil</v>
          </cell>
          <cell r="F2465">
            <v>17813</v>
          </cell>
          <cell r="G2465">
            <v>18464</v>
          </cell>
        </row>
        <row r="2466">
          <cell r="A2466" t="str">
            <v>32027</v>
          </cell>
          <cell r="B2466" t="str">
            <v>027</v>
          </cell>
          <cell r="C2466" t="str">
            <v>MELCHOR OCAMPO</v>
          </cell>
          <cell r="D2466" t="str">
            <v>32</v>
          </cell>
          <cell r="E2466" t="str">
            <v>Melchor Ocampo</v>
          </cell>
          <cell r="F2466">
            <v>2662</v>
          </cell>
          <cell r="G2466">
            <v>3112</v>
          </cell>
        </row>
        <row r="2467">
          <cell r="A2467" t="str">
            <v>32028</v>
          </cell>
          <cell r="B2467" t="str">
            <v>028</v>
          </cell>
          <cell r="C2467" t="str">
            <v>MEZQUITAL DEL ORO</v>
          </cell>
          <cell r="D2467" t="str">
            <v>32</v>
          </cell>
          <cell r="E2467" t="str">
            <v>Mezquital del Oro</v>
          </cell>
          <cell r="F2467">
            <v>2584</v>
          </cell>
          <cell r="G2467">
            <v>2605</v>
          </cell>
        </row>
        <row r="2468">
          <cell r="A2468" t="str">
            <v>32029</v>
          </cell>
          <cell r="B2468" t="str">
            <v>029</v>
          </cell>
          <cell r="C2468" t="str">
            <v>MIGUEL AUZA</v>
          </cell>
          <cell r="D2468" t="str">
            <v>32</v>
          </cell>
          <cell r="E2468" t="str">
            <v>Miguel Auza</v>
          </cell>
          <cell r="F2468">
            <v>22296</v>
          </cell>
          <cell r="G2468">
            <v>24847</v>
          </cell>
        </row>
        <row r="2469">
          <cell r="A2469" t="str">
            <v>32030</v>
          </cell>
          <cell r="B2469" t="str">
            <v>030</v>
          </cell>
          <cell r="C2469" t="str">
            <v>MOMAX</v>
          </cell>
          <cell r="D2469" t="str">
            <v>32</v>
          </cell>
          <cell r="E2469" t="str">
            <v>Momax</v>
          </cell>
          <cell r="F2469">
            <v>2529</v>
          </cell>
          <cell r="G2469">
            <v>2542</v>
          </cell>
        </row>
        <row r="2470">
          <cell r="A2470" t="str">
            <v>32031</v>
          </cell>
          <cell r="B2470" t="str">
            <v>031</v>
          </cell>
          <cell r="C2470" t="str">
            <v>MONTE ESCOBEDO</v>
          </cell>
          <cell r="D2470" t="str">
            <v>32</v>
          </cell>
          <cell r="E2470" t="str">
            <v>Monte Escobedo</v>
          </cell>
          <cell r="F2470">
            <v>8929</v>
          </cell>
          <cell r="G2470">
            <v>9708</v>
          </cell>
        </row>
        <row r="2471">
          <cell r="A2471" t="str">
            <v>32032</v>
          </cell>
          <cell r="B2471" t="str">
            <v>032</v>
          </cell>
          <cell r="C2471" t="str">
            <v>MORELOS</v>
          </cell>
          <cell r="D2471" t="str">
            <v>32</v>
          </cell>
          <cell r="E2471" t="str">
            <v>Morelos</v>
          </cell>
          <cell r="F2471">
            <v>11493</v>
          </cell>
          <cell r="G2471">
            <v>13120</v>
          </cell>
        </row>
        <row r="2472">
          <cell r="A2472" t="str">
            <v>32033</v>
          </cell>
          <cell r="B2472" t="str">
            <v>033</v>
          </cell>
          <cell r="C2472" t="str">
            <v>MOYAHUA DE ESTRADA</v>
          </cell>
          <cell r="D2472" t="str">
            <v>32</v>
          </cell>
          <cell r="E2472" t="str">
            <v>Moyahua de Estrada</v>
          </cell>
          <cell r="F2472">
            <v>4563</v>
          </cell>
          <cell r="G2472">
            <v>4217</v>
          </cell>
        </row>
        <row r="2473">
          <cell r="A2473" t="str">
            <v>32034</v>
          </cell>
          <cell r="B2473" t="str">
            <v>034</v>
          </cell>
          <cell r="C2473" t="str">
            <v>NOCHISTLÁN DE MEJÍA</v>
          </cell>
          <cell r="D2473" t="str">
            <v>32</v>
          </cell>
          <cell r="E2473" t="str">
            <v>Nochistlán de Mejía</v>
          </cell>
          <cell r="F2473">
            <v>27932</v>
          </cell>
          <cell r="G2473">
            <v>29353</v>
          </cell>
        </row>
        <row r="2474">
          <cell r="A2474" t="str">
            <v>32035</v>
          </cell>
          <cell r="B2474" t="str">
            <v>035</v>
          </cell>
          <cell r="C2474" t="str">
            <v>NORIA DE ÁNGELES</v>
          </cell>
          <cell r="D2474" t="str">
            <v>32</v>
          </cell>
          <cell r="E2474" t="str">
            <v>Noria de Ángeles</v>
          </cell>
          <cell r="F2474">
            <v>15607</v>
          </cell>
          <cell r="G2474">
            <v>17636</v>
          </cell>
        </row>
        <row r="2475">
          <cell r="A2475" t="str">
            <v>32036</v>
          </cell>
          <cell r="B2475" t="str">
            <v>036</v>
          </cell>
          <cell r="C2475" t="str">
            <v>OJOCALIENTE</v>
          </cell>
          <cell r="D2475" t="str">
            <v>32</v>
          </cell>
          <cell r="E2475" t="str">
            <v>Ojocaliente</v>
          </cell>
          <cell r="F2475">
            <v>40740</v>
          </cell>
          <cell r="G2475">
            <v>45302</v>
          </cell>
        </row>
        <row r="2476">
          <cell r="A2476" t="str">
            <v>32037</v>
          </cell>
          <cell r="B2476" t="str">
            <v>037</v>
          </cell>
          <cell r="C2476" t="str">
            <v>PÁNUCO</v>
          </cell>
          <cell r="D2476" t="str">
            <v>32</v>
          </cell>
          <cell r="E2476" t="str">
            <v>Pánuco</v>
          </cell>
          <cell r="F2476">
            <v>16875</v>
          </cell>
          <cell r="G2476">
            <v>18789</v>
          </cell>
        </row>
        <row r="2477">
          <cell r="A2477" t="str">
            <v>32038</v>
          </cell>
          <cell r="B2477" t="str">
            <v>038</v>
          </cell>
          <cell r="C2477" t="str">
            <v>PINOS</v>
          </cell>
          <cell r="D2477" t="str">
            <v>32</v>
          </cell>
          <cell r="E2477" t="str">
            <v>Pinos</v>
          </cell>
          <cell r="F2477">
            <v>69844</v>
          </cell>
          <cell r="G2477">
            <v>76871</v>
          </cell>
        </row>
        <row r="2478">
          <cell r="A2478" t="str">
            <v>32039</v>
          </cell>
          <cell r="B2478" t="str">
            <v>039</v>
          </cell>
          <cell r="C2478" t="str">
            <v>RÍO GRANDE</v>
          </cell>
          <cell r="D2478" t="str">
            <v>32</v>
          </cell>
          <cell r="E2478" t="str">
            <v>Río Grande</v>
          </cell>
          <cell r="F2478">
            <v>62693</v>
          </cell>
          <cell r="G2478">
            <v>67507</v>
          </cell>
        </row>
        <row r="2479">
          <cell r="A2479" t="str">
            <v>32040</v>
          </cell>
          <cell r="B2479" t="str">
            <v>040</v>
          </cell>
          <cell r="C2479" t="str">
            <v>SAIN ALTO</v>
          </cell>
          <cell r="D2479" t="str">
            <v>32</v>
          </cell>
          <cell r="E2479" t="str">
            <v>Sain Alto</v>
          </cell>
          <cell r="F2479">
            <v>21533</v>
          </cell>
          <cell r="G2479">
            <v>23283</v>
          </cell>
        </row>
        <row r="2480">
          <cell r="A2480" t="str">
            <v>32041</v>
          </cell>
          <cell r="B2480" t="str">
            <v>041</v>
          </cell>
          <cell r="C2480" t="str">
            <v>EL SALVADOR</v>
          </cell>
          <cell r="D2480" t="str">
            <v>32</v>
          </cell>
          <cell r="E2480" t="str">
            <v>El Salvador</v>
          </cell>
          <cell r="F2480">
            <v>2710</v>
          </cell>
          <cell r="G2480">
            <v>2528</v>
          </cell>
        </row>
        <row r="2481">
          <cell r="A2481" t="str">
            <v>32042</v>
          </cell>
          <cell r="B2481" t="str">
            <v>042</v>
          </cell>
          <cell r="C2481" t="str">
            <v>SOMBRERETE</v>
          </cell>
          <cell r="D2481" t="str">
            <v>32</v>
          </cell>
          <cell r="E2481" t="str">
            <v>Sombrerete</v>
          </cell>
          <cell r="F2481">
            <v>61188</v>
          </cell>
          <cell r="G2481">
            <v>65330</v>
          </cell>
        </row>
        <row r="2482">
          <cell r="A2482" t="str">
            <v>32043</v>
          </cell>
          <cell r="B2482" t="str">
            <v>043</v>
          </cell>
          <cell r="C2482" t="str">
            <v>SUSTICACÁN</v>
          </cell>
          <cell r="D2482" t="str">
            <v>32</v>
          </cell>
          <cell r="E2482" t="str">
            <v>Susticacán</v>
          </cell>
          <cell r="F2482">
            <v>1360</v>
          </cell>
          <cell r="G2482">
            <v>1429</v>
          </cell>
        </row>
        <row r="2483">
          <cell r="A2483" t="str">
            <v>32044</v>
          </cell>
          <cell r="B2483" t="str">
            <v>044</v>
          </cell>
          <cell r="C2483" t="str">
            <v>TABASCO</v>
          </cell>
          <cell r="D2483" t="str">
            <v>32</v>
          </cell>
          <cell r="E2483" t="str">
            <v>Tabasco</v>
          </cell>
          <cell r="F2483">
            <v>15656</v>
          </cell>
          <cell r="G2483">
            <v>16372</v>
          </cell>
        </row>
        <row r="2484">
          <cell r="A2484" t="str">
            <v>32045</v>
          </cell>
          <cell r="B2484" t="str">
            <v>045</v>
          </cell>
          <cell r="C2484" t="str">
            <v>TEPECHITLÁN</v>
          </cell>
          <cell r="D2484" t="str">
            <v>32</v>
          </cell>
          <cell r="E2484" t="str">
            <v>Tepechitlán</v>
          </cell>
          <cell r="F2484">
            <v>8215</v>
          </cell>
          <cell r="G2484">
            <v>9180</v>
          </cell>
        </row>
        <row r="2485">
          <cell r="A2485" t="str">
            <v>32046</v>
          </cell>
          <cell r="B2485" t="str">
            <v>046</v>
          </cell>
          <cell r="C2485" t="str">
            <v>TEPETONGO</v>
          </cell>
          <cell r="D2485" t="str">
            <v>32</v>
          </cell>
          <cell r="E2485" t="str">
            <v>Tepetongo</v>
          </cell>
          <cell r="F2485">
            <v>7090</v>
          </cell>
          <cell r="G2485">
            <v>7483</v>
          </cell>
        </row>
        <row r="2486">
          <cell r="A2486" t="str">
            <v>32047</v>
          </cell>
          <cell r="B2486" t="str">
            <v>047</v>
          </cell>
          <cell r="C2486" t="str">
            <v>TEÚL DE GONZÁLEZ ORTEGA</v>
          </cell>
          <cell r="D2486" t="str">
            <v>32</v>
          </cell>
          <cell r="E2486" t="str">
            <v>Teúl de González Ortega</v>
          </cell>
          <cell r="F2486">
            <v>5506</v>
          </cell>
          <cell r="G2486">
            <v>5172</v>
          </cell>
        </row>
        <row r="2487">
          <cell r="A2487" t="str">
            <v>32048</v>
          </cell>
          <cell r="B2487" t="str">
            <v>048</v>
          </cell>
          <cell r="C2487" t="str">
            <v>TLALTENANGO DE SÁNCHEZ ROMÁN</v>
          </cell>
          <cell r="D2487" t="str">
            <v>32</v>
          </cell>
          <cell r="E2487" t="str">
            <v>Tlaltenango de Sánchez Román</v>
          </cell>
          <cell r="F2487">
            <v>25493</v>
          </cell>
          <cell r="G2487">
            <v>28112</v>
          </cell>
        </row>
        <row r="2488">
          <cell r="A2488" t="str">
            <v>32049</v>
          </cell>
          <cell r="B2488" t="str">
            <v>049</v>
          </cell>
          <cell r="C2488" t="str">
            <v>VALPARAÍSO</v>
          </cell>
          <cell r="D2488" t="str">
            <v>32</v>
          </cell>
          <cell r="E2488" t="str">
            <v>Valparaíso</v>
          </cell>
          <cell r="F2488">
            <v>33323</v>
          </cell>
          <cell r="G2488">
            <v>34792</v>
          </cell>
        </row>
        <row r="2489">
          <cell r="A2489" t="str">
            <v>32050</v>
          </cell>
          <cell r="B2489" t="str">
            <v>050</v>
          </cell>
          <cell r="C2489" t="str">
            <v>VETAGRANDE</v>
          </cell>
          <cell r="D2489" t="str">
            <v>32</v>
          </cell>
          <cell r="E2489" t="str">
            <v>Vetagrande</v>
          </cell>
          <cell r="F2489">
            <v>9353</v>
          </cell>
          <cell r="G2489">
            <v>10536</v>
          </cell>
        </row>
        <row r="2490">
          <cell r="A2490" t="str">
            <v>32051</v>
          </cell>
          <cell r="B2490" t="str">
            <v>051</v>
          </cell>
          <cell r="C2490" t="str">
            <v>VILLA DE COS</v>
          </cell>
          <cell r="D2490" t="str">
            <v>32</v>
          </cell>
          <cell r="E2490" t="str">
            <v>Villa de Cos</v>
          </cell>
          <cell r="F2490">
            <v>34328</v>
          </cell>
          <cell r="G2490">
            <v>37099</v>
          </cell>
        </row>
        <row r="2491">
          <cell r="A2491" t="str">
            <v>32052</v>
          </cell>
          <cell r="B2491" t="str">
            <v>052</v>
          </cell>
          <cell r="C2491" t="str">
            <v>VILLA GARCÍA</v>
          </cell>
          <cell r="D2491" t="str">
            <v>32</v>
          </cell>
          <cell r="E2491" t="str">
            <v>Villa García</v>
          </cell>
          <cell r="F2491">
            <v>18269</v>
          </cell>
          <cell r="G2491">
            <v>20167</v>
          </cell>
        </row>
        <row r="2492">
          <cell r="A2492" t="str">
            <v>32053</v>
          </cell>
          <cell r="B2492" t="str">
            <v>053</v>
          </cell>
          <cell r="C2492" t="str">
            <v>VILLA GONZÁLEZ ORTEGA</v>
          </cell>
          <cell r="D2492" t="str">
            <v>32</v>
          </cell>
          <cell r="E2492" t="str">
            <v>Villa González Ortega</v>
          </cell>
          <cell r="F2492">
            <v>12893</v>
          </cell>
          <cell r="G2492">
            <v>13945</v>
          </cell>
        </row>
        <row r="2493">
          <cell r="A2493" t="str">
            <v>32054</v>
          </cell>
          <cell r="B2493" t="str">
            <v>054</v>
          </cell>
          <cell r="C2493" t="str">
            <v>VILLA HIDALGO</v>
          </cell>
          <cell r="D2493" t="str">
            <v>32</v>
          </cell>
          <cell r="E2493" t="str">
            <v>Villa Hidalgo</v>
          </cell>
          <cell r="F2493">
            <v>18490</v>
          </cell>
          <cell r="G2493">
            <v>20177</v>
          </cell>
        </row>
        <row r="2494">
          <cell r="A2494" t="str">
            <v>32055</v>
          </cell>
          <cell r="B2494" t="str">
            <v>055</v>
          </cell>
          <cell r="C2494" t="str">
            <v>VILLANUEVA</v>
          </cell>
          <cell r="D2494" t="str">
            <v>32</v>
          </cell>
          <cell r="E2494" t="str">
            <v>Villanueva</v>
          </cell>
          <cell r="F2494">
            <v>29395</v>
          </cell>
          <cell r="G2494">
            <v>31804</v>
          </cell>
        </row>
        <row r="2495">
          <cell r="A2495" t="str">
            <v>32056</v>
          </cell>
          <cell r="B2495" t="str">
            <v>056</v>
          </cell>
          <cell r="C2495" t="str">
            <v>ZACATECAS</v>
          </cell>
          <cell r="D2495" t="str">
            <v>32</v>
          </cell>
          <cell r="E2495" t="str">
            <v>Zacatecas</v>
          </cell>
          <cell r="F2495">
            <v>138176</v>
          </cell>
          <cell r="G2495">
            <v>155533</v>
          </cell>
        </row>
        <row r="2496">
          <cell r="A2496" t="str">
            <v>32057</v>
          </cell>
          <cell r="B2496" t="str">
            <v>057</v>
          </cell>
          <cell r="C2496" t="str">
            <v>TRANCOSO</v>
          </cell>
          <cell r="D2496" t="str">
            <v>32</v>
          </cell>
          <cell r="E2496" t="str">
            <v>Trancoso</v>
          </cell>
          <cell r="F2496">
            <v>16934</v>
          </cell>
          <cell r="G2496">
            <v>20285</v>
          </cell>
        </row>
        <row r="2497">
          <cell r="A2497" t="str">
            <v>32058</v>
          </cell>
          <cell r="B2497" t="str">
            <v>058</v>
          </cell>
          <cell r="C2497" t="str">
            <v>SANTA MARÍA DE LA PAZ</v>
          </cell>
          <cell r="D2497" t="str">
            <v>32</v>
          </cell>
          <cell r="E2497" t="str">
            <v>Santa María de la Paz</v>
          </cell>
          <cell r="F2497">
            <v>2821</v>
          </cell>
          <cell r="G2497">
            <v>2855</v>
          </cell>
        </row>
        <row r="2498">
          <cell r="A2498" t="str">
            <v>32999</v>
          </cell>
          <cell r="B2498" t="str">
            <v>999</v>
          </cell>
          <cell r="C2498" t="str">
            <v>NO ESPECIFICADO</v>
          </cell>
          <cell r="D2498" t="str">
            <v>32</v>
          </cell>
        </row>
        <row r="2499">
          <cell r="A2499" t="str">
            <v>36999</v>
          </cell>
          <cell r="B2499" t="str">
            <v>999</v>
          </cell>
          <cell r="C2499" t="str">
            <v>NO ESPECIFICADO</v>
          </cell>
          <cell r="D2499" t="str">
            <v>36</v>
          </cell>
        </row>
        <row r="2500">
          <cell r="A2500" t="str">
            <v>97997</v>
          </cell>
          <cell r="B2500" t="str">
            <v>997</v>
          </cell>
          <cell r="C2500" t="str">
            <v>NO APLICA</v>
          </cell>
          <cell r="D2500" t="str">
            <v>97</v>
          </cell>
        </row>
        <row r="2501">
          <cell r="A2501" t="str">
            <v>98998</v>
          </cell>
          <cell r="B2501" t="str">
            <v>998</v>
          </cell>
          <cell r="C2501" t="str">
            <v>SE IGNORA</v>
          </cell>
          <cell r="D2501" t="str">
            <v>98</v>
          </cell>
        </row>
        <row r="2502">
          <cell r="A2502" t="str">
            <v>99999</v>
          </cell>
          <cell r="B2502" t="str">
            <v>999</v>
          </cell>
          <cell r="C2502" t="str">
            <v>NO ESPECIFICADO</v>
          </cell>
          <cell r="D2502" t="str">
            <v>99</v>
          </cell>
        </row>
        <row r="2504">
          <cell r="G2504">
            <v>127792286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J8" sqref="J8"/>
    </sheetView>
  </sheetViews>
  <sheetFormatPr baseColWidth="10" defaultRowHeight="15" x14ac:dyDescent="0.25"/>
  <sheetData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2273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2286</v>
      </c>
    </row>
    <row r="5" spans="12:12" x14ac:dyDescent="0.25">
      <c r="L5" t="s">
        <v>2285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2284</v>
      </c>
    </row>
    <row r="5" spans="12:12" x14ac:dyDescent="0.25">
      <c r="L5" t="s">
        <v>2285</v>
      </c>
    </row>
  </sheetData>
  <sheetProtection password="8018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2287</v>
      </c>
    </row>
    <row r="5" spans="12:12" x14ac:dyDescent="0.25">
      <c r="L5" t="s">
        <v>2285</v>
      </c>
    </row>
  </sheetData>
  <sheetProtection password="8018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2288</v>
      </c>
    </row>
    <row r="5" spans="12:12" x14ac:dyDescent="0.25">
      <c r="L5" t="s">
        <v>2285</v>
      </c>
    </row>
  </sheetData>
  <sheetProtection password="8018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2289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2291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2292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2293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3" sqref="E3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20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</row>
    <row r="2" spans="1:20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</row>
    <row r="3" spans="1:20" ht="18.75" x14ac:dyDescent="0.4">
      <c r="B3" s="93" t="s">
        <v>2173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</row>
    <row r="4" spans="1:20" ht="23.25" x14ac:dyDescent="0.35">
      <c r="B4" s="94" t="s">
        <v>2572</v>
      </c>
      <c r="C4" s="5"/>
      <c r="D4" s="5"/>
      <c r="E4" s="5"/>
      <c r="F4" s="5"/>
      <c r="G4" s="5"/>
      <c r="I4" s="5"/>
      <c r="J4" s="5"/>
      <c r="K4" s="120" t="s">
        <v>2262</v>
      </c>
      <c r="L4" s="5"/>
      <c r="M4" s="5"/>
      <c r="N4" s="5"/>
    </row>
    <row r="5" spans="1:20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20" s="3" customFormat="1" x14ac:dyDescent="0.25">
      <c r="A6" s="161" t="s">
        <v>2163</v>
      </c>
      <c r="B6" s="161" t="s">
        <v>2162</v>
      </c>
      <c r="C6" s="166" t="s">
        <v>2180</v>
      </c>
      <c r="D6" s="162" t="s">
        <v>2164</v>
      </c>
      <c r="E6" s="162"/>
      <c r="F6" s="162"/>
      <c r="G6" s="163" t="s">
        <v>2165</v>
      </c>
      <c r="H6" s="163"/>
      <c r="I6" s="163"/>
      <c r="J6" s="164" t="s">
        <v>2166</v>
      </c>
      <c r="K6" s="164"/>
      <c r="L6" s="164"/>
      <c r="M6" s="165" t="s">
        <v>2167</v>
      </c>
      <c r="N6" s="165"/>
      <c r="O6" s="165"/>
      <c r="P6" s="157" t="s">
        <v>2198</v>
      </c>
      <c r="Q6" s="158"/>
      <c r="R6" s="159"/>
    </row>
    <row r="7" spans="1:20" s="3" customFormat="1" ht="60.7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2199</v>
      </c>
      <c r="G7" s="11" t="s">
        <v>2182</v>
      </c>
      <c r="H7" s="12" t="s">
        <v>2168</v>
      </c>
      <c r="I7" s="13" t="s">
        <v>2199</v>
      </c>
      <c r="J7" s="46" t="s">
        <v>2182</v>
      </c>
      <c r="K7" s="47" t="s">
        <v>2168</v>
      </c>
      <c r="L7" s="48" t="s">
        <v>2199</v>
      </c>
      <c r="M7" s="15" t="s">
        <v>2181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20" x14ac:dyDescent="0.25">
      <c r="A8" s="1" t="s">
        <v>2129</v>
      </c>
      <c r="B8" s="1" t="str">
        <f>VLOOKUP(A8,'[1]Catálogo de ENTIDADES'!$A$1:$D$37,2,FALSE)</f>
        <v>AGUASCALIENTES</v>
      </c>
      <c r="C8" s="36">
        <f>VLOOKUP(A8,'[1]Catálogo de ENTIDADES'!$A$1:$D$37,4,FALSE)</f>
        <v>1434635</v>
      </c>
      <c r="D8" s="43">
        <v>1894</v>
      </c>
      <c r="E8" s="43">
        <f t="shared" ref="E8:E38" si="0">((D8/($C8/100000)))</f>
        <v>132.01964262687025</v>
      </c>
      <c r="F8" s="6">
        <f t="shared" ref="F8:F38" si="1">((D8/$C8)/(D$42/$C$42))</f>
        <v>0.96595566900787211</v>
      </c>
      <c r="G8" s="44">
        <v>1126</v>
      </c>
      <c r="H8" s="44">
        <f t="shared" ref="H8:H38" si="2">((G8/($C8/100000)))</f>
        <v>78.486862512067532</v>
      </c>
      <c r="I8" s="14">
        <f t="shared" ref="I8:I38" si="3">((G8/$C8)/(G$42/$C$42))</f>
        <v>0.96187191505090452</v>
      </c>
      <c r="J8" s="49">
        <v>19192</v>
      </c>
      <c r="K8" s="49">
        <f t="shared" ref="K8:K38" si="4">((J8/($C8/100000)))</f>
        <v>1337.7618697438722</v>
      </c>
      <c r="L8" s="50">
        <f t="shared" ref="L8:L38" si="5">((J8/$C8)/(J$42/$C$42))</f>
        <v>0.99568858346765221</v>
      </c>
      <c r="M8" s="45">
        <v>22212</v>
      </c>
      <c r="N8" s="45">
        <f t="shared" ref="N8:N38" si="6">((M8/($C8/100000)))</f>
        <v>1548.2683748828099</v>
      </c>
      <c r="O8" s="18">
        <f t="shared" ref="O8:O38" si="7">((M8/$C8)/(M$42/$C$42))</f>
        <v>0.99131994600799678</v>
      </c>
      <c r="P8" s="37">
        <f t="shared" ref="P8:P38" si="8">D8/M8*100</f>
        <v>8.5269223842967765</v>
      </c>
      <c r="Q8" s="37">
        <f t="shared" ref="Q8:Q38" si="9">P8/P$42</f>
        <v>0.97441363194368735</v>
      </c>
      <c r="R8" s="58">
        <f t="shared" ref="R8:R38" si="10">(Q8-1)*100</f>
        <v>-2.5586368056312647</v>
      </c>
      <c r="T8" s="2"/>
    </row>
    <row r="9" spans="1:20" x14ac:dyDescent="0.25">
      <c r="A9" s="1" t="s">
        <v>2130</v>
      </c>
      <c r="B9" s="1" t="str">
        <f>VLOOKUP(A9,'[1]Catálogo de ENTIDADES'!$A$1:$D$37,2,FALSE)</f>
        <v>BAJA CALIFORNIA</v>
      </c>
      <c r="C9" s="36">
        <f>VLOOKUP(A9,'[1]Catálogo de ENTIDADES'!$A$1:$D$37,4,FALSE)</f>
        <v>3634868</v>
      </c>
      <c r="D9" s="43">
        <v>7170</v>
      </c>
      <c r="E9" s="43">
        <f t="shared" si="0"/>
        <v>197.25613144686409</v>
      </c>
      <c r="F9" s="6">
        <f t="shared" si="1"/>
        <v>1.443275217432525</v>
      </c>
      <c r="G9" s="44">
        <v>1260</v>
      </c>
      <c r="H9" s="44">
        <f t="shared" si="2"/>
        <v>34.664257409072349</v>
      </c>
      <c r="I9" s="14">
        <f t="shared" si="3"/>
        <v>0.42481728267269486</v>
      </c>
      <c r="J9" s="49">
        <v>35263</v>
      </c>
      <c r="K9" s="49">
        <f t="shared" si="4"/>
        <v>970.13151509215731</v>
      </c>
      <c r="L9" s="50">
        <f t="shared" si="5"/>
        <v>0.72206339251123819</v>
      </c>
      <c r="M9" s="45">
        <v>43693</v>
      </c>
      <c r="N9" s="45">
        <f t="shared" si="6"/>
        <v>1202.0519039480937</v>
      </c>
      <c r="O9" s="18">
        <f t="shared" si="7"/>
        <v>0.76964565565761744</v>
      </c>
      <c r="P9" s="37">
        <f t="shared" si="8"/>
        <v>16.409951250772433</v>
      </c>
      <c r="Q9" s="37">
        <f t="shared" si="9"/>
        <v>1.8752463641197714</v>
      </c>
      <c r="R9" s="58">
        <f t="shared" si="10"/>
        <v>87.524636411977141</v>
      </c>
      <c r="T9" s="2"/>
    </row>
    <row r="10" spans="1:20" x14ac:dyDescent="0.25">
      <c r="A10" s="1" t="s">
        <v>2131</v>
      </c>
      <c r="B10" s="1" t="str">
        <f>VLOOKUP(A10,'[1]Catálogo de ENTIDADES'!$A$1:$D$37,2,FALSE)</f>
        <v>BAJA CALIFORNIA SUR</v>
      </c>
      <c r="C10" s="36">
        <f>VLOOKUP(A10,'[1]Catálogo de ENTIDADES'!$A$1:$D$37,4,FALSE)</f>
        <v>804708</v>
      </c>
      <c r="D10" s="43">
        <v>1115</v>
      </c>
      <c r="E10" s="43">
        <f t="shared" si="0"/>
        <v>138.55957689000235</v>
      </c>
      <c r="F10" s="6">
        <f t="shared" si="1"/>
        <v>1.0138067800297823</v>
      </c>
      <c r="G10" s="44">
        <v>1656</v>
      </c>
      <c r="H10" s="44">
        <f t="shared" si="2"/>
        <v>205.78893213438914</v>
      </c>
      <c r="I10" s="14">
        <f t="shared" si="3"/>
        <v>2.5219837806352801</v>
      </c>
      <c r="J10" s="49">
        <v>22557</v>
      </c>
      <c r="K10" s="49">
        <f t="shared" si="4"/>
        <v>2803.1285882581014</v>
      </c>
      <c r="L10" s="50">
        <f t="shared" si="5"/>
        <v>2.0863527332071148</v>
      </c>
      <c r="M10" s="45">
        <v>25328</v>
      </c>
      <c r="N10" s="45">
        <f t="shared" si="6"/>
        <v>3147.4770972824927</v>
      </c>
      <c r="O10" s="18">
        <f t="shared" si="7"/>
        <v>2.0152558023899796</v>
      </c>
      <c r="P10" s="37">
        <f t="shared" si="8"/>
        <v>4.4022425773847118</v>
      </c>
      <c r="Q10" s="37">
        <f t="shared" si="9"/>
        <v>0.50306605187662257</v>
      </c>
      <c r="R10" s="58">
        <f t="shared" si="10"/>
        <v>-49.693394812337743</v>
      </c>
      <c r="T10" s="2"/>
    </row>
    <row r="11" spans="1:20" x14ac:dyDescent="0.25">
      <c r="A11" s="1" t="s">
        <v>2132</v>
      </c>
      <c r="B11" s="1" t="str">
        <f>VLOOKUP(A11,'[1]Catálogo de ENTIDADES'!$A$1:$D$37,2,FALSE)</f>
        <v>CAMPECHE</v>
      </c>
      <c r="C11" s="36">
        <f>VLOOKUP(A11,'[1]Catálogo de ENTIDADES'!$A$1:$D$37,4,FALSE)</f>
        <v>1000617</v>
      </c>
      <c r="D11" s="43">
        <v>1039</v>
      </c>
      <c r="E11" s="43">
        <f t="shared" si="0"/>
        <v>103.83593322919759</v>
      </c>
      <c r="F11" s="6">
        <f t="shared" si="1"/>
        <v>0.75974231071772214</v>
      </c>
      <c r="G11" s="44">
        <v>203</v>
      </c>
      <c r="H11" s="44">
        <f t="shared" si="2"/>
        <v>20.287482623221475</v>
      </c>
      <c r="I11" s="14">
        <f t="shared" si="3"/>
        <v>0.24862708404683231</v>
      </c>
      <c r="J11" s="49">
        <v>7045</v>
      </c>
      <c r="K11" s="49">
        <f t="shared" si="4"/>
        <v>704.06559153002604</v>
      </c>
      <c r="L11" s="50">
        <f t="shared" si="5"/>
        <v>0.52403203242223173</v>
      </c>
      <c r="M11" s="45">
        <v>8287</v>
      </c>
      <c r="N11" s="45">
        <f t="shared" si="6"/>
        <v>828.18900738244508</v>
      </c>
      <c r="O11" s="18">
        <f t="shared" si="7"/>
        <v>0.53027000706187277</v>
      </c>
      <c r="P11" s="37">
        <f t="shared" si="8"/>
        <v>12.537709665741522</v>
      </c>
      <c r="Q11" s="37">
        <f t="shared" si="9"/>
        <v>1.432746149319877</v>
      </c>
      <c r="R11" s="58">
        <f t="shared" si="10"/>
        <v>43.274614931987699</v>
      </c>
      <c r="T11" s="2"/>
    </row>
    <row r="12" spans="1:20" x14ac:dyDescent="0.25">
      <c r="A12" s="1" t="s">
        <v>2133</v>
      </c>
      <c r="B12" s="1" t="s">
        <v>2190</v>
      </c>
      <c r="C12" s="36">
        <f>VLOOKUP(A12,'[1]Catálogo de ENTIDADES'!$A$1:$D$37,4,FALSE)</f>
        <v>3218720</v>
      </c>
      <c r="D12" s="43">
        <v>5514</v>
      </c>
      <c r="E12" s="43">
        <f t="shared" si="0"/>
        <v>171.3103345429239</v>
      </c>
      <c r="F12" s="6">
        <f t="shared" si="1"/>
        <v>1.2534361214646426</v>
      </c>
      <c r="G12" s="44">
        <v>2159</v>
      </c>
      <c r="H12" s="44">
        <f t="shared" si="2"/>
        <v>67.076353333001947</v>
      </c>
      <c r="I12" s="14">
        <f t="shared" si="3"/>
        <v>0.82203388401626809</v>
      </c>
      <c r="J12" s="49">
        <v>55502</v>
      </c>
      <c r="K12" s="49">
        <f t="shared" si="4"/>
        <v>1724.3500521946614</v>
      </c>
      <c r="L12" s="50">
        <f t="shared" si="5"/>
        <v>1.2834239782905421</v>
      </c>
      <c r="M12" s="45">
        <v>63175</v>
      </c>
      <c r="N12" s="45">
        <f t="shared" si="6"/>
        <v>1962.7367400705873</v>
      </c>
      <c r="O12" s="18">
        <f t="shared" si="7"/>
        <v>1.2566943242911346</v>
      </c>
      <c r="P12" s="37">
        <f t="shared" si="8"/>
        <v>8.7281361297981785</v>
      </c>
      <c r="Q12" s="37">
        <f t="shared" si="9"/>
        <v>0.99740732271681898</v>
      </c>
      <c r="R12" s="58">
        <f t="shared" si="10"/>
        <v>-0.25926772831810219</v>
      </c>
      <c r="T12" s="2"/>
    </row>
    <row r="13" spans="1:20" x14ac:dyDescent="0.25">
      <c r="A13" s="1" t="s">
        <v>2134</v>
      </c>
      <c r="B13" s="1" t="str">
        <f>VLOOKUP(A13,'[1]Catálogo de ENTIDADES'!$A$1:$D$37,2,FALSE)</f>
        <v>COLIMA</v>
      </c>
      <c r="C13" s="36">
        <f>VLOOKUP(A13,'[1]Catálogo de ENTIDADES'!$A$1:$D$37,4,FALSE)</f>
        <v>785153</v>
      </c>
      <c r="D13" s="43">
        <v>1009</v>
      </c>
      <c r="E13" s="43">
        <f t="shared" si="0"/>
        <v>128.50998467814551</v>
      </c>
      <c r="F13" s="6">
        <f t="shared" si="1"/>
        <v>0.94027635398782705</v>
      </c>
      <c r="G13" s="44">
        <v>513</v>
      </c>
      <c r="H13" s="44">
        <f t="shared" si="2"/>
        <v>65.337583884924342</v>
      </c>
      <c r="I13" s="14">
        <f t="shared" si="3"/>
        <v>0.80072492293252928</v>
      </c>
      <c r="J13" s="49">
        <v>8575</v>
      </c>
      <c r="K13" s="49">
        <f t="shared" si="4"/>
        <v>1092.1438241973219</v>
      </c>
      <c r="L13" s="50">
        <f t="shared" si="5"/>
        <v>0.81287646318262641</v>
      </c>
      <c r="M13" s="45">
        <v>10097</v>
      </c>
      <c r="N13" s="45">
        <f t="shared" si="6"/>
        <v>1285.9913927603918</v>
      </c>
      <c r="O13" s="18">
        <f t="shared" si="7"/>
        <v>0.82339014263885191</v>
      </c>
      <c r="P13" s="37">
        <f t="shared" si="8"/>
        <v>9.9930672476973363</v>
      </c>
      <c r="Q13" s="37">
        <f t="shared" si="9"/>
        <v>1.1419572633871606</v>
      </c>
      <c r="R13" s="58">
        <f t="shared" si="10"/>
        <v>14.195726338716064</v>
      </c>
      <c r="T13" s="2"/>
    </row>
    <row r="14" spans="1:20" x14ac:dyDescent="0.25">
      <c r="A14" s="1" t="s">
        <v>2135</v>
      </c>
      <c r="B14" s="1" t="str">
        <f>VLOOKUP(A14,'[1]Catálogo de ENTIDADES'!$A$1:$D$37,2,FALSE)</f>
        <v>CHIAPAS</v>
      </c>
      <c r="C14" s="36">
        <f>VLOOKUP(A14,'[1]Catálogo de ENTIDADES'!$A$1:$D$37,4,FALSE)</f>
        <v>5730367</v>
      </c>
      <c r="D14" s="43">
        <v>1400</v>
      </c>
      <c r="E14" s="43">
        <f t="shared" si="0"/>
        <v>24.431244979597295</v>
      </c>
      <c r="F14" s="6">
        <f t="shared" si="1"/>
        <v>0.17875748729044708</v>
      </c>
      <c r="G14" s="44">
        <v>282</v>
      </c>
      <c r="H14" s="44">
        <f t="shared" si="2"/>
        <v>4.9211507744617409</v>
      </c>
      <c r="I14" s="14">
        <f t="shared" si="3"/>
        <v>6.0309669264177398E-2</v>
      </c>
      <c r="J14" s="49">
        <v>8077</v>
      </c>
      <c r="K14" s="49">
        <f t="shared" si="4"/>
        <v>140.95083264300524</v>
      </c>
      <c r="L14" s="50">
        <f t="shared" si="5"/>
        <v>0.10490890648555416</v>
      </c>
      <c r="M14" s="45">
        <v>9759</v>
      </c>
      <c r="N14" s="45">
        <f t="shared" si="6"/>
        <v>170.30322839706429</v>
      </c>
      <c r="O14" s="18">
        <f t="shared" si="7"/>
        <v>0.10904116490291539</v>
      </c>
      <c r="P14" s="37">
        <f t="shared" si="8"/>
        <v>14.345732144686957</v>
      </c>
      <c r="Q14" s="37">
        <f t="shared" si="9"/>
        <v>1.639357828299097</v>
      </c>
      <c r="R14" s="58">
        <f t="shared" si="10"/>
        <v>63.935782829909705</v>
      </c>
      <c r="T14" s="2"/>
    </row>
    <row r="15" spans="1:20" x14ac:dyDescent="0.25">
      <c r="A15" s="1" t="s">
        <v>2136</v>
      </c>
      <c r="B15" s="1" t="str">
        <f>VLOOKUP(A15,'[1]Catálogo de ENTIDADES'!$A$1:$D$37,2,FALSE)</f>
        <v>CHIHUAHUA</v>
      </c>
      <c r="C15" s="36">
        <f>VLOOKUP(A15,'[1]Catálogo de ENTIDADES'!$A$1:$D$37,4,FALSE)</f>
        <v>3801487</v>
      </c>
      <c r="D15" s="43">
        <v>5055</v>
      </c>
      <c r="E15" s="43">
        <f t="shared" si="0"/>
        <v>132.97428085378169</v>
      </c>
      <c r="F15" s="6">
        <f t="shared" si="1"/>
        <v>0.97294052511555751</v>
      </c>
      <c r="G15" s="44">
        <v>841</v>
      </c>
      <c r="H15" s="44">
        <f t="shared" si="2"/>
        <v>22.122921898720158</v>
      </c>
      <c r="I15" s="14">
        <f t="shared" si="3"/>
        <v>0.27112075285175014</v>
      </c>
      <c r="J15" s="49">
        <v>36099</v>
      </c>
      <c r="K15" s="49">
        <f t="shared" si="4"/>
        <v>949.6020899190238</v>
      </c>
      <c r="L15" s="50">
        <f t="shared" si="5"/>
        <v>0.70678345761971961</v>
      </c>
      <c r="M15" s="45">
        <v>41995</v>
      </c>
      <c r="N15" s="45">
        <f t="shared" si="6"/>
        <v>1104.6992926715257</v>
      </c>
      <c r="O15" s="18">
        <f t="shared" si="7"/>
        <v>0.70731306079225387</v>
      </c>
      <c r="P15" s="37">
        <f t="shared" si="8"/>
        <v>12.037147279438027</v>
      </c>
      <c r="Q15" s="37">
        <f t="shared" si="9"/>
        <v>1.3755444074873679</v>
      </c>
      <c r="R15" s="58">
        <f t="shared" si="10"/>
        <v>37.554440748736795</v>
      </c>
      <c r="T15" s="2"/>
    </row>
    <row r="16" spans="1:20" x14ac:dyDescent="0.25">
      <c r="A16" s="1" t="s">
        <v>2137</v>
      </c>
      <c r="B16" s="1" t="str">
        <f>VLOOKUP(A16,'[1]Catálogo de ENTIDADES'!$A$1:$D$37,2,FALSE)</f>
        <v>CIUDAD DE MÉXICO</v>
      </c>
      <c r="C16" s="36">
        <f>VLOOKUP(A16,'[1]Catálogo de ENTIDADES'!$A$1:$D$37,4,FALSE)</f>
        <v>9018645</v>
      </c>
      <c r="D16" s="43">
        <v>25292</v>
      </c>
      <c r="E16" s="43">
        <f t="shared" si="0"/>
        <v>280.44124145035096</v>
      </c>
      <c r="F16" s="6">
        <f t="shared" si="1"/>
        <v>2.0519204688972272</v>
      </c>
      <c r="G16" s="44">
        <v>32206</v>
      </c>
      <c r="H16" s="44">
        <f t="shared" si="2"/>
        <v>357.1046426597344</v>
      </c>
      <c r="I16" s="14">
        <f t="shared" si="3"/>
        <v>4.3763875318098675</v>
      </c>
      <c r="J16" s="49">
        <v>466175</v>
      </c>
      <c r="K16" s="49">
        <f t="shared" si="4"/>
        <v>5169.0137487394177</v>
      </c>
      <c r="L16" s="50">
        <f t="shared" si="5"/>
        <v>3.8472676593724118</v>
      </c>
      <c r="M16" s="45">
        <v>523673</v>
      </c>
      <c r="N16" s="45">
        <f t="shared" si="6"/>
        <v>5806.559632849503</v>
      </c>
      <c r="O16" s="18">
        <f t="shared" si="7"/>
        <v>3.7178040158343166</v>
      </c>
      <c r="P16" s="37">
        <f t="shared" si="8"/>
        <v>4.8297315309362903</v>
      </c>
      <c r="Q16" s="37">
        <f t="shared" si="9"/>
        <v>0.55191733081087468</v>
      </c>
      <c r="R16" s="58">
        <f t="shared" si="10"/>
        <v>-44.80826691891253</v>
      </c>
      <c r="T16" s="2"/>
    </row>
    <row r="17" spans="1:20" x14ac:dyDescent="0.25">
      <c r="A17" s="1" t="s">
        <v>2138</v>
      </c>
      <c r="B17" s="1" t="str">
        <f>VLOOKUP(A17,'[1]Catálogo de ENTIDADES'!$A$1:$D$37,2,FALSE)</f>
        <v>DURANGO</v>
      </c>
      <c r="C17" s="36">
        <f>VLOOKUP(A17,'[1]Catálogo de ENTIDADES'!$A$1:$D$37,4,FALSE)</f>
        <v>1868996</v>
      </c>
      <c r="D17" s="43">
        <v>1997</v>
      </c>
      <c r="E17" s="43">
        <f t="shared" si="0"/>
        <v>106.84881080537359</v>
      </c>
      <c r="F17" s="6">
        <f t="shared" si="1"/>
        <v>0.78178680437658887</v>
      </c>
      <c r="G17" s="44">
        <v>912</v>
      </c>
      <c r="H17" s="44">
        <f t="shared" si="2"/>
        <v>48.79625210540847</v>
      </c>
      <c r="I17" s="14">
        <f t="shared" si="3"/>
        <v>0.5980076532262899</v>
      </c>
      <c r="J17" s="49">
        <v>27243</v>
      </c>
      <c r="K17" s="49">
        <f t="shared" si="4"/>
        <v>1457.6275176618892</v>
      </c>
      <c r="L17" s="50">
        <f t="shared" si="5"/>
        <v>1.0849039063746901</v>
      </c>
      <c r="M17" s="45">
        <v>30152</v>
      </c>
      <c r="N17" s="45">
        <f t="shared" si="6"/>
        <v>1613.2725805726711</v>
      </c>
      <c r="O17" s="18">
        <f t="shared" si="7"/>
        <v>1.0329406150858906</v>
      </c>
      <c r="P17" s="37">
        <f t="shared" si="8"/>
        <v>6.6231095781374369</v>
      </c>
      <c r="Q17" s="37">
        <f t="shared" si="9"/>
        <v>0.75685551807988705</v>
      </c>
      <c r="R17" s="58">
        <f t="shared" si="10"/>
        <v>-24.314448192011294</v>
      </c>
      <c r="T17" s="2"/>
    </row>
    <row r="18" spans="1:20" x14ac:dyDescent="0.25">
      <c r="A18" s="1" t="s">
        <v>2139</v>
      </c>
      <c r="B18" s="1" t="str">
        <f>VLOOKUP(A18,'[1]Catálogo de ENTIDADES'!$A$1:$D$37,2,FALSE)</f>
        <v>GUANAJUATO</v>
      </c>
      <c r="C18" s="36">
        <f>VLOOKUP(A18,'[1]Catálogo de ENTIDADES'!$A$1:$D$37,4,FALSE)</f>
        <v>6228175</v>
      </c>
      <c r="D18" s="43">
        <v>8462</v>
      </c>
      <c r="E18" s="43">
        <f t="shared" si="0"/>
        <v>135.86644562813345</v>
      </c>
      <c r="F18" s="6">
        <f t="shared" si="1"/>
        <v>0.99410179251412067</v>
      </c>
      <c r="G18" s="44">
        <v>6347</v>
      </c>
      <c r="H18" s="44">
        <f t="shared" si="2"/>
        <v>101.90786225499444</v>
      </c>
      <c r="I18" s="14">
        <f t="shared" si="3"/>
        <v>1.248900866828307</v>
      </c>
      <c r="J18" s="49">
        <v>99617</v>
      </c>
      <c r="K18" s="49">
        <f t="shared" si="4"/>
        <v>1599.4573049087412</v>
      </c>
      <c r="L18" s="50">
        <f t="shared" si="5"/>
        <v>1.1904670137940805</v>
      </c>
      <c r="M18" s="45">
        <v>114426</v>
      </c>
      <c r="N18" s="45">
        <f t="shared" si="6"/>
        <v>1837.2316127918691</v>
      </c>
      <c r="O18" s="18">
        <f t="shared" si="7"/>
        <v>1.1763363333794605</v>
      </c>
      <c r="P18" s="37">
        <f t="shared" si="8"/>
        <v>7.3951724258472726</v>
      </c>
      <c r="Q18" s="37">
        <f t="shared" si="9"/>
        <v>0.84508296165450936</v>
      </c>
      <c r="R18" s="58">
        <f t="shared" si="10"/>
        <v>-15.491703834549064</v>
      </c>
      <c r="T18" s="2"/>
    </row>
    <row r="19" spans="1:20" x14ac:dyDescent="0.25">
      <c r="A19" s="1" t="s">
        <v>2140</v>
      </c>
      <c r="B19" s="1" t="str">
        <f>VLOOKUP(A19,'[1]Catálogo de ENTIDADES'!$A$1:$D$37,2,FALSE)</f>
        <v>GUERRERO</v>
      </c>
      <c r="C19" s="36">
        <f>VLOOKUP(A19,'[1]Catálogo de ENTIDADES'!$A$1:$D$37,4,FALSE)</f>
        <v>3657048</v>
      </c>
      <c r="D19" s="43">
        <v>3400</v>
      </c>
      <c r="E19" s="43">
        <f t="shared" si="0"/>
        <v>92.971161439499824</v>
      </c>
      <c r="F19" s="6">
        <f t="shared" si="1"/>
        <v>0.68024741364094965</v>
      </c>
      <c r="G19" s="44">
        <v>1865</v>
      </c>
      <c r="H19" s="44">
        <f t="shared" si="2"/>
        <v>50.997416495490349</v>
      </c>
      <c r="I19" s="14">
        <f t="shared" si="3"/>
        <v>0.62498335513951642</v>
      </c>
      <c r="J19" s="49">
        <v>28754</v>
      </c>
      <c r="K19" s="49">
        <f t="shared" si="4"/>
        <v>786.26258118569945</v>
      </c>
      <c r="L19" s="50">
        <f t="shared" si="5"/>
        <v>0.58521078631453127</v>
      </c>
      <c r="M19" s="45">
        <v>34019</v>
      </c>
      <c r="N19" s="45">
        <f t="shared" si="6"/>
        <v>930.23115912068965</v>
      </c>
      <c r="O19" s="18">
        <f t="shared" si="7"/>
        <v>0.59560520475287582</v>
      </c>
      <c r="P19" s="37">
        <f t="shared" si="8"/>
        <v>9.9944148857991113</v>
      </c>
      <c r="Q19" s="37">
        <f t="shared" si="9"/>
        <v>1.1421112646643052</v>
      </c>
      <c r="R19" s="58">
        <f t="shared" si="10"/>
        <v>14.211126466430525</v>
      </c>
      <c r="T19" s="2"/>
    </row>
    <row r="20" spans="1:20" x14ac:dyDescent="0.25">
      <c r="A20" s="1" t="s">
        <v>2141</v>
      </c>
      <c r="B20" s="1" t="str">
        <f>VLOOKUP(A20,'[1]Catálogo de ENTIDADES'!$A$1:$D$37,2,FALSE)</f>
        <v>HIDALGO</v>
      </c>
      <c r="C20" s="36">
        <f>VLOOKUP(A20,'[1]Catálogo de ENTIDADES'!$A$1:$D$37,4,FALSE)</f>
        <v>3086414</v>
      </c>
      <c r="D20" s="43">
        <v>5189</v>
      </c>
      <c r="E20" s="43">
        <f t="shared" si="0"/>
        <v>168.12391338297456</v>
      </c>
      <c r="F20" s="6">
        <f t="shared" si="1"/>
        <v>1.2301218515419541</v>
      </c>
      <c r="G20" s="44">
        <v>1678</v>
      </c>
      <c r="H20" s="44">
        <f t="shared" si="2"/>
        <v>54.367301340649703</v>
      </c>
      <c r="I20" s="14">
        <f t="shared" si="3"/>
        <v>0.66628195576858429</v>
      </c>
      <c r="J20" s="49">
        <v>26617</v>
      </c>
      <c r="K20" s="49">
        <f t="shared" si="4"/>
        <v>862.39240749944759</v>
      </c>
      <c r="L20" s="50">
        <f t="shared" si="5"/>
        <v>0.64187378489176472</v>
      </c>
      <c r="M20" s="45">
        <v>33484</v>
      </c>
      <c r="N20" s="45">
        <f t="shared" si="6"/>
        <v>1084.8836222230718</v>
      </c>
      <c r="O20" s="18">
        <f t="shared" si="7"/>
        <v>0.69462555152206007</v>
      </c>
      <c r="P20" s="37">
        <f t="shared" si="8"/>
        <v>15.49695376896428</v>
      </c>
      <c r="Q20" s="37">
        <f t="shared" si="9"/>
        <v>1.770913622233615</v>
      </c>
      <c r="R20" s="58">
        <f t="shared" si="10"/>
        <v>77.0913622233615</v>
      </c>
      <c r="T20" s="2"/>
    </row>
    <row r="21" spans="1:20" x14ac:dyDescent="0.25">
      <c r="A21" s="1" t="s">
        <v>2142</v>
      </c>
      <c r="B21" s="1" t="str">
        <f>VLOOKUP(A21,'[1]Catálogo de ENTIDADES'!$A$1:$D$37,2,FALSE)</f>
        <v>JALISCO</v>
      </c>
      <c r="C21" s="36">
        <f>VLOOKUP(A21,'[1]Catálogo de ENTIDADES'!$A$1:$D$37,4,FALSE)</f>
        <v>8409693</v>
      </c>
      <c r="D21" s="43">
        <v>9742</v>
      </c>
      <c r="E21" s="43">
        <f t="shared" si="0"/>
        <v>115.84251648663037</v>
      </c>
      <c r="F21" s="6">
        <f t="shared" si="1"/>
        <v>0.84759156505717959</v>
      </c>
      <c r="G21" s="44">
        <v>4271</v>
      </c>
      <c r="H21" s="44">
        <f t="shared" si="2"/>
        <v>50.786633947279647</v>
      </c>
      <c r="I21" s="14">
        <f t="shared" si="3"/>
        <v>0.6224001736131104</v>
      </c>
      <c r="J21" s="49">
        <v>60610</v>
      </c>
      <c r="K21" s="49">
        <f t="shared" si="4"/>
        <v>720.71596430452337</v>
      </c>
      <c r="L21" s="50">
        <f t="shared" si="5"/>
        <v>0.53642481058178693</v>
      </c>
      <c r="M21" s="45">
        <v>74623</v>
      </c>
      <c r="N21" s="45">
        <f t="shared" si="6"/>
        <v>887.34511473843338</v>
      </c>
      <c r="O21" s="18">
        <f t="shared" si="7"/>
        <v>0.56814627586741506</v>
      </c>
      <c r="P21" s="37">
        <f t="shared" si="8"/>
        <v>13.054956246733582</v>
      </c>
      <c r="Q21" s="37">
        <f t="shared" si="9"/>
        <v>1.4918544766717383</v>
      </c>
      <c r="R21" s="58">
        <f t="shared" si="10"/>
        <v>49.185447667173833</v>
      </c>
      <c r="T21" s="2"/>
    </row>
    <row r="22" spans="1:20" x14ac:dyDescent="0.25">
      <c r="A22" s="1" t="s">
        <v>2143</v>
      </c>
      <c r="B22" s="1" t="str">
        <f>VLOOKUP(A22,'[1]Catálogo de ENTIDADES'!$A$1:$D$37,2,FALSE)</f>
        <v>MÉXICO</v>
      </c>
      <c r="C22" s="36">
        <f>VLOOKUP(A22,'[1]Catálogo de ENTIDADES'!$A$1:$D$37,4,FALSE)</f>
        <v>17427790</v>
      </c>
      <c r="D22" s="43">
        <v>26856</v>
      </c>
      <c r="E22" s="43">
        <f t="shared" si="0"/>
        <v>154.09871245866518</v>
      </c>
      <c r="F22" s="6">
        <f t="shared" si="1"/>
        <v>1.1275028618806862</v>
      </c>
      <c r="G22" s="44">
        <v>12075</v>
      </c>
      <c r="H22" s="44">
        <f t="shared" si="2"/>
        <v>69.285893392105379</v>
      </c>
      <c r="I22" s="14">
        <f t="shared" si="3"/>
        <v>0.84911223139835046</v>
      </c>
      <c r="J22" s="49">
        <v>167326</v>
      </c>
      <c r="K22" s="49">
        <f t="shared" si="4"/>
        <v>960.11026068136016</v>
      </c>
      <c r="L22" s="50">
        <f t="shared" si="5"/>
        <v>0.71460462960692084</v>
      </c>
      <c r="M22" s="45">
        <v>206257</v>
      </c>
      <c r="N22" s="45">
        <f t="shared" si="6"/>
        <v>1183.4948665321306</v>
      </c>
      <c r="O22" s="18">
        <f t="shared" si="7"/>
        <v>0.75776401961331508</v>
      </c>
      <c r="P22" s="37">
        <f t="shared" si="8"/>
        <v>13.020648996155282</v>
      </c>
      <c r="Q22" s="37">
        <f t="shared" si="9"/>
        <v>1.4879340173159024</v>
      </c>
      <c r="R22" s="58">
        <f t="shared" si="10"/>
        <v>48.793401731590237</v>
      </c>
      <c r="T22" s="2"/>
    </row>
    <row r="23" spans="1:20" x14ac:dyDescent="0.25">
      <c r="A23" s="1" t="s">
        <v>2144</v>
      </c>
      <c r="B23" s="1" t="s">
        <v>2189</v>
      </c>
      <c r="C23" s="36">
        <f>VLOOKUP(A23,'[1]Catálogo de ENTIDADES'!$A$1:$D$37,4,FALSE)</f>
        <v>4825401</v>
      </c>
      <c r="D23" s="43">
        <v>4155</v>
      </c>
      <c r="E23" s="43">
        <f t="shared" si="0"/>
        <v>86.106833400996095</v>
      </c>
      <c r="F23" s="6">
        <f t="shared" si="1"/>
        <v>0.63002279213168932</v>
      </c>
      <c r="G23" s="44">
        <v>1691</v>
      </c>
      <c r="H23" s="44">
        <f t="shared" si="2"/>
        <v>35.043719682571457</v>
      </c>
      <c r="I23" s="14">
        <f t="shared" si="3"/>
        <v>0.42946766736152142</v>
      </c>
      <c r="J23" s="49">
        <v>36261</v>
      </c>
      <c r="K23" s="49">
        <f t="shared" si="4"/>
        <v>751.46086304537175</v>
      </c>
      <c r="L23" s="50">
        <f t="shared" si="5"/>
        <v>0.55930806459618998</v>
      </c>
      <c r="M23" s="45">
        <v>42107</v>
      </c>
      <c r="N23" s="45">
        <f t="shared" si="6"/>
        <v>872.61141612893937</v>
      </c>
      <c r="O23" s="18">
        <f t="shared" si="7"/>
        <v>0.55871263403437876</v>
      </c>
      <c r="P23" s="37">
        <f t="shared" si="8"/>
        <v>9.867717956634289</v>
      </c>
      <c r="Q23" s="37">
        <f t="shared" si="9"/>
        <v>1.1276329793768771</v>
      </c>
      <c r="R23" s="58">
        <f t="shared" si="10"/>
        <v>12.763297937687712</v>
      </c>
      <c r="T23" s="2"/>
    </row>
    <row r="24" spans="1:20" x14ac:dyDescent="0.25">
      <c r="A24" s="1" t="s">
        <v>2145</v>
      </c>
      <c r="B24" s="1" t="str">
        <f>VLOOKUP(A24,'[1]Catálogo de ENTIDADES'!$A$1:$D$37,2,FALSE)</f>
        <v>MORELOS</v>
      </c>
      <c r="C24" s="36">
        <f>VLOOKUP(A24,'[1]Catálogo de ENTIDADES'!$A$1:$D$37,4,FALSE)</f>
        <v>2044058</v>
      </c>
      <c r="D24" s="43">
        <v>2089</v>
      </c>
      <c r="E24" s="43">
        <f t="shared" si="0"/>
        <v>102.19866559559465</v>
      </c>
      <c r="F24" s="6">
        <f t="shared" si="1"/>
        <v>0.74776282099260771</v>
      </c>
      <c r="G24" s="44">
        <v>3287</v>
      </c>
      <c r="H24" s="44">
        <f t="shared" si="2"/>
        <v>160.80757003959769</v>
      </c>
      <c r="I24" s="14">
        <f t="shared" si="3"/>
        <v>1.9707283537405826</v>
      </c>
      <c r="J24" s="49">
        <v>19009</v>
      </c>
      <c r="K24" s="49">
        <f t="shared" si="4"/>
        <v>929.96382685814194</v>
      </c>
      <c r="L24" s="50">
        <f t="shared" si="5"/>
        <v>0.69216680964140764</v>
      </c>
      <c r="M24" s="45">
        <v>24385</v>
      </c>
      <c r="N24" s="45">
        <f t="shared" si="6"/>
        <v>1192.9700624933344</v>
      </c>
      <c r="O24" s="18">
        <f t="shared" si="7"/>
        <v>0.76383076547020601</v>
      </c>
      <c r="P24" s="37">
        <f t="shared" si="8"/>
        <v>8.5667418494976424</v>
      </c>
      <c r="Q24" s="37">
        <f t="shared" si="9"/>
        <v>0.97896399935173206</v>
      </c>
      <c r="R24" s="58">
        <f t="shared" si="10"/>
        <v>-2.1036000648267938</v>
      </c>
      <c r="T24" s="2"/>
    </row>
    <row r="25" spans="1:20" x14ac:dyDescent="0.25">
      <c r="A25" s="1" t="s">
        <v>2146</v>
      </c>
      <c r="B25" s="1" t="str">
        <f>VLOOKUP(A25,'[1]Catálogo de ENTIDADES'!$A$1:$D$37,2,FALSE)</f>
        <v>NAYARIT</v>
      </c>
      <c r="C25" s="36">
        <f>VLOOKUP(A25,'[1]Catálogo de ENTIDADES'!$A$1:$D$37,4,FALSE)</f>
        <v>1288571</v>
      </c>
      <c r="D25" s="43">
        <v>1525</v>
      </c>
      <c r="E25" s="43">
        <f t="shared" si="0"/>
        <v>118.34815466124878</v>
      </c>
      <c r="F25" s="6">
        <f t="shared" si="1"/>
        <v>0.865924711179199</v>
      </c>
      <c r="G25" s="44">
        <v>634</v>
      </c>
      <c r="H25" s="44">
        <f t="shared" si="2"/>
        <v>49.201790200151954</v>
      </c>
      <c r="I25" s="14">
        <f t="shared" si="3"/>
        <v>0.60297760222580621</v>
      </c>
      <c r="J25" s="49">
        <v>8351</v>
      </c>
      <c r="K25" s="49">
        <f t="shared" si="4"/>
        <v>648.08225545973016</v>
      </c>
      <c r="L25" s="50">
        <f t="shared" si="5"/>
        <v>0.48236395243704072</v>
      </c>
      <c r="M25" s="45">
        <v>10510</v>
      </c>
      <c r="N25" s="45">
        <f t="shared" si="6"/>
        <v>815.63220032113099</v>
      </c>
      <c r="O25" s="18">
        <f t="shared" si="7"/>
        <v>0.52223017785655357</v>
      </c>
      <c r="P25" s="37">
        <f t="shared" si="8"/>
        <v>14.509990485252141</v>
      </c>
      <c r="Q25" s="37">
        <f t="shared" si="9"/>
        <v>1.6581284420086719</v>
      </c>
      <c r="R25" s="58">
        <f t="shared" si="10"/>
        <v>65.81284420086719</v>
      </c>
      <c r="T25" s="2"/>
    </row>
    <row r="26" spans="1:20" x14ac:dyDescent="0.25">
      <c r="A26" s="1" t="s">
        <v>2147</v>
      </c>
      <c r="B26" s="1" t="str">
        <f>VLOOKUP(A26,'[1]Catálogo de ENTIDADES'!$A$1:$D$37,2,FALSE)</f>
        <v>NUEVO LEÓN</v>
      </c>
      <c r="C26" s="36">
        <f>VLOOKUP(A26,'[1]Catálogo de ENTIDADES'!$A$1:$D$37,4,FALSE)</f>
        <v>5610153</v>
      </c>
      <c r="D26" s="43">
        <v>7637</v>
      </c>
      <c r="E26" s="43">
        <f t="shared" si="0"/>
        <v>136.12819472124914</v>
      </c>
      <c r="F26" s="6">
        <f t="shared" si="1"/>
        <v>0.99601694707235089</v>
      </c>
      <c r="G26" s="44">
        <v>5311</v>
      </c>
      <c r="H26" s="44">
        <f t="shared" si="2"/>
        <v>94.66764988405842</v>
      </c>
      <c r="I26" s="14">
        <f t="shared" si="3"/>
        <v>1.1601706422313343</v>
      </c>
      <c r="J26" s="49">
        <v>99518</v>
      </c>
      <c r="K26" s="49">
        <f t="shared" si="4"/>
        <v>1773.8910150935278</v>
      </c>
      <c r="L26" s="50">
        <f t="shared" si="5"/>
        <v>1.3202970364095032</v>
      </c>
      <c r="M26" s="45">
        <v>112466</v>
      </c>
      <c r="N26" s="45">
        <f t="shared" si="6"/>
        <v>2004.6868596988354</v>
      </c>
      <c r="O26" s="18">
        <f t="shared" si="7"/>
        <v>1.2835540024965051</v>
      </c>
      <c r="P26" s="37">
        <f t="shared" si="8"/>
        <v>6.7904966834421074</v>
      </c>
      <c r="Q26" s="37">
        <f t="shared" si="9"/>
        <v>0.77598367122466505</v>
      </c>
      <c r="R26" s="58">
        <f t="shared" si="10"/>
        <v>-22.401632877533494</v>
      </c>
      <c r="T26" s="2"/>
    </row>
    <row r="27" spans="1:20" x14ac:dyDescent="0.25">
      <c r="A27" s="1" t="s">
        <v>2148</v>
      </c>
      <c r="B27" s="1" t="str">
        <f>VLOOKUP(A27,'[1]Catálogo de ENTIDADES'!$A$1:$D$37,2,FALSE)</f>
        <v>OAXACA</v>
      </c>
      <c r="C27" s="36">
        <f>VLOOKUP(A27,'[1]Catálogo de ENTIDADES'!$A$1:$D$37,4,FALSE)</f>
        <v>4143593</v>
      </c>
      <c r="D27" s="43">
        <v>2726</v>
      </c>
      <c r="E27" s="43">
        <f t="shared" si="0"/>
        <v>65.788314634183422</v>
      </c>
      <c r="F27" s="6">
        <f t="shared" si="1"/>
        <v>0.48135712391656521</v>
      </c>
      <c r="G27" s="44">
        <v>1581</v>
      </c>
      <c r="H27" s="44">
        <f t="shared" si="2"/>
        <v>38.15529179627439</v>
      </c>
      <c r="I27" s="14">
        <f t="shared" si="3"/>
        <v>0.46760059473349103</v>
      </c>
      <c r="J27" s="49">
        <v>33947</v>
      </c>
      <c r="K27" s="49">
        <f t="shared" si="4"/>
        <v>819.26482644410305</v>
      </c>
      <c r="L27" s="50">
        <f t="shared" si="5"/>
        <v>0.60977417055785943</v>
      </c>
      <c r="M27" s="45">
        <v>38254</v>
      </c>
      <c r="N27" s="45">
        <f t="shared" si="6"/>
        <v>923.2084328745608</v>
      </c>
      <c r="O27" s="18">
        <f t="shared" si="7"/>
        <v>0.59110871776387541</v>
      </c>
      <c r="P27" s="37">
        <f t="shared" si="8"/>
        <v>7.1260521775500605</v>
      </c>
      <c r="Q27" s="37">
        <f t="shared" si="9"/>
        <v>0.81432925864721961</v>
      </c>
      <c r="R27" s="58">
        <f t="shared" si="10"/>
        <v>-18.567074135278038</v>
      </c>
      <c r="T27" s="2"/>
    </row>
    <row r="28" spans="1:20" x14ac:dyDescent="0.25">
      <c r="A28" s="1" t="s">
        <v>2149</v>
      </c>
      <c r="B28" s="1" t="str">
        <f>VLOOKUP(A28,'[1]Catálogo de ENTIDADES'!$A$1:$D$37,2,FALSE)</f>
        <v>PUEBLA</v>
      </c>
      <c r="C28" s="36">
        <f>VLOOKUP(A28,'[1]Catálogo de ENTIDADES'!$A$1:$D$37,4,FALSE)</f>
        <v>6604451</v>
      </c>
      <c r="D28" s="43">
        <v>8038</v>
      </c>
      <c r="E28" s="43">
        <f t="shared" si="0"/>
        <v>121.70580113320547</v>
      </c>
      <c r="F28" s="6">
        <f t="shared" si="1"/>
        <v>0.89049179513410381</v>
      </c>
      <c r="G28" s="44">
        <v>4277</v>
      </c>
      <c r="H28" s="44">
        <f t="shared" si="2"/>
        <v>64.759356985160466</v>
      </c>
      <c r="I28" s="14">
        <f t="shared" si="3"/>
        <v>0.79363863871108631</v>
      </c>
      <c r="J28" s="49">
        <v>54234</v>
      </c>
      <c r="K28" s="49">
        <f t="shared" si="4"/>
        <v>821.17347831030918</v>
      </c>
      <c r="L28" s="50">
        <f t="shared" si="5"/>
        <v>0.61119476933255734</v>
      </c>
      <c r="M28" s="45">
        <v>66549</v>
      </c>
      <c r="N28" s="45">
        <f t="shared" si="6"/>
        <v>1007.6386364286751</v>
      </c>
      <c r="O28" s="18">
        <f t="shared" si="7"/>
        <v>0.64516739789098443</v>
      </c>
      <c r="P28" s="37">
        <f t="shared" si="8"/>
        <v>12.078318231678914</v>
      </c>
      <c r="Q28" s="37">
        <f t="shared" si="9"/>
        <v>1.3802492160097841</v>
      </c>
      <c r="R28" s="58">
        <f t="shared" si="10"/>
        <v>38.024921600978409</v>
      </c>
      <c r="T28" s="2"/>
    </row>
    <row r="29" spans="1:20" x14ac:dyDescent="0.25">
      <c r="A29" s="1" t="s">
        <v>2150</v>
      </c>
      <c r="B29" s="1" t="str">
        <f>VLOOKUP(A29,'[1]Catálogo de ENTIDADES'!$A$1:$D$37,2,FALSE)</f>
        <v>QUERÉTARO</v>
      </c>
      <c r="C29" s="36">
        <f>VLOOKUP(A29,'[1]Catálogo de ENTIDADES'!$A$1:$D$37,4,FALSE)</f>
        <v>2279637</v>
      </c>
      <c r="D29" s="43">
        <v>3163</v>
      </c>
      <c r="E29" s="43">
        <f t="shared" si="0"/>
        <v>138.75016066154393</v>
      </c>
      <c r="F29" s="6">
        <f t="shared" si="1"/>
        <v>1.015201235209924</v>
      </c>
      <c r="G29" s="44">
        <v>4191</v>
      </c>
      <c r="H29" s="44">
        <f t="shared" si="2"/>
        <v>183.84505954237451</v>
      </c>
      <c r="I29" s="14">
        <f t="shared" si="3"/>
        <v>2.2530573122028228</v>
      </c>
      <c r="J29" s="49">
        <v>45667</v>
      </c>
      <c r="K29" s="49">
        <f t="shared" si="4"/>
        <v>2003.2575361779091</v>
      </c>
      <c r="L29" s="50">
        <f t="shared" si="5"/>
        <v>1.4910132390750315</v>
      </c>
      <c r="M29" s="45">
        <v>53021</v>
      </c>
      <c r="N29" s="45">
        <f t="shared" si="6"/>
        <v>2325.8527563818275</v>
      </c>
      <c r="O29" s="18">
        <f t="shared" si="7"/>
        <v>1.4891889973878087</v>
      </c>
      <c r="P29" s="37">
        <f t="shared" si="8"/>
        <v>5.9655608155259232</v>
      </c>
      <c r="Q29" s="37">
        <f t="shared" si="9"/>
        <v>0.68171416589210077</v>
      </c>
      <c r="R29" s="58">
        <f t="shared" si="10"/>
        <v>-31.828583410789925</v>
      </c>
      <c r="T29" s="2"/>
    </row>
    <row r="30" spans="1:20" x14ac:dyDescent="0.25">
      <c r="A30" s="1" t="s">
        <v>2151</v>
      </c>
      <c r="B30" s="1" t="str">
        <f>VLOOKUP(A30,'[1]Catálogo de ENTIDADES'!$A$1:$D$37,2,FALSE)</f>
        <v>QUINTANA ROO</v>
      </c>
      <c r="C30" s="36">
        <f>VLOOKUP(A30,'[1]Catálogo de ENTIDADES'!$A$1:$D$37,4,FALSE)</f>
        <v>1723259</v>
      </c>
      <c r="D30" s="43">
        <v>2331</v>
      </c>
      <c r="E30" s="43">
        <f t="shared" si="0"/>
        <v>135.26695638902802</v>
      </c>
      <c r="F30" s="6">
        <f t="shared" si="1"/>
        <v>0.98971547531540072</v>
      </c>
      <c r="G30" s="44">
        <v>717</v>
      </c>
      <c r="H30" s="44">
        <f t="shared" si="2"/>
        <v>41.607210523780815</v>
      </c>
      <c r="I30" s="14">
        <f t="shared" si="3"/>
        <v>0.50990453670232916</v>
      </c>
      <c r="J30" s="49">
        <v>16555</v>
      </c>
      <c r="K30" s="49">
        <f t="shared" si="4"/>
        <v>960.6797353154692</v>
      </c>
      <c r="L30" s="50">
        <f t="shared" si="5"/>
        <v>0.71502848635196725</v>
      </c>
      <c r="M30" s="45">
        <v>19603</v>
      </c>
      <c r="N30" s="45">
        <f t="shared" si="6"/>
        <v>1137.553902228278</v>
      </c>
      <c r="O30" s="18">
        <f t="shared" si="7"/>
        <v>0.72834909711533546</v>
      </c>
      <c r="P30" s="37">
        <f t="shared" si="8"/>
        <v>11.891037086160281</v>
      </c>
      <c r="Q30" s="37">
        <f t="shared" si="9"/>
        <v>1.3588476724076683</v>
      </c>
      <c r="R30" s="58">
        <f t="shared" si="10"/>
        <v>35.884767240766834</v>
      </c>
      <c r="T30" s="2"/>
    </row>
    <row r="31" spans="1:20" x14ac:dyDescent="0.25">
      <c r="A31" s="1" t="s">
        <v>2152</v>
      </c>
      <c r="B31" s="1" t="str">
        <f>VLOOKUP(A31,'[1]Catálogo de ENTIDADES'!$A$1:$D$37,2,FALSE)</f>
        <v>SAN LUIS POTOSÍ</v>
      </c>
      <c r="C31" s="36">
        <f>VLOOKUP(A31,'[1]Catálogo de ENTIDADES'!$A$1:$D$37,4,FALSE)</f>
        <v>2866142</v>
      </c>
      <c r="D31" s="43">
        <v>4235</v>
      </c>
      <c r="E31" s="43">
        <f t="shared" si="0"/>
        <v>147.75960158289436</v>
      </c>
      <c r="F31" s="6">
        <f t="shared" si="1"/>
        <v>1.0811211268215581</v>
      </c>
      <c r="G31" s="44">
        <v>2368</v>
      </c>
      <c r="H31" s="44">
        <f t="shared" si="2"/>
        <v>82.619772502548727</v>
      </c>
      <c r="I31" s="14">
        <f t="shared" si="3"/>
        <v>1.0125215386954469</v>
      </c>
      <c r="J31" s="49">
        <v>48184</v>
      </c>
      <c r="K31" s="49">
        <f t="shared" si="4"/>
        <v>1681.1448979150371</v>
      </c>
      <c r="L31" s="50">
        <f t="shared" si="5"/>
        <v>1.251266626645128</v>
      </c>
      <c r="M31" s="45">
        <v>54787</v>
      </c>
      <c r="N31" s="45">
        <f t="shared" si="6"/>
        <v>1911.5242720004801</v>
      </c>
      <c r="O31" s="18">
        <f t="shared" si="7"/>
        <v>1.2239041815059488</v>
      </c>
      <c r="P31" s="37">
        <f t="shared" si="8"/>
        <v>7.7299359337069014</v>
      </c>
      <c r="Q31" s="37">
        <f t="shared" si="9"/>
        <v>0.8833380448878736</v>
      </c>
      <c r="R31" s="58">
        <f t="shared" si="10"/>
        <v>-11.66619551121264</v>
      </c>
      <c r="T31" s="2"/>
    </row>
    <row r="32" spans="1:20" x14ac:dyDescent="0.25">
      <c r="A32" s="1" t="s">
        <v>2153</v>
      </c>
      <c r="B32" s="1" t="str">
        <f>VLOOKUP(A32,'[1]Catálogo de ENTIDADES'!$A$1:$D$37,2,FALSE)</f>
        <v>SINALOA</v>
      </c>
      <c r="C32" s="36">
        <f>VLOOKUP(A32,'[1]Catálogo de ENTIDADES'!$A$1:$D$37,4,FALSE)</f>
        <v>3156674</v>
      </c>
      <c r="D32" s="43">
        <v>5008</v>
      </c>
      <c r="E32" s="43">
        <f t="shared" si="0"/>
        <v>158.64799469314855</v>
      </c>
      <c r="F32" s="6">
        <f t="shared" si="1"/>
        <v>1.1607888553652772</v>
      </c>
      <c r="G32" s="44">
        <v>1350</v>
      </c>
      <c r="H32" s="44">
        <f t="shared" si="2"/>
        <v>42.766532115764882</v>
      </c>
      <c r="I32" s="14">
        <f t="shared" si="3"/>
        <v>0.52411225050500709</v>
      </c>
      <c r="J32" s="49">
        <v>26434</v>
      </c>
      <c r="K32" s="49">
        <f t="shared" si="4"/>
        <v>837.40037773935478</v>
      </c>
      <c r="L32" s="50">
        <f t="shared" si="5"/>
        <v>0.62327235867936082</v>
      </c>
      <c r="M32" s="45">
        <v>32792</v>
      </c>
      <c r="N32" s="45">
        <f t="shared" si="6"/>
        <v>1038.8149045482683</v>
      </c>
      <c r="O32" s="18">
        <f t="shared" si="7"/>
        <v>0.66512883153544888</v>
      </c>
      <c r="P32" s="37">
        <f t="shared" si="8"/>
        <v>15.272017565259818</v>
      </c>
      <c r="Q32" s="37">
        <f t="shared" si="9"/>
        <v>1.7452090487275944</v>
      </c>
      <c r="R32" s="58">
        <f t="shared" si="10"/>
        <v>74.520904872759445</v>
      </c>
      <c r="T32" s="2"/>
    </row>
    <row r="33" spans="1:20" x14ac:dyDescent="0.25">
      <c r="A33" s="1" t="s">
        <v>2154</v>
      </c>
      <c r="B33" s="1" t="str">
        <f>VLOOKUP(A33,'[1]Catálogo de ENTIDADES'!$A$1:$D$37,2,FALSE)</f>
        <v>SONORA</v>
      </c>
      <c r="C33" s="36">
        <f>VLOOKUP(A33,'[1]Catálogo de ENTIDADES'!$A$1:$D$37,4,FALSE)</f>
        <v>3074745</v>
      </c>
      <c r="D33" s="43">
        <v>5722</v>
      </c>
      <c r="E33" s="43">
        <f t="shared" si="0"/>
        <v>186.09673322503167</v>
      </c>
      <c r="F33" s="6">
        <f t="shared" si="1"/>
        <v>1.3616246102909673</v>
      </c>
      <c r="G33" s="44">
        <v>1752</v>
      </c>
      <c r="H33" s="44">
        <f t="shared" si="2"/>
        <v>56.980334954605993</v>
      </c>
      <c r="I33" s="14">
        <f t="shared" si="3"/>
        <v>0.6983051959122718</v>
      </c>
      <c r="J33" s="49">
        <v>58664</v>
      </c>
      <c r="K33" s="49">
        <f t="shared" si="4"/>
        <v>1907.9305763567386</v>
      </c>
      <c r="L33" s="50">
        <f t="shared" si="5"/>
        <v>1.420061922747865</v>
      </c>
      <c r="M33" s="45">
        <v>66138</v>
      </c>
      <c r="N33" s="45">
        <f t="shared" si="6"/>
        <v>2151.0076445363761</v>
      </c>
      <c r="O33" s="18">
        <f t="shared" si="7"/>
        <v>1.3772397709834947</v>
      </c>
      <c r="P33" s="37">
        <f t="shared" si="8"/>
        <v>8.6516072454564696</v>
      </c>
      <c r="Q33" s="37">
        <f t="shared" si="9"/>
        <v>0.98866198825976637</v>
      </c>
      <c r="R33" s="58">
        <f t="shared" si="10"/>
        <v>-1.1338011740233633</v>
      </c>
      <c r="T33" s="2"/>
    </row>
    <row r="34" spans="1:20" x14ac:dyDescent="0.25">
      <c r="A34" s="1" t="s">
        <v>2155</v>
      </c>
      <c r="B34" s="1" t="str">
        <f>VLOOKUP(A34,'[1]Catálogo de ENTIDADES'!$A$1:$D$37,2,FALSE)</f>
        <v>TABASCO</v>
      </c>
      <c r="C34" s="36">
        <f>VLOOKUP(A34,'[1]Catálogo de ENTIDADES'!$A$1:$D$37,4,FALSE)</f>
        <v>2572287</v>
      </c>
      <c r="D34" s="43">
        <v>3642</v>
      </c>
      <c r="E34" s="43">
        <f t="shared" si="0"/>
        <v>141.58606718457156</v>
      </c>
      <c r="F34" s="6">
        <f t="shared" si="1"/>
        <v>1.0359508746437864</v>
      </c>
      <c r="G34" s="44">
        <v>2286</v>
      </c>
      <c r="H34" s="44">
        <f t="shared" si="2"/>
        <v>88.870332120793677</v>
      </c>
      <c r="I34" s="14">
        <f t="shared" si="3"/>
        <v>1.0891233744385527</v>
      </c>
      <c r="J34" s="49">
        <v>49721</v>
      </c>
      <c r="K34" s="49">
        <f t="shared" si="4"/>
        <v>1932.9491615826694</v>
      </c>
      <c r="L34" s="50">
        <f t="shared" si="5"/>
        <v>1.4386831140431002</v>
      </c>
      <c r="M34" s="45">
        <v>55649</v>
      </c>
      <c r="N34" s="45">
        <f t="shared" si="6"/>
        <v>2163.4055608880344</v>
      </c>
      <c r="O34" s="18">
        <f t="shared" si="7"/>
        <v>1.3851778661921295</v>
      </c>
      <c r="P34" s="37">
        <f t="shared" si="8"/>
        <v>6.5445919962622865</v>
      </c>
      <c r="Q34" s="37">
        <f t="shared" si="9"/>
        <v>0.74788292531097678</v>
      </c>
      <c r="R34" s="58">
        <f t="shared" si="10"/>
        <v>-25.211707468902322</v>
      </c>
      <c r="T34" s="2"/>
    </row>
    <row r="35" spans="1:20" x14ac:dyDescent="0.25">
      <c r="A35" s="1" t="s">
        <v>2156</v>
      </c>
      <c r="B35" s="1" t="str">
        <f>VLOOKUP(A35,'[1]Catálogo de ENTIDADES'!$A$1:$D$37,2,FALSE)</f>
        <v>TAMAULIPAS</v>
      </c>
      <c r="C35" s="36">
        <f>VLOOKUP(A35,'[1]Catálogo de ENTIDADES'!$A$1:$D$37,4,FALSE)</f>
        <v>3650602</v>
      </c>
      <c r="D35" s="43">
        <v>4196</v>
      </c>
      <c r="E35" s="43">
        <f t="shared" si="0"/>
        <v>114.93994689095113</v>
      </c>
      <c r="F35" s="6">
        <f t="shared" si="1"/>
        <v>0.84098768248127698</v>
      </c>
      <c r="G35" s="44">
        <v>1328</v>
      </c>
      <c r="H35" s="44">
        <f t="shared" si="2"/>
        <v>36.377561837746214</v>
      </c>
      <c r="I35" s="14">
        <f t="shared" si="3"/>
        <v>0.44581416494226378</v>
      </c>
      <c r="J35" s="49">
        <v>44934</v>
      </c>
      <c r="K35" s="49">
        <f t="shared" si="4"/>
        <v>1230.8654846515726</v>
      </c>
      <c r="L35" s="50">
        <f t="shared" si="5"/>
        <v>0.91612620943262113</v>
      </c>
      <c r="M35" s="45">
        <v>50458</v>
      </c>
      <c r="N35" s="45">
        <f t="shared" si="6"/>
        <v>1382.1829933802699</v>
      </c>
      <c r="O35" s="18">
        <f t="shared" si="7"/>
        <v>0.88497936959709023</v>
      </c>
      <c r="P35" s="37">
        <f t="shared" si="8"/>
        <v>8.3158270244559844</v>
      </c>
      <c r="Q35" s="37">
        <f t="shared" si="9"/>
        <v>0.95029072018272964</v>
      </c>
      <c r="R35" s="58">
        <f t="shared" si="10"/>
        <v>-4.9709279817270353</v>
      </c>
      <c r="T35" s="2"/>
    </row>
    <row r="36" spans="1:20" x14ac:dyDescent="0.25">
      <c r="A36" s="1" t="s">
        <v>2157</v>
      </c>
      <c r="B36" s="1" t="str">
        <f>VLOOKUP(A36,'[1]Catálogo de ENTIDADES'!$A$1:$D$37,2,FALSE)</f>
        <v>TLAXCALA</v>
      </c>
      <c r="C36" s="36">
        <f>VLOOKUP(A36,'[1]Catálogo de ENTIDADES'!$A$1:$D$37,4,FALSE)</f>
        <v>1380011</v>
      </c>
      <c r="D36" s="43">
        <v>2034</v>
      </c>
      <c r="E36" s="43">
        <f t="shared" si="0"/>
        <v>147.39012949896775</v>
      </c>
      <c r="F36" s="6">
        <f t="shared" si="1"/>
        <v>1.0784177892961131</v>
      </c>
      <c r="G36" s="44">
        <v>1072</v>
      </c>
      <c r="H36" s="44">
        <f t="shared" si="2"/>
        <v>77.680540227577893</v>
      </c>
      <c r="I36" s="14">
        <f t="shared" si="3"/>
        <v>0.95199027709129047</v>
      </c>
      <c r="J36" s="49">
        <v>13242</v>
      </c>
      <c r="K36" s="49">
        <f t="shared" si="4"/>
        <v>959.5575687440172</v>
      </c>
      <c r="L36" s="50">
        <f t="shared" si="5"/>
        <v>0.71419326412803164</v>
      </c>
      <c r="M36" s="45">
        <v>16348</v>
      </c>
      <c r="N36" s="45">
        <f t="shared" si="6"/>
        <v>1184.628238470563</v>
      </c>
      <c r="O36" s="18">
        <f t="shared" si="7"/>
        <v>0.75848969109704534</v>
      </c>
      <c r="P36" s="37">
        <f t="shared" si="8"/>
        <v>12.44188891607536</v>
      </c>
      <c r="Q36" s="37">
        <f t="shared" si="9"/>
        <v>1.421796237911076</v>
      </c>
      <c r="R36" s="58">
        <f t="shared" si="10"/>
        <v>42.179623791107602</v>
      </c>
      <c r="T36" s="2"/>
    </row>
    <row r="37" spans="1:20" x14ac:dyDescent="0.25">
      <c r="A37" s="1" t="s">
        <v>2158</v>
      </c>
      <c r="B37" s="1" t="s">
        <v>2188</v>
      </c>
      <c r="C37" s="36">
        <f>VLOOKUP(A37,'[1]Catálogo de ENTIDADES'!$A$1:$D$37,4,FALSE)</f>
        <v>8539862</v>
      </c>
      <c r="D37" s="43">
        <v>7757</v>
      </c>
      <c r="E37" s="43">
        <f t="shared" si="0"/>
        <v>90.832849523797933</v>
      </c>
      <c r="F37" s="6">
        <f t="shared" si="1"/>
        <v>0.66460190456381063</v>
      </c>
      <c r="G37" s="44">
        <v>2456</v>
      </c>
      <c r="H37" s="44">
        <f t="shared" si="2"/>
        <v>28.759246929282934</v>
      </c>
      <c r="I37" s="14">
        <f t="shared" si="3"/>
        <v>0.35245021948785399</v>
      </c>
      <c r="J37" s="49">
        <v>43302</v>
      </c>
      <c r="K37" s="49">
        <f t="shared" si="4"/>
        <v>507.05737399503647</v>
      </c>
      <c r="L37" s="50">
        <f t="shared" si="5"/>
        <v>0.37739993183286652</v>
      </c>
      <c r="M37" s="45">
        <v>53515</v>
      </c>
      <c r="N37" s="45">
        <f t="shared" si="6"/>
        <v>626.64947044811731</v>
      </c>
      <c r="O37" s="18">
        <f t="shared" si="7"/>
        <v>0.40122896604252312</v>
      </c>
      <c r="P37" s="37">
        <f t="shared" si="8"/>
        <v>14.495001401476221</v>
      </c>
      <c r="Q37" s="37">
        <f t="shared" si="9"/>
        <v>1.6564155652046684</v>
      </c>
      <c r="R37" s="58">
        <f t="shared" si="10"/>
        <v>65.641556520466835</v>
      </c>
      <c r="T37" s="2"/>
    </row>
    <row r="38" spans="1:20" x14ac:dyDescent="0.25">
      <c r="A38" s="1" t="s">
        <v>2159</v>
      </c>
      <c r="B38" s="1" t="str">
        <f>VLOOKUP(A38,'[1]Catálogo de ENTIDADES'!$A$1:$D$37,2,FALSE)</f>
        <v>YUCATÁN</v>
      </c>
      <c r="C38" s="36">
        <f>VLOOKUP(A38,'[1]Catálogo de ENTIDADES'!$A$1:$D$37,4,FALSE)</f>
        <v>2259098</v>
      </c>
      <c r="D38" s="43">
        <v>2961</v>
      </c>
      <c r="E38" s="43">
        <f t="shared" si="0"/>
        <v>131.0700111283353</v>
      </c>
      <c r="F38" s="6">
        <f t="shared" si="1"/>
        <v>0.9590074459160185</v>
      </c>
      <c r="G38" s="44">
        <v>1240</v>
      </c>
      <c r="H38" s="44">
        <f t="shared" si="2"/>
        <v>54.889163728178239</v>
      </c>
      <c r="I38" s="14">
        <f t="shared" si="3"/>
        <v>0.67267748182248843</v>
      </c>
      <c r="J38" s="49">
        <v>27349</v>
      </c>
      <c r="K38" s="49">
        <f t="shared" si="4"/>
        <v>1210.6159183886666</v>
      </c>
      <c r="L38" s="50">
        <f t="shared" si="5"/>
        <v>0.9010545719430525</v>
      </c>
      <c r="M38" s="45">
        <v>31550</v>
      </c>
      <c r="N38" s="45">
        <f t="shared" si="6"/>
        <v>1396.5750932451804</v>
      </c>
      <c r="O38" s="18">
        <f t="shared" si="7"/>
        <v>0.89419429376171022</v>
      </c>
      <c r="P38" s="37">
        <f t="shared" si="8"/>
        <v>9.3851030110935021</v>
      </c>
      <c r="Q38" s="37">
        <f t="shared" si="9"/>
        <v>1.0724821804460989</v>
      </c>
      <c r="R38" s="58">
        <f t="shared" si="10"/>
        <v>7.2482180446098887</v>
      </c>
      <c r="T38" s="2"/>
    </row>
    <row r="39" spans="1:20" s="131" customFormat="1" x14ac:dyDescent="0.25">
      <c r="A39" s="1" t="s">
        <v>2160</v>
      </c>
      <c r="B39" s="1" t="str">
        <f>VLOOKUP(A39,'[1]Catálogo de ENTIDADES'!$A$1:$D$37,2,FALSE)</f>
        <v>ZACATECAS</v>
      </c>
      <c r="C39" s="36">
        <f>VLOOKUP(A39,'[1]Catálogo de ENTIDADES'!$A$1:$D$37,4,FALSE)</f>
        <v>1666426</v>
      </c>
      <c r="D39" s="43">
        <v>2304</v>
      </c>
      <c r="E39" s="43">
        <f t="shared" ref="E39" si="11">((D39/($C39/100000)))</f>
        <v>138.25996473890831</v>
      </c>
      <c r="F39" s="6">
        <f t="shared" ref="F39" si="12">((D39/$C39)/(D$42/$C$42))</f>
        <v>1.0116145906699694</v>
      </c>
      <c r="G39" s="44">
        <v>1341</v>
      </c>
      <c r="H39" s="44">
        <f t="shared" ref="H39" si="13">((G39/($C39/100000)))</f>
        <v>80.471620101942733</v>
      </c>
      <c r="I39" s="14">
        <f t="shared" ref="I39" si="14">((G39/$C39)/(G$42/$C$42))</f>
        <v>0.98619550912490073</v>
      </c>
      <c r="J39" s="49">
        <v>22929</v>
      </c>
      <c r="K39" s="49">
        <f t="shared" ref="K39" si="15">((J39/($C39/100000)))</f>
        <v>1375.938685546193</v>
      </c>
      <c r="L39" s="50">
        <f t="shared" ref="L39" si="16">((J39/$C39)/(J$42/$C$42))</f>
        <v>1.0241033712615335</v>
      </c>
      <c r="M39" s="45">
        <v>26574</v>
      </c>
      <c r="N39" s="45">
        <f t="shared" ref="N39" si="17">((M39/($C39/100000)))</f>
        <v>1594.670270387044</v>
      </c>
      <c r="O39" s="18">
        <f t="shared" ref="O39" si="18">((M39/$C39)/(M$42/$C$42))</f>
        <v>1.0210299919484542</v>
      </c>
      <c r="P39" s="37">
        <f t="shared" ref="P39" si="19">D39/M39*100</f>
        <v>8.6701286972228502</v>
      </c>
      <c r="Q39" s="37">
        <f t="shared" ref="Q39" si="20">P39/P$42</f>
        <v>0.99077852624043161</v>
      </c>
      <c r="R39" s="58">
        <f t="shared" ref="R39" si="21">(Q39-1)*100</f>
        <v>-0.92214737595683882</v>
      </c>
      <c r="T39" s="2"/>
    </row>
    <row r="40" spans="1:20" x14ac:dyDescent="0.25">
      <c r="A40" s="1">
        <v>99</v>
      </c>
      <c r="B40" s="1" t="s">
        <v>2544</v>
      </c>
      <c r="C40" s="36"/>
      <c r="D40" s="43"/>
      <c r="E40" s="43"/>
      <c r="F40" s="6"/>
      <c r="G40" s="44"/>
      <c r="H40" s="44"/>
      <c r="I40" s="14"/>
      <c r="J40" s="49">
        <v>6</v>
      </c>
      <c r="K40" s="49"/>
      <c r="L40" s="50"/>
      <c r="M40" s="45">
        <v>6</v>
      </c>
      <c r="N40" s="45"/>
      <c r="O40" s="18"/>
      <c r="P40" s="37"/>
      <c r="Q40" s="37"/>
      <c r="R40" s="58"/>
      <c r="T40" s="2"/>
    </row>
    <row r="41" spans="1:20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20" s="4" customFormat="1" x14ac:dyDescent="0.25">
      <c r="A42" s="160" t="s">
        <v>2177</v>
      </c>
      <c r="B42" s="160"/>
      <c r="C42" s="41">
        <f>SUM(C6:C40)</f>
        <v>127792286</v>
      </c>
      <c r="D42" s="41">
        <f>SUM(D8:D41)</f>
        <v>174657</v>
      </c>
      <c r="E42" s="41">
        <f>((D42/($C42/100000)))</f>
        <v>136.67256879652345</v>
      </c>
      <c r="F42" s="7">
        <f>((D42/$C42)/(D$42/$C$42))</f>
        <v>1</v>
      </c>
      <c r="G42" s="41">
        <f>SUM(G8:G40)</f>
        <v>104276</v>
      </c>
      <c r="H42" s="41">
        <f>((G42/($C42/100000)))</f>
        <v>81.59803949355755</v>
      </c>
      <c r="I42" s="7">
        <f>((G42/$C42)/(G$42/$C$42))</f>
        <v>1</v>
      </c>
      <c r="J42" s="41">
        <f>SUM(J8:J40)</f>
        <v>1716959</v>
      </c>
      <c r="K42" s="41">
        <f>((J42/($C42/100000)))</f>
        <v>1343.5544927962242</v>
      </c>
      <c r="L42" s="7">
        <f>((J42/$C42)/(J$42/$C$42))</f>
        <v>1</v>
      </c>
      <c r="M42" s="41">
        <f>SUM(M8:M40)</f>
        <v>1995892</v>
      </c>
      <c r="N42" s="41">
        <f>((M42/($C42/100000)))</f>
        <v>1561.825101086305</v>
      </c>
      <c r="O42" s="7">
        <f>((M42/$C42)/(M$42/$C$42))</f>
        <v>1</v>
      </c>
      <c r="P42" s="7">
        <f>D42/M42*100</f>
        <v>8.7508241928922015</v>
      </c>
      <c r="Q42" s="7">
        <f>P42/P$42</f>
        <v>1</v>
      </c>
      <c r="R42" s="138">
        <f>(Q42-1)*100</f>
        <v>0</v>
      </c>
    </row>
  </sheetData>
  <sheetProtection password="8018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P6:R6"/>
    <mergeCell ref="A42:B42"/>
    <mergeCell ref="A6:A7"/>
    <mergeCell ref="D6:F6"/>
    <mergeCell ref="G6:I6"/>
    <mergeCell ref="J6:L6"/>
    <mergeCell ref="M6:O6"/>
    <mergeCell ref="B6:B7"/>
    <mergeCell ref="C6:C7"/>
  </mergeCells>
  <conditionalFormatting sqref="F8:F38 F40">
    <cfRule type="dataBar" priority="3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{BD85FB6D-EE6E-429D-A046-09326E0E3C14}</x14:id>
        </ext>
      </extLst>
    </cfRule>
  </conditionalFormatting>
  <conditionalFormatting sqref="R8:R12">
    <cfRule type="dataBar" priority="1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8 I40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L8:L38 L40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O8:O38 O40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F8:F38 F40">
    <cfRule type="dataBar" priority="2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13:R38 R40">
    <cfRule type="dataBar" priority="26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{E44DE013-8033-4C06-8698-45AC5D543403}</x14:id>
        </ext>
      </extLst>
    </cfRule>
  </conditionalFormatting>
  <conditionalFormatting sqref="I8:I38 I40">
    <cfRule type="dataBar" priority="2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8 L40">
    <cfRule type="dataBar" priority="2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8 O40">
    <cfRule type="dataBar" priority="2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conditionalFormatting sqref="F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{E2753433-7D32-49D4-89BB-03A829816AA1}</x14:id>
        </ext>
      </extLst>
    </cfRule>
  </conditionalFormatting>
  <conditionalFormatting sqref="I39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{41255F59-ACB9-4943-8560-DF8A092CC135}</x14:id>
        </ext>
      </extLst>
    </cfRule>
  </conditionalFormatting>
  <conditionalFormatting sqref="L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{75150930-AEFA-49A5-939F-BAA4BA6D299D}</x14:id>
        </ext>
      </extLst>
    </cfRule>
  </conditionalFormatting>
  <conditionalFormatting sqref="O39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{FF504298-433B-4673-9693-D533FB021CDF}</x14:id>
        </ext>
      </extLst>
    </cfRule>
  </conditionalFormatting>
  <conditionalFormatting sqref="F3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{7E85E8D2-E6B9-474F-A593-308BE1BFD4CA}</x14:id>
        </ext>
      </extLst>
    </cfRule>
  </conditionalFormatting>
  <conditionalFormatting sqref="R39">
    <cfRule type="dataBar" priority="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{C516FFAA-A824-4794-BE36-4765DAEFCDE7}</x14:id>
        </ext>
      </extLst>
    </cfRule>
  </conditionalFormatting>
  <conditionalFormatting sqref="I39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{9F8B2795-79A1-4AFA-91B1-CA478EB471EF}</x14:id>
        </ext>
      </extLst>
    </cfRule>
  </conditionalFormatting>
  <conditionalFormatting sqref="L39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{956D6E6A-E398-4918-B6BF-96ACDBDE4910}</x14:id>
        </ext>
      </extLst>
    </cfRule>
  </conditionalFormatting>
  <conditionalFormatting sqref="O39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{4E9C0A5E-10A1-4A7F-BE37-354F7DE2E6D2}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5FB6D-EE6E-429D-A046-09326E0E3C1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F8:F38 F40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I8:I38 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L8:L38 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O8:O38 O40</xm:sqref>
        </x14:conditionalFormatting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F8:F38 F40</xm:sqref>
        </x14:conditionalFormatting>
        <x14:conditionalFormatting xmlns:xm="http://schemas.microsoft.com/office/excel/2006/main">
          <x14:cfRule type="dataBar" id="{E44DE013-8033-4C06-8698-45AC5D5434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R13:R38 R40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I8:I38 I40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L8:L38 L40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O8:O38 O40</xm:sqref>
        </x14:conditionalFormatting>
        <x14:conditionalFormatting xmlns:xm="http://schemas.microsoft.com/office/excel/2006/main">
          <x14:cfRule type="dataBar" id="{E2753433-7D32-49D4-89BB-03A829816AA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F39</xm:sqref>
        </x14:conditionalFormatting>
        <x14:conditionalFormatting xmlns:xm="http://schemas.microsoft.com/office/excel/2006/main">
          <x14:cfRule type="dataBar" id="{41255F59-ACB9-4943-8560-DF8A092CC13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I39</xm:sqref>
        </x14:conditionalFormatting>
        <x14:conditionalFormatting xmlns:xm="http://schemas.microsoft.com/office/excel/2006/main">
          <x14:cfRule type="dataBar" id="{75150930-AEFA-49A5-939F-BAA4BA6D299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L39</xm:sqref>
        </x14:conditionalFormatting>
        <x14:conditionalFormatting xmlns:xm="http://schemas.microsoft.com/office/excel/2006/main">
          <x14:cfRule type="dataBar" id="{FF504298-433B-4673-9693-D533FB021CD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O39</xm:sqref>
        </x14:conditionalFormatting>
        <x14:conditionalFormatting xmlns:xm="http://schemas.microsoft.com/office/excel/2006/main">
          <x14:cfRule type="dataBar" id="{7E85E8D2-E6B9-474F-A593-308BE1BFD4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F39</xm:sqref>
        </x14:conditionalFormatting>
        <x14:conditionalFormatting xmlns:xm="http://schemas.microsoft.com/office/excel/2006/main">
          <x14:cfRule type="dataBar" id="{C516FFAA-A824-4794-BE36-4765DAEFCD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R39</xm:sqref>
        </x14:conditionalFormatting>
        <x14:conditionalFormatting xmlns:xm="http://schemas.microsoft.com/office/excel/2006/main">
          <x14:cfRule type="dataBar" id="{9F8B2795-79A1-4AFA-91B1-CA478EB471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</xm:sqref>
        </x14:conditionalFormatting>
        <x14:conditionalFormatting xmlns:xm="http://schemas.microsoft.com/office/excel/2006/main">
          <x14:cfRule type="dataBar" id="{956D6E6A-E398-4918-B6BF-96ACDBDE49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L39</xm:sqref>
        </x14:conditionalFormatting>
        <x14:conditionalFormatting xmlns:xm="http://schemas.microsoft.com/office/excel/2006/main">
          <x14:cfRule type="dataBar" id="{4E9C0A5E-10A1-4A7F-BE37-354F7DE2E6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10" sqref="A10"/>
    </sheetView>
  </sheetViews>
  <sheetFormatPr baseColWidth="10" defaultRowHeight="14.25" x14ac:dyDescent="0.2"/>
  <cols>
    <col min="1" max="1" width="130.28515625" style="64" customWidth="1"/>
    <col min="2" max="16384" width="11.42578125" style="64"/>
  </cols>
  <sheetData>
    <row r="1" spans="1:1" ht="43.5" customHeight="1" x14ac:dyDescent="0.2"/>
    <row r="2" spans="1:1" ht="35.25" customHeight="1" x14ac:dyDescent="0.2"/>
    <row r="3" spans="1:1" ht="24.75" x14ac:dyDescent="0.5">
      <c r="A3" s="63" t="s">
        <v>2256</v>
      </c>
    </row>
    <row r="4" spans="1:1" ht="19.5" x14ac:dyDescent="0.4">
      <c r="A4" s="91" t="s">
        <v>2170</v>
      </c>
    </row>
    <row r="5" spans="1:1" ht="23.25" x14ac:dyDescent="0.35">
      <c r="A5" s="65" t="s">
        <v>2196</v>
      </c>
    </row>
    <row r="6" spans="1:1" ht="18" x14ac:dyDescent="0.25">
      <c r="A6" s="66" t="s">
        <v>2573</v>
      </c>
    </row>
    <row r="7" spans="1:1" ht="18" x14ac:dyDescent="0.25">
      <c r="A7" s="66"/>
    </row>
    <row r="8" spans="1:1" ht="18" x14ac:dyDescent="0.25">
      <c r="A8" s="67" t="s">
        <v>2195</v>
      </c>
    </row>
    <row r="10" spans="1:1" ht="18" x14ac:dyDescent="0.25">
      <c r="A10" s="67" t="s">
        <v>2192</v>
      </c>
    </row>
    <row r="11" spans="1:1" x14ac:dyDescent="0.2">
      <c r="A11" s="68" t="s">
        <v>2191</v>
      </c>
    </row>
    <row r="12" spans="1:1" x14ac:dyDescent="0.2">
      <c r="A12" s="69" t="s">
        <v>2218</v>
      </c>
    </row>
    <row r="13" spans="1:1" x14ac:dyDescent="0.2">
      <c r="A13" s="69" t="s">
        <v>2219</v>
      </c>
    </row>
    <row r="14" spans="1:1" x14ac:dyDescent="0.2">
      <c r="A14" s="69" t="s">
        <v>2257</v>
      </c>
    </row>
    <row r="15" spans="1:1" x14ac:dyDescent="0.2">
      <c r="A15" s="69" t="s">
        <v>2258</v>
      </c>
    </row>
    <row r="17" spans="1:1" ht="18" x14ac:dyDescent="0.25">
      <c r="A17" s="67" t="s">
        <v>2193</v>
      </c>
    </row>
    <row r="18" spans="1:1" x14ac:dyDescent="0.2">
      <c r="A18" s="70" t="s">
        <v>2194</v>
      </c>
    </row>
    <row r="19" spans="1:1" x14ac:dyDescent="0.2">
      <c r="A19" s="69" t="s">
        <v>2255</v>
      </c>
    </row>
    <row r="20" spans="1:1" x14ac:dyDescent="0.2">
      <c r="A20" s="71" t="s">
        <v>2254</v>
      </c>
    </row>
    <row r="21" spans="1:1" x14ac:dyDescent="0.2">
      <c r="A21" s="71" t="s">
        <v>2253</v>
      </c>
    </row>
    <row r="22" spans="1:1" x14ac:dyDescent="0.2">
      <c r="A22" s="71" t="s">
        <v>2252</v>
      </c>
    </row>
    <row r="24" spans="1:1" x14ac:dyDescent="0.2">
      <c r="A24" s="70" t="s">
        <v>2216</v>
      </c>
    </row>
    <row r="25" spans="1:1" x14ac:dyDescent="0.2">
      <c r="A25" s="69" t="s">
        <v>2251</v>
      </c>
    </row>
    <row r="26" spans="1:1" ht="16.5" customHeight="1" x14ac:dyDescent="0.2">
      <c r="A26" s="71" t="s">
        <v>2250</v>
      </c>
    </row>
    <row r="27" spans="1:1" ht="17.25" customHeight="1" x14ac:dyDescent="0.2">
      <c r="A27" s="71" t="s">
        <v>2249</v>
      </c>
    </row>
    <row r="28" spans="1:1" x14ac:dyDescent="0.2">
      <c r="A28" s="71" t="s">
        <v>2248</v>
      </c>
    </row>
    <row r="30" spans="1:1" x14ac:dyDescent="0.2">
      <c r="A30" s="70" t="s">
        <v>2217</v>
      </c>
    </row>
    <row r="31" spans="1:1" x14ac:dyDescent="0.2">
      <c r="A31" s="69" t="s">
        <v>2225</v>
      </c>
    </row>
    <row r="32" spans="1:1" ht="16.5" customHeight="1" x14ac:dyDescent="0.2">
      <c r="A32" s="71" t="s">
        <v>2226</v>
      </c>
    </row>
    <row r="33" spans="1:1" ht="17.25" customHeight="1" x14ac:dyDescent="0.2">
      <c r="A33" s="71" t="s">
        <v>2227</v>
      </c>
    </row>
    <row r="34" spans="1:1" x14ac:dyDescent="0.2">
      <c r="A34" s="71" t="s">
        <v>2228</v>
      </c>
    </row>
    <row r="35" spans="1:1" x14ac:dyDescent="0.2">
      <c r="A35" s="71" t="s">
        <v>2229</v>
      </c>
    </row>
    <row r="37" spans="1:1" x14ac:dyDescent="0.2">
      <c r="A37" s="70" t="s">
        <v>2215</v>
      </c>
    </row>
    <row r="38" spans="1:1" x14ac:dyDescent="0.2">
      <c r="A38" s="69" t="s">
        <v>2222</v>
      </c>
    </row>
    <row r="39" spans="1:1" ht="16.5" customHeight="1" x14ac:dyDescent="0.2">
      <c r="A39" s="71" t="s">
        <v>2221</v>
      </c>
    </row>
    <row r="40" spans="1:1" ht="17.25" customHeight="1" x14ac:dyDescent="0.2">
      <c r="A40" s="71" t="s">
        <v>2220</v>
      </c>
    </row>
    <row r="41" spans="1:1" x14ac:dyDescent="0.2">
      <c r="A41" s="71" t="s">
        <v>2224</v>
      </c>
    </row>
    <row r="42" spans="1:1" x14ac:dyDescent="0.2">
      <c r="A42" s="71" t="s">
        <v>2223</v>
      </c>
    </row>
    <row r="44" spans="1:1" ht="18" x14ac:dyDescent="0.25">
      <c r="A44" s="67" t="s">
        <v>2263</v>
      </c>
    </row>
    <row r="45" spans="1:1" x14ac:dyDescent="0.2">
      <c r="A45" s="70" t="s">
        <v>2194</v>
      </c>
    </row>
    <row r="46" spans="1:1" x14ac:dyDescent="0.2">
      <c r="A46" s="69" t="s">
        <v>2264</v>
      </c>
    </row>
    <row r="47" spans="1:1" x14ac:dyDescent="0.2">
      <c r="A47" s="69" t="s">
        <v>2265</v>
      </c>
    </row>
    <row r="49" spans="1:1" x14ac:dyDescent="0.2">
      <c r="A49" s="70" t="s">
        <v>2216</v>
      </c>
    </row>
    <row r="50" spans="1:1" x14ac:dyDescent="0.2">
      <c r="A50" s="69" t="s">
        <v>2274</v>
      </c>
    </row>
    <row r="51" spans="1:1" ht="16.5" customHeight="1" x14ac:dyDescent="0.2">
      <c r="A51" s="69" t="s">
        <v>2275</v>
      </c>
    </row>
    <row r="52" spans="1:1" x14ac:dyDescent="0.2">
      <c r="A52" s="69" t="s">
        <v>2276</v>
      </c>
    </row>
    <row r="53" spans="1:1" ht="16.5" customHeight="1" x14ac:dyDescent="0.2">
      <c r="A53" s="69" t="s">
        <v>2277</v>
      </c>
    </row>
    <row r="55" spans="1:1" x14ac:dyDescent="0.2">
      <c r="A55" s="70" t="s">
        <v>2217</v>
      </c>
    </row>
    <row r="56" spans="1:1" x14ac:dyDescent="0.2">
      <c r="A56" s="69" t="s">
        <v>2278</v>
      </c>
    </row>
    <row r="57" spans="1:1" ht="16.5" customHeight="1" x14ac:dyDescent="0.2">
      <c r="A57" s="69" t="s">
        <v>2279</v>
      </c>
    </row>
    <row r="58" spans="1:1" x14ac:dyDescent="0.2">
      <c r="A58" s="69" t="s">
        <v>2294</v>
      </c>
    </row>
    <row r="59" spans="1:1" ht="16.5" customHeight="1" x14ac:dyDescent="0.2">
      <c r="A59" s="69" t="s">
        <v>2295</v>
      </c>
    </row>
    <row r="61" spans="1:1" x14ac:dyDescent="0.2">
      <c r="A61" s="70" t="s">
        <v>2215</v>
      </c>
    </row>
    <row r="62" spans="1:1" x14ac:dyDescent="0.2">
      <c r="A62" s="69" t="s">
        <v>2280</v>
      </c>
    </row>
    <row r="63" spans="1:1" ht="16.5" customHeight="1" x14ac:dyDescent="0.2">
      <c r="A63" s="69" t="s">
        <v>2281</v>
      </c>
    </row>
    <row r="64" spans="1:1" x14ac:dyDescent="0.2">
      <c r="A64" s="69" t="s">
        <v>2282</v>
      </c>
    </row>
    <row r="65" spans="1:1" ht="16.5" customHeight="1" x14ac:dyDescent="0.2">
      <c r="A65" s="69" t="s">
        <v>2283</v>
      </c>
    </row>
    <row r="66" spans="1:1" ht="15" x14ac:dyDescent="0.25">
      <c r="A66"/>
    </row>
    <row r="67" spans="1:1" ht="18" x14ac:dyDescent="0.25">
      <c r="A67" s="67" t="s">
        <v>2205</v>
      </c>
    </row>
    <row r="68" spans="1:1" x14ac:dyDescent="0.2">
      <c r="A68" s="69" t="s">
        <v>2204</v>
      </c>
    </row>
    <row r="70" spans="1:1" ht="18" x14ac:dyDescent="0.25">
      <c r="A70" s="67" t="s">
        <v>2322</v>
      </c>
    </row>
    <row r="71" spans="1:1" x14ac:dyDescent="0.2">
      <c r="A71" s="69" t="s">
        <v>2323</v>
      </c>
    </row>
  </sheetData>
  <sheetProtection password="8018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2240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2241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2242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2243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U237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11" sqref="D11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6" width="12.7109375" style="34" customWidth="1"/>
    <col min="17" max="17" width="15.7109375" style="34" customWidth="1"/>
    <col min="18" max="18" width="20.7109375" style="34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  <c r="P2" s="33"/>
      <c r="Q2" s="33"/>
      <c r="R2" s="57"/>
    </row>
    <row r="3" spans="1:18" ht="18.75" x14ac:dyDescent="0.4">
      <c r="B3" s="93" t="s">
        <v>2172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</row>
    <row r="4" spans="1:18" ht="23.25" x14ac:dyDescent="0.35">
      <c r="B4" s="94" t="s">
        <v>2572</v>
      </c>
      <c r="C4" s="5"/>
      <c r="D4" s="5"/>
      <c r="E4" s="5"/>
      <c r="F4" s="5"/>
      <c r="G4" s="5"/>
      <c r="I4" s="5"/>
      <c r="J4" s="5"/>
      <c r="K4" s="120" t="s">
        <v>2261</v>
      </c>
      <c r="L4" s="5"/>
      <c r="M4" s="5"/>
      <c r="N4" s="5"/>
      <c r="P4" s="33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</row>
    <row r="6" spans="1:18" s="3" customFormat="1" ht="15" customHeight="1" x14ac:dyDescent="0.25">
      <c r="A6" s="161" t="s">
        <v>2169</v>
      </c>
      <c r="B6" s="161" t="s">
        <v>2161</v>
      </c>
      <c r="C6" s="166" t="s">
        <v>2180</v>
      </c>
      <c r="D6" s="162" t="s">
        <v>2164</v>
      </c>
      <c r="E6" s="162"/>
      <c r="F6" s="162"/>
      <c r="G6" s="163" t="s">
        <v>2165</v>
      </c>
      <c r="H6" s="163"/>
      <c r="I6" s="163"/>
      <c r="J6" s="164" t="s">
        <v>2166</v>
      </c>
      <c r="K6" s="164"/>
      <c r="L6" s="164"/>
      <c r="M6" s="165" t="s">
        <v>2167</v>
      </c>
      <c r="N6" s="165"/>
      <c r="O6" s="165"/>
      <c r="P6" s="157" t="s">
        <v>2198</v>
      </c>
      <c r="Q6" s="158"/>
      <c r="R6" s="159"/>
    </row>
    <row r="7" spans="1:18" s="3" customFormat="1" ht="44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2199</v>
      </c>
      <c r="G7" s="11" t="s">
        <v>2182</v>
      </c>
      <c r="H7" s="12" t="s">
        <v>2168</v>
      </c>
      <c r="I7" s="13" t="s">
        <v>2199</v>
      </c>
      <c r="J7" s="46" t="s">
        <v>2182</v>
      </c>
      <c r="K7" s="47" t="s">
        <v>2168</v>
      </c>
      <c r="L7" s="48" t="s">
        <v>2199</v>
      </c>
      <c r="M7" s="15" t="s">
        <v>2181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18" ht="15" customHeight="1" x14ac:dyDescent="0.25">
      <c r="A8" s="143" t="s">
        <v>245</v>
      </c>
      <c r="B8" s="1" t="str">
        <f>VLOOKUP(A8,'[2]Catálogo MUNICIPIOS'!$1:$1048576,5,FALSE)</f>
        <v>Iztapalapa</v>
      </c>
      <c r="C8" s="130">
        <f>VLOOKUP(A8,[3]PROY_COVID!$1:$1048576,7,FALSE)</f>
        <v>1815551</v>
      </c>
      <c r="D8" s="43">
        <v>4830</v>
      </c>
      <c r="E8" s="43">
        <f t="shared" ref="E8:E39" si="0">((D8/($C8/100000)))</f>
        <v>266.03493925535554</v>
      </c>
      <c r="F8" s="6">
        <f t="shared" ref="F8:F39" si="1">((D8/$C8)/(D$2372/$C$2372))</f>
        <v>1.946513053774714</v>
      </c>
      <c r="G8" s="44">
        <v>5571</v>
      </c>
      <c r="H8" s="44">
        <f t="shared" ref="H8:H39" si="2">((G8/($C8/100000)))</f>
        <v>306.84899515353743</v>
      </c>
      <c r="I8" s="14">
        <f t="shared" ref="I8:I39" si="3">((G8/$C8)/(G$2372/$C$2372))</f>
        <v>3.7604947013189487</v>
      </c>
      <c r="J8" s="49">
        <v>69708</v>
      </c>
      <c r="K8" s="49">
        <f t="shared" ref="K8:K39" si="4">((J8/($C8/100000)))</f>
        <v>3839.4955580977899</v>
      </c>
      <c r="L8" s="50">
        <f t="shared" ref="L8:L39" si="5">((J8/$C8)/(J$2372/$C$2372))</f>
        <v>2.8577147995739116</v>
      </c>
      <c r="M8" s="45">
        <v>80109</v>
      </c>
      <c r="N8" s="45">
        <f t="shared" ref="N8:N39" si="6">((M8/($C8/100000)))</f>
        <v>4412.3794925066823</v>
      </c>
      <c r="O8" s="18">
        <f t="shared" ref="O8:O39" si="7">((M8/$C8)/(M$2372/$C$2372))</f>
        <v>2.8251431542736221</v>
      </c>
      <c r="P8" s="37">
        <f t="shared" ref="P8:P39" si="8">D8/M8*100</f>
        <v>6.0292850990525411</v>
      </c>
      <c r="Q8" s="37">
        <f t="shared" ref="Q8:Q39" si="9">P8/P$2372</f>
        <v>0.6889962552269977</v>
      </c>
      <c r="R8" s="37">
        <f t="shared" ref="R8:R39" si="10">(Q8-1)*100</f>
        <v>-31.100374477300228</v>
      </c>
    </row>
    <row r="9" spans="1:18" x14ac:dyDescent="0.25">
      <c r="A9" s="143" t="s">
        <v>10</v>
      </c>
      <c r="B9" s="1" t="str">
        <f>VLOOKUP(A9,'[2]Catálogo MUNICIPIOS'!$1:$1048576,5,FALSE)</f>
        <v>Tijuana</v>
      </c>
      <c r="C9" s="130">
        <f>VLOOKUP(A9,[3]PROY_COVID!$1:$1048576,7,FALSE)</f>
        <v>1789531</v>
      </c>
      <c r="D9" s="43">
        <v>3090</v>
      </c>
      <c r="E9" s="43">
        <f t="shared" si="0"/>
        <v>172.67094003959699</v>
      </c>
      <c r="F9" s="6">
        <f t="shared" si="1"/>
        <v>1.2633913415110203</v>
      </c>
      <c r="G9" s="44">
        <v>535</v>
      </c>
      <c r="H9" s="44">
        <f t="shared" si="2"/>
        <v>29.89610126899171</v>
      </c>
      <c r="I9" s="14">
        <f t="shared" si="3"/>
        <v>0.36638259270128809</v>
      </c>
      <c r="J9" s="49">
        <v>12018</v>
      </c>
      <c r="K9" s="49">
        <f t="shared" si="4"/>
        <v>671.57260757148106</v>
      </c>
      <c r="L9" s="50">
        <f t="shared" si="5"/>
        <v>0.49984768848027511</v>
      </c>
      <c r="M9" s="45">
        <v>15643</v>
      </c>
      <c r="N9" s="45">
        <f t="shared" si="6"/>
        <v>874.13964888006979</v>
      </c>
      <c r="O9" s="18">
        <f t="shared" si="7"/>
        <v>0.55969112564017209</v>
      </c>
      <c r="P9" s="37">
        <f t="shared" si="8"/>
        <v>19.753244262609474</v>
      </c>
      <c r="Q9" s="37">
        <f t="shared" si="9"/>
        <v>2.2573010069901662</v>
      </c>
      <c r="R9" s="37">
        <f t="shared" si="10"/>
        <v>125.73010069901662</v>
      </c>
    </row>
    <row r="10" spans="1:18" ht="15" customHeight="1" x14ac:dyDescent="0.25">
      <c r="A10" s="143" t="s">
        <v>653</v>
      </c>
      <c r="B10" s="1" t="str">
        <f>VLOOKUP(A10,'[2]Catálogo MUNICIPIOS'!$1:$1048576,5,FALSE)</f>
        <v>Ecatepec de Morelos</v>
      </c>
      <c r="C10" s="130">
        <f>VLOOKUP(A10,[3]PROY_COVID!$1:$1048576,7,FALSE)</f>
        <v>1707754</v>
      </c>
      <c r="D10" s="43">
        <v>3909</v>
      </c>
      <c r="E10" s="43">
        <f t="shared" si="0"/>
        <v>228.89713623859174</v>
      </c>
      <c r="F10" s="6">
        <f t="shared" si="1"/>
        <v>1.6747847666445135</v>
      </c>
      <c r="G10" s="44">
        <v>1690</v>
      </c>
      <c r="H10" s="44">
        <f t="shared" si="2"/>
        <v>98.960388908472765</v>
      </c>
      <c r="I10" s="14">
        <f t="shared" si="3"/>
        <v>1.2127790020774463</v>
      </c>
      <c r="J10" s="49">
        <v>22274</v>
      </c>
      <c r="K10" s="49">
        <f t="shared" si="4"/>
        <v>1304.2862145250429</v>
      </c>
      <c r="L10" s="50">
        <f t="shared" si="5"/>
        <v>0.97077284287185439</v>
      </c>
      <c r="M10" s="45">
        <v>27873</v>
      </c>
      <c r="N10" s="45">
        <f t="shared" si="6"/>
        <v>1632.1437396721074</v>
      </c>
      <c r="O10" s="18">
        <f t="shared" si="7"/>
        <v>1.0450233758804961</v>
      </c>
      <c r="P10" s="37">
        <f t="shared" si="8"/>
        <v>14.02432461521903</v>
      </c>
      <c r="Q10" s="37">
        <f t="shared" si="9"/>
        <v>1.6026289988330691</v>
      </c>
      <c r="R10" s="37">
        <f t="shared" si="10"/>
        <v>60.262899883306908</v>
      </c>
    </row>
    <row r="11" spans="1:18" ht="15" customHeight="1" x14ac:dyDescent="0.25">
      <c r="A11" s="143" t="s">
        <v>1383</v>
      </c>
      <c r="B11" s="1" t="str">
        <f>VLOOKUP(A11,'[2]Catálogo MUNICIPIOS'!$1:$1048576,5,FALSE)</f>
        <v>Puebla</v>
      </c>
      <c r="C11" s="130">
        <f>VLOOKUP(A11,[3]PROY_COVID!$1:$1048576,7,FALSE)</f>
        <v>1698509</v>
      </c>
      <c r="D11" s="43">
        <v>4288</v>
      </c>
      <c r="E11" s="43">
        <f t="shared" si="0"/>
        <v>252.45671350578655</v>
      </c>
      <c r="F11" s="6">
        <f t="shared" si="1"/>
        <v>1.8471644729356131</v>
      </c>
      <c r="G11" s="44">
        <v>2686</v>
      </c>
      <c r="H11" s="44">
        <f t="shared" si="2"/>
        <v>158.13869693949223</v>
      </c>
      <c r="I11" s="14">
        <f t="shared" si="3"/>
        <v>1.9380207897271584</v>
      </c>
      <c r="J11" s="49">
        <v>35738</v>
      </c>
      <c r="K11" s="49">
        <f t="shared" si="4"/>
        <v>2104.080696658069</v>
      </c>
      <c r="L11" s="50">
        <f t="shared" si="5"/>
        <v>1.5660553464259028</v>
      </c>
      <c r="M11" s="45">
        <v>42712</v>
      </c>
      <c r="N11" s="45">
        <f t="shared" si="6"/>
        <v>2514.6761071033479</v>
      </c>
      <c r="O11" s="18">
        <f t="shared" si="7"/>
        <v>1.610088162467296</v>
      </c>
      <c r="P11" s="37">
        <f t="shared" si="8"/>
        <v>10.039333208466005</v>
      </c>
      <c r="Q11" s="37">
        <f t="shared" si="9"/>
        <v>1.1472443037560263</v>
      </c>
      <c r="R11" s="37">
        <f t="shared" si="10"/>
        <v>14.724430375602626</v>
      </c>
    </row>
    <row r="12" spans="1:18" ht="15" customHeight="1" x14ac:dyDescent="0.25">
      <c r="A12" s="143" t="s">
        <v>310</v>
      </c>
      <c r="B12" s="1" t="str">
        <f>VLOOKUP(A12,'[2]Catálogo MUNICIPIOS'!$1:$1048576,5,FALSE)</f>
        <v>León</v>
      </c>
      <c r="C12" s="130">
        <f>VLOOKUP(A12,[3]PROY_COVID!$1:$1048576,7,FALSE)</f>
        <v>1679610</v>
      </c>
      <c r="D12" s="43">
        <v>3360</v>
      </c>
      <c r="E12" s="43">
        <f t="shared" si="0"/>
        <v>200.04643935199243</v>
      </c>
      <c r="F12" s="6">
        <f t="shared" si="1"/>
        <v>1.4636912228511578</v>
      </c>
      <c r="G12" s="44">
        <v>1724</v>
      </c>
      <c r="H12" s="44">
        <f t="shared" si="2"/>
        <v>102.64287542941517</v>
      </c>
      <c r="I12" s="14">
        <f t="shared" si="3"/>
        <v>1.2579085976387852</v>
      </c>
      <c r="J12" s="49">
        <v>32936</v>
      </c>
      <c r="K12" s="49">
        <f t="shared" si="4"/>
        <v>1960.9314066956022</v>
      </c>
      <c r="L12" s="50">
        <f t="shared" si="5"/>
        <v>1.4595101406080557</v>
      </c>
      <c r="M12" s="45">
        <v>38020</v>
      </c>
      <c r="N12" s="45">
        <f t="shared" si="6"/>
        <v>2263.6207214770097</v>
      </c>
      <c r="O12" s="18">
        <f t="shared" si="7"/>
        <v>1.4493432842784899</v>
      </c>
      <c r="P12" s="37">
        <f t="shared" si="8"/>
        <v>8.8374539715938969</v>
      </c>
      <c r="Q12" s="37">
        <f t="shared" si="9"/>
        <v>1.0098996136583409</v>
      </c>
      <c r="R12" s="37">
        <f t="shared" si="10"/>
        <v>0.98996136583409111</v>
      </c>
    </row>
    <row r="13" spans="1:18" ht="15" customHeight="1" x14ac:dyDescent="0.25">
      <c r="A13" s="143" t="s">
        <v>537</v>
      </c>
      <c r="B13" s="1" t="str">
        <f>VLOOKUP(A13,'[2]Catálogo MUNICIPIOS'!$1:$1048576,5,FALSE)</f>
        <v>Guadalajara</v>
      </c>
      <c r="C13" s="130">
        <f>VLOOKUP(A13,[3]PROY_COVID!$1:$1048576,7,FALSE)</f>
        <v>1503505</v>
      </c>
      <c r="D13" s="43">
        <v>3725</v>
      </c>
      <c r="E13" s="43">
        <f t="shared" si="0"/>
        <v>247.75441385296358</v>
      </c>
      <c r="F13" s="6">
        <f t="shared" si="1"/>
        <v>1.8127588881556582</v>
      </c>
      <c r="G13" s="44">
        <v>1447</v>
      </c>
      <c r="H13" s="44">
        <f t="shared" si="2"/>
        <v>96.241781703419676</v>
      </c>
      <c r="I13" s="14">
        <f t="shared" si="3"/>
        <v>1.1794619368400183</v>
      </c>
      <c r="J13" s="49">
        <v>21548</v>
      </c>
      <c r="K13" s="49">
        <f t="shared" si="4"/>
        <v>1433.1844589808481</v>
      </c>
      <c r="L13" s="50">
        <f t="shared" si="5"/>
        <v>1.0667110762274219</v>
      </c>
      <c r="M13" s="45">
        <v>26720</v>
      </c>
      <c r="N13" s="45">
        <f t="shared" si="6"/>
        <v>1777.1806545372312</v>
      </c>
      <c r="O13" s="18">
        <f t="shared" si="7"/>
        <v>1.1378871125205627</v>
      </c>
      <c r="P13" s="37">
        <f t="shared" si="8"/>
        <v>13.940868263473055</v>
      </c>
      <c r="Q13" s="37">
        <f t="shared" si="9"/>
        <v>1.593092028382473</v>
      </c>
      <c r="R13" s="37">
        <f t="shared" si="10"/>
        <v>59.309202838247302</v>
      </c>
    </row>
    <row r="14" spans="1:18" ht="15" customHeight="1" x14ac:dyDescent="0.25">
      <c r="A14" s="143" t="s">
        <v>217</v>
      </c>
      <c r="B14" s="1" t="str">
        <f>VLOOKUP(A14,'[2]Catálogo MUNICIPIOS'!$1:$1048576,5,FALSE)</f>
        <v>Juárez</v>
      </c>
      <c r="C14" s="130">
        <f>VLOOKUP(A14,[3]PROY_COVID!$1:$1048576,7,FALSE)</f>
        <v>1464930</v>
      </c>
      <c r="D14" s="43">
        <v>2677</v>
      </c>
      <c r="E14" s="43">
        <f t="shared" si="0"/>
        <v>182.73910698804721</v>
      </c>
      <c r="F14" s="6">
        <f t="shared" si="1"/>
        <v>1.337057674390441</v>
      </c>
      <c r="G14" s="44">
        <v>150</v>
      </c>
      <c r="H14" s="44">
        <f t="shared" si="2"/>
        <v>10.239397104298499</v>
      </c>
      <c r="I14" s="14">
        <f t="shared" si="3"/>
        <v>0.12548582254977997</v>
      </c>
      <c r="J14" s="49">
        <v>18279</v>
      </c>
      <c r="K14" s="49">
        <f t="shared" si="4"/>
        <v>1247.7729311298151</v>
      </c>
      <c r="L14" s="50">
        <f t="shared" si="5"/>
        <v>0.92871032609398141</v>
      </c>
      <c r="M14" s="45">
        <v>21106</v>
      </c>
      <c r="N14" s="45">
        <f t="shared" si="6"/>
        <v>1440.7514352221608</v>
      </c>
      <c r="O14" s="18">
        <f t="shared" si="7"/>
        <v>0.92247936994998148</v>
      </c>
      <c r="P14" s="37">
        <f t="shared" si="8"/>
        <v>12.683597081398654</v>
      </c>
      <c r="Q14" s="37">
        <f t="shared" si="9"/>
        <v>1.4494174264980459</v>
      </c>
      <c r="R14" s="37">
        <f t="shared" si="10"/>
        <v>44.941742649804596</v>
      </c>
    </row>
    <row r="15" spans="1:18" x14ac:dyDescent="0.25">
      <c r="A15" s="143" t="s">
        <v>615</v>
      </c>
      <c r="B15" s="1" t="str">
        <f>VLOOKUP(A15,'[2]Catálogo MUNICIPIOS'!$1:$1048576,5,FALSE)</f>
        <v>Zapopan</v>
      </c>
      <c r="C15" s="130">
        <f>VLOOKUP(A15,[3]PROY_COVID!$1:$1048576,7,FALSE)</f>
        <v>1433360</v>
      </c>
      <c r="D15" s="43">
        <v>1397</v>
      </c>
      <c r="E15" s="43">
        <f t="shared" si="0"/>
        <v>97.463303008316117</v>
      </c>
      <c r="F15" s="6">
        <f t="shared" si="1"/>
        <v>0.71311532274935407</v>
      </c>
      <c r="G15" s="44">
        <v>818</v>
      </c>
      <c r="H15" s="44">
        <f t="shared" si="2"/>
        <v>57.068705698498633</v>
      </c>
      <c r="I15" s="14">
        <f t="shared" si="3"/>
        <v>0.69938819673485442</v>
      </c>
      <c r="J15" s="49">
        <v>11317</v>
      </c>
      <c r="K15" s="49">
        <f t="shared" si="4"/>
        <v>789.54345035441202</v>
      </c>
      <c r="L15" s="50">
        <f t="shared" si="5"/>
        <v>0.58765271865616953</v>
      </c>
      <c r="M15" s="45">
        <v>13532</v>
      </c>
      <c r="N15" s="45">
        <f t="shared" si="6"/>
        <v>944.07545906122675</v>
      </c>
      <c r="O15" s="18">
        <f t="shared" si="7"/>
        <v>0.60446938546741802</v>
      </c>
      <c r="P15" s="37">
        <f t="shared" si="8"/>
        <v>10.323677209577298</v>
      </c>
      <c r="Q15" s="37">
        <f t="shared" si="9"/>
        <v>1.1797377003599998</v>
      </c>
      <c r="R15" s="37">
        <f t="shared" si="10"/>
        <v>17.97377003599998</v>
      </c>
    </row>
    <row r="16" spans="1:18" x14ac:dyDescent="0.25">
      <c r="A16" s="143" t="s">
        <v>243</v>
      </c>
      <c r="B16" s="1" t="str">
        <f>VLOOKUP(A16,'[2]Catálogo MUNICIPIOS'!$1:$1048576,5,FALSE)</f>
        <v>Gustavo A. Madero</v>
      </c>
      <c r="C16" s="130">
        <f>VLOOKUP(A16,[3]PROY_COVID!$1:$1048576,7,FALSE)</f>
        <v>1176967</v>
      </c>
      <c r="D16" s="43">
        <v>3992</v>
      </c>
      <c r="E16" s="43">
        <f t="shared" si="0"/>
        <v>339.17688431366383</v>
      </c>
      <c r="F16" s="6">
        <f t="shared" si="1"/>
        <v>2.4816749059471217</v>
      </c>
      <c r="G16" s="44">
        <v>3860</v>
      </c>
      <c r="H16" s="44">
        <f t="shared" si="2"/>
        <v>327.96161659587739</v>
      </c>
      <c r="I16" s="14">
        <f t="shared" si="3"/>
        <v>4.0192340236528734</v>
      </c>
      <c r="J16" s="49">
        <v>53226</v>
      </c>
      <c r="K16" s="49">
        <f t="shared" si="4"/>
        <v>4522.3018147492667</v>
      </c>
      <c r="L16" s="50">
        <f t="shared" si="5"/>
        <v>3.3659236294446013</v>
      </c>
      <c r="M16" s="45">
        <v>61078</v>
      </c>
      <c r="N16" s="45">
        <f t="shared" si="6"/>
        <v>5189.4403156588078</v>
      </c>
      <c r="O16" s="18">
        <f t="shared" si="7"/>
        <v>3.3226769835171472</v>
      </c>
      <c r="P16" s="37">
        <f t="shared" si="8"/>
        <v>6.5359049084776837</v>
      </c>
      <c r="Q16" s="37">
        <f t="shared" si="9"/>
        <v>0.74689020878586831</v>
      </c>
      <c r="R16" s="37">
        <f t="shared" si="10"/>
        <v>-25.310979121413169</v>
      </c>
    </row>
    <row r="17" spans="1:18" ht="15" customHeight="1" x14ac:dyDescent="0.25">
      <c r="A17" s="143" t="s">
        <v>678</v>
      </c>
      <c r="B17" s="1" t="str">
        <f>VLOOKUP(A17,'[2]Catálogo MUNICIPIOS'!$1:$1048576,5,FALSE)</f>
        <v>Nezahualcóyotl</v>
      </c>
      <c r="C17" s="130">
        <f>VLOOKUP(A17,[3]PROY_COVID!$1:$1048576,7,FALSE)</f>
        <v>1135786</v>
      </c>
      <c r="D17" s="43">
        <v>2668</v>
      </c>
      <c r="E17" s="43">
        <f t="shared" si="0"/>
        <v>234.90340609938843</v>
      </c>
      <c r="F17" s="6">
        <f t="shared" si="1"/>
        <v>1.71873118481522</v>
      </c>
      <c r="G17" s="44">
        <v>1130</v>
      </c>
      <c r="H17" s="44">
        <f t="shared" si="2"/>
        <v>99.490573048091804</v>
      </c>
      <c r="I17" s="14">
        <f t="shared" si="3"/>
        <v>1.2192765128376271</v>
      </c>
      <c r="J17" s="49">
        <v>18762</v>
      </c>
      <c r="K17" s="49">
        <f t="shared" si="4"/>
        <v>1651.8956916179632</v>
      </c>
      <c r="L17" s="50">
        <f t="shared" si="5"/>
        <v>1.2294966080460312</v>
      </c>
      <c r="M17" s="45">
        <v>22560</v>
      </c>
      <c r="N17" s="45">
        <f t="shared" si="6"/>
        <v>1986.2896707654434</v>
      </c>
      <c r="O17" s="18">
        <f t="shared" si="7"/>
        <v>1.2717747136884332</v>
      </c>
      <c r="P17" s="37">
        <f t="shared" si="8"/>
        <v>11.826241134751774</v>
      </c>
      <c r="Q17" s="37">
        <f t="shared" si="9"/>
        <v>1.3514431182787969</v>
      </c>
      <c r="R17" s="37">
        <f t="shared" si="10"/>
        <v>35.14431182787969</v>
      </c>
    </row>
    <row r="18" spans="1:18" ht="15" customHeight="1" x14ac:dyDescent="0.25">
      <c r="A18" s="143" t="s">
        <v>950</v>
      </c>
      <c r="B18" s="1" t="str">
        <f>VLOOKUP(A18,'[2]Catálogo MUNICIPIOS'!$1:$1048576,5,FALSE)</f>
        <v>Monterrey</v>
      </c>
      <c r="C18" s="130">
        <f>VLOOKUP(A18,[3]PROY_COVID!$1:$1048576,7,FALSE)</f>
        <v>1124835</v>
      </c>
      <c r="D18" s="43">
        <v>2501</v>
      </c>
      <c r="E18" s="43">
        <f t="shared" si="0"/>
        <v>222.34372152360123</v>
      </c>
      <c r="F18" s="6">
        <f t="shared" si="1"/>
        <v>1.6268350224295851</v>
      </c>
      <c r="G18" s="44">
        <v>1507</v>
      </c>
      <c r="H18" s="44">
        <f t="shared" si="2"/>
        <v>133.97520525232591</v>
      </c>
      <c r="I18" s="14">
        <f t="shared" si="3"/>
        <v>1.6418924533463053</v>
      </c>
      <c r="J18" s="49">
        <v>29912</v>
      </c>
      <c r="K18" s="49">
        <f t="shared" si="4"/>
        <v>2659.2344654993844</v>
      </c>
      <c r="L18" s="50">
        <f t="shared" si="5"/>
        <v>1.9792531525572508</v>
      </c>
      <c r="M18" s="45">
        <v>33920</v>
      </c>
      <c r="N18" s="45">
        <f t="shared" si="6"/>
        <v>3015.5533922753116</v>
      </c>
      <c r="O18" s="18">
        <f t="shared" si="7"/>
        <v>1.9307881466227472</v>
      </c>
      <c r="P18" s="37">
        <f t="shared" si="8"/>
        <v>7.373231132075472</v>
      </c>
      <c r="Q18" s="37">
        <f t="shared" si="9"/>
        <v>0.84257562139853404</v>
      </c>
      <c r="R18" s="37">
        <f t="shared" si="10"/>
        <v>-15.742437860146596</v>
      </c>
    </row>
    <row r="19" spans="1:18" ht="15" customHeight="1" x14ac:dyDescent="0.25">
      <c r="A19" s="143" t="s">
        <v>8</v>
      </c>
      <c r="B19" s="1" t="str">
        <f>VLOOKUP(A19,'[2]Catálogo MUNICIPIOS'!$1:$1048576,5,FALSE)</f>
        <v>Mexicali</v>
      </c>
      <c r="C19" s="130">
        <f>VLOOKUP(A19,[3]PROY_COVID!$1:$1048576,7,FALSE)</f>
        <v>1087478</v>
      </c>
      <c r="D19" s="43">
        <v>2696</v>
      </c>
      <c r="E19" s="43">
        <f t="shared" si="0"/>
        <v>247.91306122974444</v>
      </c>
      <c r="F19" s="6">
        <f t="shared" si="1"/>
        <v>1.8139196724899092</v>
      </c>
      <c r="G19" s="44">
        <v>369</v>
      </c>
      <c r="H19" s="44">
        <f t="shared" si="2"/>
        <v>33.931720917572584</v>
      </c>
      <c r="I19" s="14">
        <f t="shared" si="3"/>
        <v>0.41583990409783828</v>
      </c>
      <c r="J19" s="49">
        <v>14398</v>
      </c>
      <c r="K19" s="49">
        <f t="shared" si="4"/>
        <v>1323.9808069680491</v>
      </c>
      <c r="L19" s="50">
        <f t="shared" si="5"/>
        <v>0.98543141649026966</v>
      </c>
      <c r="M19" s="45">
        <v>17463</v>
      </c>
      <c r="N19" s="45">
        <f t="shared" si="6"/>
        <v>1605.825589115366</v>
      </c>
      <c r="O19" s="18">
        <f t="shared" si="7"/>
        <v>1.0281724810277779</v>
      </c>
      <c r="P19" s="37">
        <f t="shared" si="8"/>
        <v>15.438355379946172</v>
      </c>
      <c r="Q19" s="37">
        <f t="shared" si="9"/>
        <v>1.7642172942390812</v>
      </c>
      <c r="R19" s="37">
        <f t="shared" si="10"/>
        <v>76.421729423908118</v>
      </c>
    </row>
    <row r="20" spans="1:18" ht="15" customHeight="1" x14ac:dyDescent="0.25">
      <c r="A20" s="143" t="s">
        <v>1493</v>
      </c>
      <c r="B20" s="1" t="str">
        <f>VLOOKUP(A20,'[2]Catálogo MUNICIPIOS'!$1:$1048576,5,FALSE)</f>
        <v>Querétaro</v>
      </c>
      <c r="C20" s="130">
        <f>VLOOKUP(A20,[3]PROY_COVID!$1:$1048576,7,FALSE)</f>
        <v>976939</v>
      </c>
      <c r="D20" s="43">
        <v>2184</v>
      </c>
      <c r="E20" s="43">
        <f t="shared" si="0"/>
        <v>223.55541134093326</v>
      </c>
      <c r="F20" s="6">
        <f t="shared" si="1"/>
        <v>1.6357006626088955</v>
      </c>
      <c r="G20" s="44">
        <v>2843</v>
      </c>
      <c r="H20" s="44">
        <f t="shared" si="2"/>
        <v>291.01100478126068</v>
      </c>
      <c r="I20" s="14">
        <f t="shared" si="3"/>
        <v>3.5663970186959824</v>
      </c>
      <c r="J20" s="49">
        <v>33798</v>
      </c>
      <c r="K20" s="49">
        <f t="shared" si="4"/>
        <v>3459.5814068227392</v>
      </c>
      <c r="L20" s="50">
        <f t="shared" si="5"/>
        <v>2.5749468483579037</v>
      </c>
      <c r="M20" s="45">
        <v>38825</v>
      </c>
      <c r="N20" s="45">
        <f t="shared" si="6"/>
        <v>3974.1478229449331</v>
      </c>
      <c r="O20" s="18">
        <f t="shared" si="7"/>
        <v>2.5445536892580174</v>
      </c>
      <c r="P20" s="37">
        <f t="shared" si="8"/>
        <v>5.6252414681262071</v>
      </c>
      <c r="Q20" s="37">
        <f t="shared" si="9"/>
        <v>0.64282418937124486</v>
      </c>
      <c r="R20" s="37">
        <f t="shared" si="10"/>
        <v>-35.717581062875517</v>
      </c>
    </row>
    <row r="21" spans="1:18" ht="15" customHeight="1" x14ac:dyDescent="0.25">
      <c r="A21" s="143" t="s">
        <v>2019</v>
      </c>
      <c r="B21" s="1" t="str">
        <f>VLOOKUP(A21,'[2]Catálogo MUNICIPIOS'!$1:$1048576,5,FALSE)</f>
        <v>Mérida</v>
      </c>
      <c r="C21" s="130">
        <f>VLOOKUP(A21,[3]PROY_COVID!$1:$1048576,7,FALSE)</f>
        <v>963861</v>
      </c>
      <c r="D21" s="43">
        <v>1625</v>
      </c>
      <c r="E21" s="43">
        <f t="shared" si="0"/>
        <v>168.59277426931891</v>
      </c>
      <c r="F21" s="6">
        <f t="shared" si="1"/>
        <v>1.2335523928017911</v>
      </c>
      <c r="G21" s="44">
        <v>818</v>
      </c>
      <c r="H21" s="44">
        <f t="shared" si="2"/>
        <v>84.867008832186386</v>
      </c>
      <c r="I21" s="14">
        <f t="shared" si="3"/>
        <v>1.040061861276544</v>
      </c>
      <c r="J21" s="49">
        <v>17246</v>
      </c>
      <c r="K21" s="49">
        <f t="shared" si="4"/>
        <v>1789.2621446453379</v>
      </c>
      <c r="L21" s="50">
        <f t="shared" si="5"/>
        <v>1.3317376810831847</v>
      </c>
      <c r="M21" s="45">
        <v>19689</v>
      </c>
      <c r="N21" s="45">
        <f t="shared" si="6"/>
        <v>2042.7219277468432</v>
      </c>
      <c r="O21" s="18">
        <f t="shared" si="7"/>
        <v>1.3079069649514898</v>
      </c>
      <c r="P21" s="37">
        <f t="shared" si="8"/>
        <v>8.2533394281070649</v>
      </c>
      <c r="Q21" s="37">
        <f t="shared" si="9"/>
        <v>0.94314995321363959</v>
      </c>
      <c r="R21" s="37">
        <f t="shared" si="10"/>
        <v>-5.6850046786360409</v>
      </c>
    </row>
    <row r="22" spans="1:18" ht="15" customHeight="1" x14ac:dyDescent="0.25">
      <c r="A22" s="143" t="s">
        <v>1573</v>
      </c>
      <c r="B22" s="1" t="str">
        <f>VLOOKUP(A22,'[2]Catálogo MUNICIPIOS'!$1:$1048576,5,FALSE)</f>
        <v>Culiacán</v>
      </c>
      <c r="C22" s="130">
        <f>VLOOKUP(A22,[3]PROY_COVID!$1:$1048576,7,FALSE)</f>
        <v>962871</v>
      </c>
      <c r="D22" s="43">
        <v>1785</v>
      </c>
      <c r="E22" s="43">
        <f t="shared" si="0"/>
        <v>185.3830887003555</v>
      </c>
      <c r="F22" s="6">
        <f t="shared" si="1"/>
        <v>1.3564030465861201</v>
      </c>
      <c r="G22" s="44">
        <v>580</v>
      </c>
      <c r="H22" s="44">
        <f t="shared" si="2"/>
        <v>60.23652181860291</v>
      </c>
      <c r="I22" s="14">
        <f t="shared" si="3"/>
        <v>0.73821040545169958</v>
      </c>
      <c r="J22" s="49">
        <v>11771</v>
      </c>
      <c r="K22" s="49">
        <f t="shared" si="4"/>
        <v>1222.4898247013359</v>
      </c>
      <c r="L22" s="50">
        <f t="shared" si="5"/>
        <v>0.90989225316575983</v>
      </c>
      <c r="M22" s="45">
        <v>14136</v>
      </c>
      <c r="N22" s="45">
        <f t="shared" si="6"/>
        <v>1468.1094352202942</v>
      </c>
      <c r="O22" s="18">
        <f t="shared" si="7"/>
        <v>0.93999605602392478</v>
      </c>
      <c r="P22" s="37">
        <f t="shared" si="8"/>
        <v>12.627334465195247</v>
      </c>
      <c r="Q22" s="37">
        <f t="shared" si="9"/>
        <v>1.442988018825897</v>
      </c>
      <c r="R22" s="37">
        <f t="shared" si="10"/>
        <v>44.2988018825897</v>
      </c>
    </row>
    <row r="23" spans="1:18" ht="15" customHeight="1" x14ac:dyDescent="0.25">
      <c r="A23" s="143" t="s">
        <v>2327</v>
      </c>
      <c r="B23" s="1" t="str">
        <f>VLOOKUP(A23,'[2]Catálogo MUNICIPIOS'!$1:$1048576,5,FALSE)</f>
        <v>Aguascalientes</v>
      </c>
      <c r="C23" s="130">
        <f>VLOOKUP(A23,[3]PROY_COVID!$1:$1048576,7,FALSE)</f>
        <v>961977</v>
      </c>
      <c r="D23" s="43">
        <v>1676</v>
      </c>
      <c r="E23" s="43">
        <f t="shared" si="0"/>
        <v>174.22453967194642</v>
      </c>
      <c r="F23" s="6">
        <f t="shared" si="1"/>
        <v>1.2747586527866459</v>
      </c>
      <c r="G23" s="44">
        <v>926</v>
      </c>
      <c r="H23" s="44">
        <f t="shared" si="2"/>
        <v>96.26009769464342</v>
      </c>
      <c r="I23" s="14">
        <f t="shared" si="3"/>
        <v>1.17968640290976</v>
      </c>
      <c r="J23" s="49">
        <v>15684</v>
      </c>
      <c r="K23" s="49">
        <f t="shared" si="4"/>
        <v>1630.39241062936</v>
      </c>
      <c r="L23" s="50">
        <f t="shared" si="5"/>
        <v>1.2134918377863224</v>
      </c>
      <c r="M23" s="45">
        <v>18286</v>
      </c>
      <c r="N23" s="45">
        <f t="shared" si="6"/>
        <v>1900.8770479959499</v>
      </c>
      <c r="O23" s="18">
        <f t="shared" si="7"/>
        <v>1.2170870135675387</v>
      </c>
      <c r="P23" s="37">
        <f t="shared" si="8"/>
        <v>9.1654817893470408</v>
      </c>
      <c r="Q23" s="37">
        <f t="shared" si="9"/>
        <v>1.0473849762393401</v>
      </c>
      <c r="R23" s="37">
        <f t="shared" si="10"/>
        <v>4.7384976239340126</v>
      </c>
    </row>
    <row r="24" spans="1:18" x14ac:dyDescent="0.25">
      <c r="A24" s="143" t="s">
        <v>202</v>
      </c>
      <c r="B24" s="1" t="str">
        <f>VLOOKUP(A24,'[2]Catálogo MUNICIPIOS'!$1:$1048576,5,FALSE)</f>
        <v>Chihuahua</v>
      </c>
      <c r="C24" s="130">
        <f>VLOOKUP(A24,[3]PROY_COVID!$1:$1048576,7,FALSE)</f>
        <v>949395</v>
      </c>
      <c r="D24" s="43">
        <v>1155</v>
      </c>
      <c r="E24" s="43">
        <f t="shared" si="0"/>
        <v>121.65642330115494</v>
      </c>
      <c r="F24" s="6">
        <f t="shared" si="1"/>
        <v>0.89013050952657247</v>
      </c>
      <c r="G24" s="44">
        <v>327</v>
      </c>
      <c r="H24" s="44">
        <f t="shared" si="2"/>
        <v>34.442987376171139</v>
      </c>
      <c r="I24" s="14">
        <f t="shared" si="3"/>
        <v>0.42210557496164525</v>
      </c>
      <c r="J24" s="49">
        <v>9855</v>
      </c>
      <c r="K24" s="49">
        <f t="shared" si="4"/>
        <v>1038.0294819332312</v>
      </c>
      <c r="L24" s="50">
        <f t="shared" si="5"/>
        <v>0.77259946470267093</v>
      </c>
      <c r="M24" s="45">
        <v>11337</v>
      </c>
      <c r="N24" s="45">
        <f t="shared" si="6"/>
        <v>1194.1288926105572</v>
      </c>
      <c r="O24" s="18">
        <f t="shared" si="7"/>
        <v>0.76457273722902652</v>
      </c>
      <c r="P24" s="37">
        <f t="shared" si="8"/>
        <v>10.187880391637998</v>
      </c>
      <c r="Q24" s="37">
        <f t="shared" si="9"/>
        <v>1.1642195257348487</v>
      </c>
      <c r="R24" s="37">
        <f t="shared" si="10"/>
        <v>16.421952573484866</v>
      </c>
    </row>
    <row r="25" spans="1:18" ht="15" customHeight="1" x14ac:dyDescent="0.25">
      <c r="A25" s="143" t="s">
        <v>726</v>
      </c>
      <c r="B25" s="1" t="str">
        <f>VLOOKUP(A25,'[2]Catálogo MUNICIPIOS'!$1:$1048576,5,FALSE)</f>
        <v>Toluca</v>
      </c>
      <c r="C25" s="130">
        <f>VLOOKUP(A25,[3]PROY_COVID!$1:$1048576,7,FALSE)</f>
        <v>948950</v>
      </c>
      <c r="D25" s="43">
        <v>1814</v>
      </c>
      <c r="E25" s="43">
        <f t="shared" si="0"/>
        <v>191.1586490331419</v>
      </c>
      <c r="F25" s="6">
        <f t="shared" si="1"/>
        <v>1.3986614191596609</v>
      </c>
      <c r="G25" s="44">
        <v>790</v>
      </c>
      <c r="H25" s="44">
        <f t="shared" si="2"/>
        <v>83.249907792823649</v>
      </c>
      <c r="I25" s="14">
        <f t="shared" si="3"/>
        <v>1.020243970437507</v>
      </c>
      <c r="J25" s="49">
        <v>11791</v>
      </c>
      <c r="K25" s="49">
        <f t="shared" si="4"/>
        <v>1242.5312187154223</v>
      </c>
      <c r="L25" s="50">
        <f t="shared" si="5"/>
        <v>0.92480894922947954</v>
      </c>
      <c r="M25" s="45">
        <v>14395</v>
      </c>
      <c r="N25" s="45">
        <f t="shared" si="6"/>
        <v>1516.9397755413879</v>
      </c>
      <c r="O25" s="18">
        <f t="shared" si="7"/>
        <v>0.97126097825313618</v>
      </c>
      <c r="P25" s="37">
        <f t="shared" si="8"/>
        <v>12.601597777005905</v>
      </c>
      <c r="Q25" s="37">
        <f t="shared" si="9"/>
        <v>1.4400469600613699</v>
      </c>
      <c r="R25" s="37">
        <f t="shared" si="10"/>
        <v>44.004696006136989</v>
      </c>
    </row>
    <row r="26" spans="1:18" x14ac:dyDescent="0.25">
      <c r="A26" s="143" t="s">
        <v>1613</v>
      </c>
      <c r="B26" s="1" t="str">
        <f>VLOOKUP(A26,'[2]Catálogo MUNICIPIOS'!$1:$1048576,5,FALSE)</f>
        <v>Hermosillo</v>
      </c>
      <c r="C26" s="130">
        <f>VLOOKUP(A26,[3]PROY_COVID!$1:$1048576,7,FALSE)</f>
        <v>946054</v>
      </c>
      <c r="D26" s="43">
        <v>1935</v>
      </c>
      <c r="E26" s="43">
        <f t="shared" si="0"/>
        <v>204.5337792557296</v>
      </c>
      <c r="F26" s="6">
        <f t="shared" si="1"/>
        <v>1.4965239993420854</v>
      </c>
      <c r="G26" s="44">
        <v>629</v>
      </c>
      <c r="H26" s="44">
        <f t="shared" si="2"/>
        <v>66.486691034549821</v>
      </c>
      <c r="I26" s="14">
        <f t="shared" si="3"/>
        <v>0.81480745673796728</v>
      </c>
      <c r="J26" s="49">
        <v>28870</v>
      </c>
      <c r="K26" s="49">
        <f t="shared" si="4"/>
        <v>3051.6228460531852</v>
      </c>
      <c r="L26" s="50">
        <f t="shared" si="5"/>
        <v>2.2713056019797944</v>
      </c>
      <c r="M26" s="45">
        <v>31434</v>
      </c>
      <c r="N26" s="45">
        <f t="shared" si="6"/>
        <v>3322.6433163434644</v>
      </c>
      <c r="O26" s="18">
        <f t="shared" si="7"/>
        <v>2.1274106262170123</v>
      </c>
      <c r="P26" s="37">
        <f t="shared" si="8"/>
        <v>6.1557549150601254</v>
      </c>
      <c r="Q26" s="37">
        <f t="shared" si="9"/>
        <v>0.70344858716966296</v>
      </c>
      <c r="R26" s="37">
        <f t="shared" si="10"/>
        <v>-29.655141283033704</v>
      </c>
    </row>
    <row r="27" spans="1:18" ht="15" customHeight="1" x14ac:dyDescent="0.25">
      <c r="A27" s="143" t="s">
        <v>677</v>
      </c>
      <c r="B27" s="1" t="str">
        <f>VLOOKUP(A27,'[2]Catálogo MUNICIPIOS'!$1:$1048576,5,FALSE)</f>
        <v>Naucalpan de Juárez</v>
      </c>
      <c r="C27" s="130">
        <f>VLOOKUP(A27,[3]PROY_COVID!$1:$1048576,7,FALSE)</f>
        <v>910187</v>
      </c>
      <c r="D27" s="43">
        <v>1826</v>
      </c>
      <c r="E27" s="43">
        <f t="shared" si="0"/>
        <v>200.61811473905911</v>
      </c>
      <c r="F27" s="6">
        <f t="shared" si="1"/>
        <v>1.4678740328480768</v>
      </c>
      <c r="G27" s="44">
        <v>673</v>
      </c>
      <c r="H27" s="44">
        <f t="shared" si="2"/>
        <v>73.940849517736467</v>
      </c>
      <c r="I27" s="14">
        <f t="shared" si="3"/>
        <v>0.90615963295998503</v>
      </c>
      <c r="J27" s="49">
        <v>12171</v>
      </c>
      <c r="K27" s="49">
        <f t="shared" si="4"/>
        <v>1337.1977406840572</v>
      </c>
      <c r="L27" s="50">
        <f t="shared" si="5"/>
        <v>0.99526870540327905</v>
      </c>
      <c r="M27" s="45">
        <v>14670</v>
      </c>
      <c r="N27" s="45">
        <f t="shared" si="6"/>
        <v>1611.7567049408528</v>
      </c>
      <c r="O27" s="18">
        <f t="shared" si="7"/>
        <v>1.0319700354539179</v>
      </c>
      <c r="P27" s="37">
        <f t="shared" si="8"/>
        <v>12.447171097477847</v>
      </c>
      <c r="Q27" s="37">
        <f t="shared" si="9"/>
        <v>1.4223998589284856</v>
      </c>
      <c r="R27" s="37">
        <f t="shared" si="10"/>
        <v>42.239985892848566</v>
      </c>
    </row>
    <row r="28" spans="1:18" ht="15" customHeight="1" x14ac:dyDescent="0.25">
      <c r="A28" s="143" t="s">
        <v>1536</v>
      </c>
      <c r="B28" s="1" t="str">
        <f>VLOOKUP(A28,'[2]Catálogo MUNICIPIOS'!$1:$1048576,5,FALSE)</f>
        <v>San Luis Potosí</v>
      </c>
      <c r="C28" s="130">
        <f>VLOOKUP(A28,[3]PROY_COVID!$1:$1048576,7,FALSE)</f>
        <v>870578</v>
      </c>
      <c r="D28" s="43">
        <v>2363</v>
      </c>
      <c r="E28" s="43">
        <f t="shared" si="0"/>
        <v>271.42886679883935</v>
      </c>
      <c r="F28" s="6">
        <f t="shared" si="1"/>
        <v>1.9859791118943519</v>
      </c>
      <c r="G28" s="44">
        <v>1404</v>
      </c>
      <c r="H28" s="44">
        <f t="shared" si="2"/>
        <v>161.27216630790119</v>
      </c>
      <c r="I28" s="14">
        <f t="shared" si="3"/>
        <v>1.9764220722562118</v>
      </c>
      <c r="J28" s="49">
        <v>28787</v>
      </c>
      <c r="K28" s="49">
        <f t="shared" si="4"/>
        <v>3306.6537403885691</v>
      </c>
      <c r="L28" s="50">
        <f t="shared" si="5"/>
        <v>2.4611236523103104</v>
      </c>
      <c r="M28" s="45">
        <v>32554</v>
      </c>
      <c r="N28" s="45">
        <f t="shared" si="6"/>
        <v>3739.3547734953095</v>
      </c>
      <c r="O28" s="18">
        <f t="shared" si="7"/>
        <v>2.3942212037022936</v>
      </c>
      <c r="P28" s="37">
        <f t="shared" si="8"/>
        <v>7.2587086072372058</v>
      </c>
      <c r="Q28" s="37">
        <f t="shared" si="9"/>
        <v>0.82948856556083517</v>
      </c>
      <c r="R28" s="37">
        <f t="shared" si="10"/>
        <v>-17.051143443916484</v>
      </c>
    </row>
    <row r="29" spans="1:18" ht="15" customHeight="1" x14ac:dyDescent="0.25">
      <c r="A29" s="143" t="s">
        <v>57</v>
      </c>
      <c r="B29" s="1" t="str">
        <f>VLOOKUP(A29,'[2]Catálogo MUNICIPIOS'!$1:$1048576,5,FALSE)</f>
        <v>Saltillo</v>
      </c>
      <c r="C29" s="130">
        <f>VLOOKUP(A29,[3]PROY_COVID!$1:$1048576,7,FALSE)</f>
        <v>869184</v>
      </c>
      <c r="D29" s="43">
        <v>1451</v>
      </c>
      <c r="E29" s="43">
        <f t="shared" si="0"/>
        <v>166.93818570061117</v>
      </c>
      <c r="F29" s="6">
        <f t="shared" si="1"/>
        <v>1.2214461700002639</v>
      </c>
      <c r="G29" s="44">
        <v>554</v>
      </c>
      <c r="H29" s="44">
        <f t="shared" si="2"/>
        <v>63.737942714085861</v>
      </c>
      <c r="I29" s="14">
        <f t="shared" si="3"/>
        <v>0.7811210062114079</v>
      </c>
      <c r="J29" s="49">
        <v>11298</v>
      </c>
      <c r="K29" s="49">
        <f t="shared" si="4"/>
        <v>1299.839849790148</v>
      </c>
      <c r="L29" s="50">
        <f t="shared" si="5"/>
        <v>0.96746343878088892</v>
      </c>
      <c r="M29" s="45">
        <v>13303</v>
      </c>
      <c r="N29" s="45">
        <f t="shared" si="6"/>
        <v>1530.5159782048452</v>
      </c>
      <c r="O29" s="18">
        <f t="shared" si="7"/>
        <v>0.97995350256588698</v>
      </c>
      <c r="P29" s="37">
        <f t="shared" si="8"/>
        <v>10.907314139667744</v>
      </c>
      <c r="Q29" s="37">
        <f t="shared" si="9"/>
        <v>1.2464327815575516</v>
      </c>
      <c r="R29" s="37">
        <f t="shared" si="10"/>
        <v>24.643278155755155</v>
      </c>
    </row>
    <row r="30" spans="1:18" ht="15" customHeight="1" x14ac:dyDescent="0.25">
      <c r="A30" s="143" t="s">
        <v>1502</v>
      </c>
      <c r="B30" s="1" t="str">
        <f>VLOOKUP(A30,'[2]Catálogo MUNICIPIOS'!$1:$1048576,5,FALSE)</f>
        <v>Benito Juárez</v>
      </c>
      <c r="C30" s="130">
        <f>VLOOKUP(A30,[3]PROY_COVID!$1:$1048576,7,FALSE)</f>
        <v>844698</v>
      </c>
      <c r="D30" s="43">
        <v>1470</v>
      </c>
      <c r="E30" s="43">
        <f t="shared" si="0"/>
        <v>174.0266935638536</v>
      </c>
      <c r="F30" s="6">
        <f t="shared" si="1"/>
        <v>1.2733110608533489</v>
      </c>
      <c r="G30" s="44">
        <v>331</v>
      </c>
      <c r="H30" s="44">
        <f t="shared" si="2"/>
        <v>39.185602428323499</v>
      </c>
      <c r="I30" s="14">
        <f t="shared" si="3"/>
        <v>0.48022725388417381</v>
      </c>
      <c r="J30" s="49">
        <v>7597</v>
      </c>
      <c r="K30" s="49">
        <f t="shared" si="4"/>
        <v>899.37468775822845</v>
      </c>
      <c r="L30" s="50">
        <f t="shared" si="5"/>
        <v>0.66939948664563453</v>
      </c>
      <c r="M30" s="45">
        <v>9398</v>
      </c>
      <c r="N30" s="45">
        <f t="shared" si="6"/>
        <v>1112.5869837504056</v>
      </c>
      <c r="O30" s="18">
        <f t="shared" si="7"/>
        <v>0.7123633644872025</v>
      </c>
      <c r="P30" s="37">
        <f t="shared" si="8"/>
        <v>15.64162587784635</v>
      </c>
      <c r="Q30" s="37">
        <f t="shared" si="9"/>
        <v>1.7874460202904265</v>
      </c>
      <c r="R30" s="37">
        <f t="shared" si="10"/>
        <v>78.744602029042653</v>
      </c>
    </row>
    <row r="31" spans="1:18" ht="15" customHeight="1" x14ac:dyDescent="0.25">
      <c r="A31" s="143" t="s">
        <v>338</v>
      </c>
      <c r="B31" s="1" t="str">
        <f>VLOOKUP(A31,'[2]Catálogo MUNICIPIOS'!$1:$1048576,5,FALSE)</f>
        <v>Acapulco de Juárez</v>
      </c>
      <c r="C31" s="130">
        <f>VLOOKUP(A31,[3]PROY_COVID!$1:$1048576,7,FALSE)</f>
        <v>840795</v>
      </c>
      <c r="D31" s="43">
        <v>1520</v>
      </c>
      <c r="E31" s="43">
        <f t="shared" si="0"/>
        <v>180.7812843796645</v>
      </c>
      <c r="F31" s="6">
        <f t="shared" si="1"/>
        <v>1.3227327617497961</v>
      </c>
      <c r="G31" s="44">
        <v>697</v>
      </c>
      <c r="H31" s="44">
        <f t="shared" si="2"/>
        <v>82.897733692517207</v>
      </c>
      <c r="I31" s="14">
        <f t="shared" si="3"/>
        <v>1.0159280076706045</v>
      </c>
      <c r="J31" s="49">
        <v>11931</v>
      </c>
      <c r="K31" s="49">
        <f t="shared" si="4"/>
        <v>1419.0141473248534</v>
      </c>
      <c r="L31" s="50">
        <f t="shared" si="5"/>
        <v>1.0561641935129713</v>
      </c>
      <c r="M31" s="45">
        <v>14148</v>
      </c>
      <c r="N31" s="45">
        <f t="shared" si="6"/>
        <v>1682.693165397035</v>
      </c>
      <c r="O31" s="18">
        <f t="shared" si="7"/>
        <v>1.0773889881950687</v>
      </c>
      <c r="P31" s="37">
        <f t="shared" si="8"/>
        <v>10.743567995476393</v>
      </c>
      <c r="Q31" s="37">
        <f t="shared" si="9"/>
        <v>1.2277206990631562</v>
      </c>
      <c r="R31" s="37">
        <f t="shared" si="10"/>
        <v>22.772069906315618</v>
      </c>
    </row>
    <row r="32" spans="1:18" x14ac:dyDescent="0.25">
      <c r="A32" s="143" t="s">
        <v>796</v>
      </c>
      <c r="B32" s="1" t="str">
        <f>VLOOKUP(A32,'[2]Catálogo MUNICIPIOS'!$1:$1048576,5,FALSE)</f>
        <v>Morelia</v>
      </c>
      <c r="C32" s="130">
        <f>VLOOKUP(A32,[3]PROY_COVID!$1:$1048576,7,FALSE)</f>
        <v>825585</v>
      </c>
      <c r="D32" s="43">
        <v>1068</v>
      </c>
      <c r="E32" s="43">
        <f t="shared" si="0"/>
        <v>129.36281545812969</v>
      </c>
      <c r="F32" s="6">
        <f t="shared" si="1"/>
        <v>0.9465163097265229</v>
      </c>
      <c r="G32" s="44">
        <v>517</v>
      </c>
      <c r="H32" s="44">
        <f t="shared" si="2"/>
        <v>62.622261790124575</v>
      </c>
      <c r="I32" s="14">
        <f t="shared" si="3"/>
        <v>0.76744811736645746</v>
      </c>
      <c r="J32" s="49">
        <v>8650</v>
      </c>
      <c r="K32" s="49">
        <f t="shared" si="4"/>
        <v>1047.7419042254885</v>
      </c>
      <c r="L32" s="50">
        <f t="shared" si="5"/>
        <v>0.7798283656101761</v>
      </c>
      <c r="M32" s="45">
        <v>10235</v>
      </c>
      <c r="N32" s="45">
        <f t="shared" si="6"/>
        <v>1239.7269814737429</v>
      </c>
      <c r="O32" s="18">
        <f t="shared" si="7"/>
        <v>0.79376812462001578</v>
      </c>
      <c r="P32" s="37">
        <f t="shared" si="8"/>
        <v>10.434782608695652</v>
      </c>
      <c r="Q32" s="37">
        <f t="shared" si="9"/>
        <v>1.1924342643257804</v>
      </c>
      <c r="R32" s="37">
        <f t="shared" si="10"/>
        <v>19.243426432578037</v>
      </c>
    </row>
    <row r="33" spans="1:18" x14ac:dyDescent="0.25">
      <c r="A33" s="143" t="s">
        <v>724</v>
      </c>
      <c r="B33" s="1" t="str">
        <f>VLOOKUP(A33,'[2]Catálogo MUNICIPIOS'!$1:$1048576,5,FALSE)</f>
        <v>Tlalnepantla de Baz</v>
      </c>
      <c r="C33" s="130">
        <f>VLOOKUP(A33,[3]PROY_COVID!$1:$1048576,7,FALSE)</f>
        <v>756537</v>
      </c>
      <c r="D33" s="43">
        <v>1641</v>
      </c>
      <c r="E33" s="43">
        <f t="shared" si="0"/>
        <v>216.9094175169225</v>
      </c>
      <c r="F33" s="6">
        <f t="shared" si="1"/>
        <v>1.5870735395326823</v>
      </c>
      <c r="G33" s="44">
        <v>829</v>
      </c>
      <c r="H33" s="44">
        <f t="shared" si="2"/>
        <v>109.57824931232709</v>
      </c>
      <c r="I33" s="14">
        <f t="shared" si="3"/>
        <v>1.3429029666941779</v>
      </c>
      <c r="J33" s="49">
        <v>11195</v>
      </c>
      <c r="K33" s="49">
        <f t="shared" si="4"/>
        <v>1479.7690000621253</v>
      </c>
      <c r="L33" s="50">
        <f t="shared" si="5"/>
        <v>1.1013836863307342</v>
      </c>
      <c r="M33" s="45">
        <v>13665</v>
      </c>
      <c r="N33" s="45">
        <f t="shared" si="6"/>
        <v>1806.2566668913748</v>
      </c>
      <c r="O33" s="18">
        <f t="shared" si="7"/>
        <v>1.1565038016324998</v>
      </c>
      <c r="P33" s="37">
        <f t="shared" si="8"/>
        <v>12.008781558726673</v>
      </c>
      <c r="Q33" s="37">
        <f t="shared" si="9"/>
        <v>1.3723029161619686</v>
      </c>
      <c r="R33" s="37">
        <f t="shared" si="10"/>
        <v>37.230291616196865</v>
      </c>
    </row>
    <row r="34" spans="1:18" ht="15" customHeight="1" x14ac:dyDescent="0.25">
      <c r="A34" s="143" t="s">
        <v>248</v>
      </c>
      <c r="B34" s="1" t="str">
        <f>VLOOKUP(A34,'[2]Catálogo MUNICIPIOS'!$1:$1048576,5,FALSE)</f>
        <v>Álvaro Obregón</v>
      </c>
      <c r="C34" s="130">
        <f>VLOOKUP(A34,[3]PROY_COVID!$1:$1048576,7,FALSE)</f>
        <v>755537</v>
      </c>
      <c r="D34" s="43">
        <v>2069</v>
      </c>
      <c r="E34" s="43">
        <f t="shared" si="0"/>
        <v>273.84496060417956</v>
      </c>
      <c r="F34" s="6">
        <f t="shared" si="1"/>
        <v>2.0036570836089043</v>
      </c>
      <c r="G34" s="44">
        <v>4878</v>
      </c>
      <c r="H34" s="44">
        <f t="shared" si="2"/>
        <v>645.63350305808979</v>
      </c>
      <c r="I34" s="14">
        <f t="shared" si="3"/>
        <v>7.9123653835955814</v>
      </c>
      <c r="J34" s="49">
        <v>56009</v>
      </c>
      <c r="K34" s="49">
        <f t="shared" si="4"/>
        <v>7413.1379402994162</v>
      </c>
      <c r="L34" s="50">
        <f t="shared" si="5"/>
        <v>5.5175565859417368</v>
      </c>
      <c r="M34" s="45">
        <v>62956</v>
      </c>
      <c r="N34" s="45">
        <f t="shared" si="6"/>
        <v>8332.6164039616851</v>
      </c>
      <c r="O34" s="18">
        <f t="shared" si="7"/>
        <v>5.3351789506815166</v>
      </c>
      <c r="P34" s="37">
        <f t="shared" si="8"/>
        <v>3.286422263167927</v>
      </c>
      <c r="Q34" s="37">
        <f t="shared" si="9"/>
        <v>0.37555574089093247</v>
      </c>
      <c r="R34" s="37">
        <f t="shared" si="10"/>
        <v>-62.444425910906752</v>
      </c>
    </row>
    <row r="35" spans="1:18" ht="15" customHeight="1" x14ac:dyDescent="0.25">
      <c r="A35" s="143" t="s">
        <v>62</v>
      </c>
      <c r="B35" s="1" t="str">
        <f>VLOOKUP(A35,'[2]Catálogo MUNICIPIOS'!$1:$1048576,5,FALSE)</f>
        <v>Torreón</v>
      </c>
      <c r="C35" s="130">
        <f>VLOOKUP(A35,[3]PROY_COVID!$1:$1048576,7,FALSE)</f>
        <v>744247</v>
      </c>
      <c r="D35" s="43">
        <v>1276</v>
      </c>
      <c r="E35" s="43">
        <f t="shared" si="0"/>
        <v>171.44845729979428</v>
      </c>
      <c r="F35" s="6">
        <f t="shared" si="1"/>
        <v>1.2544467321386545</v>
      </c>
      <c r="G35" s="44">
        <v>394</v>
      </c>
      <c r="H35" s="44">
        <f t="shared" si="2"/>
        <v>52.939413931127703</v>
      </c>
      <c r="I35" s="14">
        <f t="shared" si="3"/>
        <v>0.64878291512515396</v>
      </c>
      <c r="J35" s="49">
        <v>13720</v>
      </c>
      <c r="K35" s="49">
        <f t="shared" si="4"/>
        <v>1843.4740079570358</v>
      </c>
      <c r="L35" s="50">
        <f t="shared" si="5"/>
        <v>1.3720872639265806</v>
      </c>
      <c r="M35" s="45">
        <v>15390</v>
      </c>
      <c r="N35" s="45">
        <f t="shared" si="6"/>
        <v>2067.8618791879576</v>
      </c>
      <c r="O35" s="18">
        <f t="shared" si="7"/>
        <v>1.324003486529757</v>
      </c>
      <c r="P35" s="37">
        <f t="shared" si="8"/>
        <v>8.2910981156595192</v>
      </c>
      <c r="Q35" s="37">
        <f t="shared" si="9"/>
        <v>0.94746482535826837</v>
      </c>
      <c r="R35" s="37">
        <f t="shared" si="10"/>
        <v>-5.2535174641731626</v>
      </c>
    </row>
    <row r="36" spans="1:18" x14ac:dyDescent="0.25">
      <c r="A36" s="143" t="s">
        <v>1658</v>
      </c>
      <c r="B36" s="1" t="str">
        <f>VLOOKUP(A36,'[2]Catálogo MUNICIPIOS'!$1:$1048576,5,FALSE)</f>
        <v>Centro</v>
      </c>
      <c r="C36" s="130">
        <f>VLOOKUP(A36,[3]PROY_COVID!$1:$1048576,7,FALSE)</f>
        <v>739611</v>
      </c>
      <c r="D36" s="43">
        <v>1637</v>
      </c>
      <c r="E36" s="43">
        <f t="shared" si="0"/>
        <v>221.33256536206196</v>
      </c>
      <c r="F36" s="6">
        <f t="shared" si="1"/>
        <v>1.61943663831752</v>
      </c>
      <c r="G36" s="44">
        <v>1003</v>
      </c>
      <c r="H36" s="44">
        <f t="shared" si="2"/>
        <v>135.61182838005382</v>
      </c>
      <c r="I36" s="14">
        <f t="shared" si="3"/>
        <v>1.661949591212432</v>
      </c>
      <c r="J36" s="49">
        <v>25344</v>
      </c>
      <c r="K36" s="49">
        <f t="shared" si="4"/>
        <v>3426.6661799243116</v>
      </c>
      <c r="L36" s="50">
        <f t="shared" si="5"/>
        <v>2.550448231387092</v>
      </c>
      <c r="M36" s="45">
        <v>27984</v>
      </c>
      <c r="N36" s="45">
        <f t="shared" si="6"/>
        <v>3783.6105736664272</v>
      </c>
      <c r="O36" s="18">
        <f t="shared" si="7"/>
        <v>2.4225571551096161</v>
      </c>
      <c r="P36" s="37">
        <f t="shared" si="8"/>
        <v>5.8497712978845051</v>
      </c>
      <c r="Q36" s="37">
        <f t="shared" si="9"/>
        <v>0.66848232451475176</v>
      </c>
      <c r="R36" s="37">
        <f t="shared" si="10"/>
        <v>-33.151767548524823</v>
      </c>
    </row>
    <row r="37" spans="1:18" ht="15" customHeight="1" x14ac:dyDescent="0.25">
      <c r="A37" s="143" t="s">
        <v>651</v>
      </c>
      <c r="B37" s="1" t="str">
        <f>VLOOKUP(A37,'[2]Catálogo MUNICIPIOS'!$1:$1048576,5,FALSE)</f>
        <v>Chimalhuacán</v>
      </c>
      <c r="C37" s="130">
        <f>VLOOKUP(A37,[3]PROY_COVID!$1:$1048576,7,FALSE)</f>
        <v>720207</v>
      </c>
      <c r="D37" s="43">
        <v>815</v>
      </c>
      <c r="E37" s="43">
        <f t="shared" si="0"/>
        <v>113.16191039520582</v>
      </c>
      <c r="F37" s="6">
        <f t="shared" si="1"/>
        <v>0.82797822117238451</v>
      </c>
      <c r="G37" s="44">
        <v>379</v>
      </c>
      <c r="H37" s="44">
        <f t="shared" si="2"/>
        <v>52.623759558015962</v>
      </c>
      <c r="I37" s="14">
        <f t="shared" si="3"/>
        <v>0.64491450878756462</v>
      </c>
      <c r="J37" s="49">
        <v>4677</v>
      </c>
      <c r="K37" s="49">
        <f t="shared" si="4"/>
        <v>649.39663180169032</v>
      </c>
      <c r="L37" s="50">
        <f t="shared" si="5"/>
        <v>0.48334223530461878</v>
      </c>
      <c r="M37" s="45">
        <v>5871</v>
      </c>
      <c r="N37" s="45">
        <f t="shared" si="6"/>
        <v>815.18230175491215</v>
      </c>
      <c r="O37" s="18">
        <f t="shared" si="7"/>
        <v>0.52194211835110327</v>
      </c>
      <c r="P37" s="37">
        <f t="shared" si="8"/>
        <v>13.881791858286494</v>
      </c>
      <c r="Q37" s="37">
        <f t="shared" si="9"/>
        <v>1.5863410751140317</v>
      </c>
      <c r="R37" s="37">
        <f t="shared" si="10"/>
        <v>58.634107511403165</v>
      </c>
    </row>
    <row r="38" spans="1:18" ht="15" customHeight="1" x14ac:dyDescent="0.25">
      <c r="A38" s="143" t="s">
        <v>937</v>
      </c>
      <c r="B38" s="1" t="str">
        <f>VLOOKUP(A38,'[2]Catálogo MUNICIPIOS'!$1:$1048576,5,FALSE)</f>
        <v>Guadalupe</v>
      </c>
      <c r="C38" s="130">
        <f>VLOOKUP(A38,[3]PROY_COVID!$1:$1048576,7,FALSE)</f>
        <v>710413</v>
      </c>
      <c r="D38" s="43">
        <v>1273</v>
      </c>
      <c r="E38" s="43">
        <f t="shared" si="0"/>
        <v>179.19154069534201</v>
      </c>
      <c r="F38" s="6">
        <f t="shared" si="1"/>
        <v>1.3111009932221316</v>
      </c>
      <c r="G38" s="44">
        <v>636</v>
      </c>
      <c r="H38" s="44">
        <f t="shared" si="2"/>
        <v>89.525388752739602</v>
      </c>
      <c r="I38" s="14">
        <f t="shared" si="3"/>
        <v>1.0971512221173887</v>
      </c>
      <c r="J38" s="49">
        <v>13548</v>
      </c>
      <c r="K38" s="49">
        <f t="shared" si="4"/>
        <v>1907.0596962611889</v>
      </c>
      <c r="L38" s="50">
        <f t="shared" si="5"/>
        <v>1.4194137316248261</v>
      </c>
      <c r="M38" s="45">
        <v>15457</v>
      </c>
      <c r="N38" s="45">
        <f t="shared" si="6"/>
        <v>2175.7766257092708</v>
      </c>
      <c r="O38" s="18">
        <f t="shared" si="7"/>
        <v>1.3930987689952867</v>
      </c>
      <c r="P38" s="37">
        <f t="shared" si="8"/>
        <v>8.2357507925211877</v>
      </c>
      <c r="Q38" s="37">
        <f t="shared" si="9"/>
        <v>0.9411400127556695</v>
      </c>
      <c r="R38" s="37">
        <f t="shared" si="10"/>
        <v>-5.8859987244330503</v>
      </c>
    </row>
    <row r="39" spans="1:18" ht="15" customHeight="1" x14ac:dyDescent="0.25">
      <c r="A39" s="143" t="s">
        <v>593</v>
      </c>
      <c r="B39" s="1" t="str">
        <f>VLOOKUP(A39,'[2]Catálogo MUNICIPIOS'!$1:$1048576,5,FALSE)</f>
        <v>Tlaquepaque</v>
      </c>
      <c r="C39" s="130">
        <f>VLOOKUP(A39,[3]PROY_COVID!$1:$1048576,7,FALSE)</f>
        <v>708568</v>
      </c>
      <c r="D39" s="43">
        <v>778</v>
      </c>
      <c r="E39" s="43">
        <f t="shared" si="0"/>
        <v>109.79891838186313</v>
      </c>
      <c r="F39" s="6">
        <f t="shared" si="1"/>
        <v>0.80337202518912554</v>
      </c>
      <c r="G39" s="44">
        <v>298</v>
      </c>
      <c r="H39" s="44">
        <f t="shared" si="2"/>
        <v>42.056655112847324</v>
      </c>
      <c r="I39" s="14">
        <f t="shared" si="3"/>
        <v>0.51541256841309091</v>
      </c>
      <c r="J39" s="49">
        <v>4063</v>
      </c>
      <c r="K39" s="49">
        <f t="shared" si="4"/>
        <v>573.41003262919014</v>
      </c>
      <c r="L39" s="50">
        <f t="shared" si="5"/>
        <v>0.42678583987747404</v>
      </c>
      <c r="M39" s="45">
        <v>5139</v>
      </c>
      <c r="N39" s="45">
        <f t="shared" si="6"/>
        <v>725.26560612390062</v>
      </c>
      <c r="O39" s="18">
        <f t="shared" si="7"/>
        <v>0.46437056596122867</v>
      </c>
      <c r="P39" s="37">
        <f t="shared" si="8"/>
        <v>15.139132126872932</v>
      </c>
      <c r="Q39" s="37">
        <f t="shared" si="9"/>
        <v>1.7300235718561905</v>
      </c>
      <c r="R39" s="37">
        <f t="shared" si="10"/>
        <v>73.002357185619047</v>
      </c>
    </row>
    <row r="40" spans="1:18" ht="15" customHeight="1" x14ac:dyDescent="0.25">
      <c r="A40" s="143" t="s">
        <v>259</v>
      </c>
      <c r="B40" s="1" t="str">
        <f>VLOOKUP(A40,'[2]Catálogo MUNICIPIOS'!$1:$1048576,5,FALSE)</f>
        <v>Durango</v>
      </c>
      <c r="C40" s="130">
        <f>VLOOKUP(A40,[3]PROY_COVID!$1:$1048576,7,FALSE)</f>
        <v>695597</v>
      </c>
      <c r="D40" s="43">
        <v>875</v>
      </c>
      <c r="E40" s="43"/>
      <c r="F40" s="6"/>
      <c r="G40" s="44">
        <v>597</v>
      </c>
      <c r="H40" s="44"/>
      <c r="I40" s="14"/>
      <c r="J40" s="49">
        <v>14932</v>
      </c>
      <c r="K40" s="49"/>
      <c r="L40" s="50"/>
      <c r="M40" s="45">
        <v>16404</v>
      </c>
      <c r="N40" s="45"/>
      <c r="O40" s="18"/>
      <c r="P40" s="37"/>
      <c r="Q40" s="37"/>
      <c r="R40" s="37"/>
    </row>
    <row r="41" spans="1:18" x14ac:dyDescent="0.25">
      <c r="A41" s="143" t="s">
        <v>1701</v>
      </c>
      <c r="B41" s="1" t="str">
        <f>VLOOKUP(A41,'[2]Catálogo MUNICIPIOS'!$1:$1048576,5,FALSE)</f>
        <v>Reynosa</v>
      </c>
      <c r="C41" s="130">
        <f>VLOOKUP(A41,[3]PROY_COVID!$1:$1048576,7,FALSE)</f>
        <v>686670</v>
      </c>
      <c r="D41" s="43">
        <v>886</v>
      </c>
      <c r="E41" s="43">
        <f t="shared" ref="E41:E58" si="11">((D41/($C41/100000)))</f>
        <v>129.02849986165117</v>
      </c>
      <c r="F41" s="6">
        <f t="shared" ref="F41:F58" si="12">((D41/$C41)/(D$2372/$C$2372))</f>
        <v>0.94407020368328121</v>
      </c>
      <c r="G41" s="44">
        <v>303</v>
      </c>
      <c r="H41" s="44">
        <f t="shared" ref="H41:H58" si="13">((G41/($C41/100000)))</f>
        <v>44.125999388352483</v>
      </c>
      <c r="I41" s="14">
        <f t="shared" ref="I41:I58" si="14">((G41/$C41)/(G$2372/$C$2372))</f>
        <v>0.54077278893246439</v>
      </c>
      <c r="J41" s="49">
        <v>6641</v>
      </c>
      <c r="K41" s="49">
        <f t="shared" ref="K41:K58" si="15">((J41/($C41/100000)))</f>
        <v>967.13122751831304</v>
      </c>
      <c r="L41" s="50">
        <f t="shared" ref="L41:L58" si="16">((J41/$C41)/(J$2372/$C$2372))</f>
        <v>0.71983029546163491</v>
      </c>
      <c r="M41" s="45">
        <v>7830</v>
      </c>
      <c r="N41" s="45">
        <f t="shared" ref="N41:N58" si="17">((M41/($C41/100000)))</f>
        <v>1140.2857267683166</v>
      </c>
      <c r="O41" s="18">
        <f t="shared" ref="O41:O58" si="18">((M41/$C41)/(M$2372/$C$2372))</f>
        <v>0.73009822032902871</v>
      </c>
      <c r="P41" s="37">
        <f t="shared" ref="P41:P58" si="19">D41/M41*100</f>
        <v>11.315453384418902</v>
      </c>
      <c r="Q41" s="37">
        <f t="shared" ref="Q41:Q58" si="20">P41/P$2372</f>
        <v>1.2930728734797121</v>
      </c>
      <c r="R41" s="37">
        <f t="shared" ref="R41:R58" si="21">(Q41-1)*100</f>
        <v>29.307287347971211</v>
      </c>
    </row>
    <row r="42" spans="1:18" ht="15" customHeight="1" x14ac:dyDescent="0.25">
      <c r="A42" s="143" t="s">
        <v>250</v>
      </c>
      <c r="B42" s="1" t="str">
        <f>VLOOKUP(A42,'[2]Catálogo MUNICIPIOS'!$1:$1048576,5,FALSE)</f>
        <v>Tlalpan</v>
      </c>
      <c r="C42" s="130">
        <f>VLOOKUP(A42,[3]PROY_COVID!$1:$1048576,7,FALSE)</f>
        <v>682234</v>
      </c>
      <c r="D42" s="43">
        <v>1332</v>
      </c>
      <c r="E42" s="43">
        <f t="shared" si="11"/>
        <v>195.240929065394</v>
      </c>
      <c r="F42" s="6">
        <f t="shared" si="12"/>
        <v>1.4285304709247577</v>
      </c>
      <c r="G42" s="44">
        <v>3107</v>
      </c>
      <c r="H42" s="44">
        <f t="shared" si="13"/>
        <v>455.41559054517955</v>
      </c>
      <c r="I42" s="14">
        <f t="shared" si="14"/>
        <v>5.5812075065986875</v>
      </c>
      <c r="J42" s="49">
        <v>47944</v>
      </c>
      <c r="K42" s="49">
        <f t="shared" si="15"/>
        <v>7027.5008281615992</v>
      </c>
      <c r="L42" s="50">
        <f t="shared" si="16"/>
        <v>5.230529067366569</v>
      </c>
      <c r="M42" s="45">
        <v>52383</v>
      </c>
      <c r="N42" s="45">
        <f t="shared" si="17"/>
        <v>7678.1573477721722</v>
      </c>
      <c r="O42" s="18">
        <f t="shared" si="18"/>
        <v>4.916144158799689</v>
      </c>
      <c r="P42" s="37">
        <f t="shared" si="19"/>
        <v>2.5428096901666573</v>
      </c>
      <c r="Q42" s="37">
        <f t="shared" si="20"/>
        <v>0.29057945104554123</v>
      </c>
      <c r="R42" s="37">
        <f t="shared" si="21"/>
        <v>-70.942054895445878</v>
      </c>
    </row>
    <row r="43" spans="1:18" ht="15" customHeight="1" x14ac:dyDescent="0.25">
      <c r="A43" s="143" t="s">
        <v>917</v>
      </c>
      <c r="B43" s="1" t="str">
        <f>VLOOKUP(A43,'[2]Catálogo MUNICIPIOS'!$1:$1048576,5,FALSE)</f>
        <v>Apodaca</v>
      </c>
      <c r="C43" s="130">
        <f>VLOOKUP(A43,[3]PROY_COVID!$1:$1048576,7,FALSE)</f>
        <v>665734</v>
      </c>
      <c r="D43" s="43">
        <v>842</v>
      </c>
      <c r="E43" s="43">
        <f t="shared" si="11"/>
        <v>126.47694124079588</v>
      </c>
      <c r="F43" s="6">
        <f t="shared" si="12"/>
        <v>0.92540106880623052</v>
      </c>
      <c r="G43" s="44">
        <v>551</v>
      </c>
      <c r="H43" s="44">
        <f t="shared" si="13"/>
        <v>82.765789339285661</v>
      </c>
      <c r="I43" s="14">
        <f t="shared" si="14"/>
        <v>1.0143110037076359</v>
      </c>
      <c r="J43" s="49">
        <v>10123</v>
      </c>
      <c r="K43" s="49">
        <f t="shared" si="15"/>
        <v>1520.577287625388</v>
      </c>
      <c r="L43" s="50">
        <f t="shared" si="16"/>
        <v>1.1317570636534002</v>
      </c>
      <c r="M43" s="45">
        <v>11516</v>
      </c>
      <c r="N43" s="45">
        <f t="shared" si="17"/>
        <v>1729.8200182054695</v>
      </c>
      <c r="O43" s="18">
        <f t="shared" si="18"/>
        <v>1.1075632073029931</v>
      </c>
      <c r="P43" s="37">
        <f t="shared" si="19"/>
        <v>7.3115665161514407</v>
      </c>
      <c r="Q43" s="37">
        <f t="shared" si="20"/>
        <v>0.83552890047662165</v>
      </c>
      <c r="R43" s="37">
        <f t="shared" si="21"/>
        <v>-16.447109952337836</v>
      </c>
    </row>
    <row r="44" spans="1:18" ht="15" customHeight="1" x14ac:dyDescent="0.25">
      <c r="A44" s="143" t="s">
        <v>169</v>
      </c>
      <c r="B44" s="1" t="str">
        <f>VLOOKUP(A44,'[2]Catálogo MUNICIPIOS'!$1:$1048576,5,FALSE)</f>
        <v>Tuxtla Gutiérrez</v>
      </c>
      <c r="C44" s="130">
        <f>VLOOKUP(A44,[3]PROY_COVID!$1:$1048576,7,FALSE)</f>
        <v>662591</v>
      </c>
      <c r="D44" s="43">
        <v>556</v>
      </c>
      <c r="E44" s="43">
        <f t="shared" si="11"/>
        <v>83.913002138574171</v>
      </c>
      <c r="F44" s="6">
        <f t="shared" si="12"/>
        <v>0.61397106147542224</v>
      </c>
      <c r="G44" s="44">
        <v>116</v>
      </c>
      <c r="H44" s="44">
        <f t="shared" si="13"/>
        <v>17.507029223155762</v>
      </c>
      <c r="I44" s="14">
        <f t="shared" si="14"/>
        <v>0.21455208154281705</v>
      </c>
      <c r="J44" s="49">
        <v>3247</v>
      </c>
      <c r="K44" s="49">
        <f t="shared" si="15"/>
        <v>490.0458955826445</v>
      </c>
      <c r="L44" s="50">
        <f t="shared" si="16"/>
        <v>0.36473838479208553</v>
      </c>
      <c r="M44" s="45">
        <v>3919</v>
      </c>
      <c r="N44" s="45">
        <f t="shared" si="17"/>
        <v>591.46592694437436</v>
      </c>
      <c r="O44" s="18">
        <f t="shared" si="18"/>
        <v>0.37870176790793592</v>
      </c>
      <c r="P44" s="37">
        <f t="shared" si="19"/>
        <v>14.187292676703239</v>
      </c>
      <c r="Q44" s="37">
        <f t="shared" si="20"/>
        <v>1.6212521659647525</v>
      </c>
      <c r="R44" s="37">
        <f t="shared" si="21"/>
        <v>62.125216596475255</v>
      </c>
    </row>
    <row r="45" spans="1:18" ht="15" customHeight="1" x14ac:dyDescent="0.25">
      <c r="A45" s="143" t="s">
        <v>592</v>
      </c>
      <c r="B45" s="1" t="str">
        <f>VLOOKUP(A45,'[2]Catálogo MUNICIPIOS'!$1:$1048576,5,FALSE)</f>
        <v>Tlajomulco de Zúñiga</v>
      </c>
      <c r="C45" s="130">
        <f>VLOOKUP(A45,[3]PROY_COVID!$1:$1048576,7,FALSE)</f>
        <v>644175</v>
      </c>
      <c r="D45" s="43">
        <v>465</v>
      </c>
      <c r="E45" s="43">
        <f t="shared" si="11"/>
        <v>72.185353358947495</v>
      </c>
      <c r="F45" s="6">
        <f t="shared" si="12"/>
        <v>0.52816270298113899</v>
      </c>
      <c r="G45" s="44">
        <v>216</v>
      </c>
      <c r="H45" s="44">
        <f t="shared" si="13"/>
        <v>33.531260915123994</v>
      </c>
      <c r="I45" s="14">
        <f t="shared" si="14"/>
        <v>0.41093218811674281</v>
      </c>
      <c r="J45" s="49">
        <v>2721</v>
      </c>
      <c r="K45" s="49">
        <f t="shared" si="15"/>
        <v>422.40074513913146</v>
      </c>
      <c r="L45" s="50">
        <f t="shared" si="16"/>
        <v>0.31439048241357537</v>
      </c>
      <c r="M45" s="45">
        <v>3402</v>
      </c>
      <c r="N45" s="45">
        <f t="shared" si="17"/>
        <v>528.11735941320296</v>
      </c>
      <c r="O45" s="18">
        <f t="shared" si="18"/>
        <v>0.33814116513166453</v>
      </c>
      <c r="P45" s="37">
        <f t="shared" si="19"/>
        <v>13.668430335097002</v>
      </c>
      <c r="Q45" s="37">
        <f t="shared" si="20"/>
        <v>1.5619591976489589</v>
      </c>
      <c r="R45" s="37">
        <f t="shared" si="21"/>
        <v>56.195919764895883</v>
      </c>
    </row>
    <row r="46" spans="1:18" x14ac:dyDescent="0.25">
      <c r="A46" s="143" t="s">
        <v>1955</v>
      </c>
      <c r="B46" s="1" t="str">
        <f>VLOOKUP(A46,'[2]Catálogo MUNICIPIOS'!$1:$1048576,5,FALSE)</f>
        <v>Veracruz</v>
      </c>
      <c r="C46" s="130">
        <f>VLOOKUP(A46,[3]PROY_COVID!$1:$1048576,7,FALSE)</f>
        <v>626918</v>
      </c>
      <c r="D46" s="43">
        <v>1336</v>
      </c>
      <c r="E46" s="43">
        <f t="shared" si="11"/>
        <v>213.1060202450719</v>
      </c>
      <c r="F46" s="6">
        <f t="shared" si="12"/>
        <v>1.5592450052090681</v>
      </c>
      <c r="G46" s="44">
        <v>414</v>
      </c>
      <c r="H46" s="44">
        <f t="shared" si="13"/>
        <v>66.037344596901022</v>
      </c>
      <c r="I46" s="14">
        <f t="shared" si="14"/>
        <v>0.80930062789210666</v>
      </c>
      <c r="J46" s="49">
        <v>9279</v>
      </c>
      <c r="K46" s="49">
        <f t="shared" si="15"/>
        <v>1480.0978756392383</v>
      </c>
      <c r="L46" s="50">
        <f t="shared" si="16"/>
        <v>1.1016284665602498</v>
      </c>
      <c r="M46" s="45">
        <v>11029</v>
      </c>
      <c r="N46" s="45">
        <f t="shared" si="17"/>
        <v>1759.2412404812112</v>
      </c>
      <c r="O46" s="18">
        <f t="shared" si="18"/>
        <v>1.1264009262353361</v>
      </c>
      <c r="P46" s="37">
        <f t="shared" si="19"/>
        <v>12.113518904705774</v>
      </c>
      <c r="Q46" s="37">
        <f t="shared" si="20"/>
        <v>1.3842717711715542</v>
      </c>
      <c r="R46" s="37">
        <f t="shared" si="21"/>
        <v>38.427177117155424</v>
      </c>
    </row>
    <row r="47" spans="1:18" ht="15" customHeight="1" x14ac:dyDescent="0.25">
      <c r="A47" s="143" t="s">
        <v>241</v>
      </c>
      <c r="B47" s="1" t="str">
        <f>VLOOKUP(A47,'[2]Catálogo MUNICIPIOS'!$1:$1048576,5,FALSE)</f>
        <v>Coyoacán</v>
      </c>
      <c r="C47" s="130">
        <f>VLOOKUP(A47,[3]PROY_COVID!$1:$1048576,7,FALSE)</f>
        <v>621952</v>
      </c>
      <c r="D47" s="43">
        <v>1798</v>
      </c>
      <c r="E47" s="43">
        <f t="shared" si="11"/>
        <v>289.0898332990327</v>
      </c>
      <c r="F47" s="6">
        <f t="shared" si="12"/>
        <v>2.1152001154630113</v>
      </c>
      <c r="G47" s="44">
        <v>1829</v>
      </c>
      <c r="H47" s="44">
        <f t="shared" si="13"/>
        <v>294.07414076970571</v>
      </c>
      <c r="I47" s="14">
        <f t="shared" si="14"/>
        <v>3.6039363518399719</v>
      </c>
      <c r="J47" s="49">
        <v>27605</v>
      </c>
      <c r="K47" s="49">
        <f t="shared" si="15"/>
        <v>4438.4454105783079</v>
      </c>
      <c r="L47" s="50">
        <f t="shared" si="16"/>
        <v>3.3035097827263815</v>
      </c>
      <c r="M47" s="45">
        <v>31232</v>
      </c>
      <c r="N47" s="45">
        <f t="shared" si="17"/>
        <v>5021.6093846470467</v>
      </c>
      <c r="O47" s="18">
        <f t="shared" si="18"/>
        <v>3.2152187726745707</v>
      </c>
      <c r="P47" s="37">
        <f t="shared" si="19"/>
        <v>5.7569159836065573</v>
      </c>
      <c r="Q47" s="37">
        <f t="shared" si="20"/>
        <v>0.65787128808764939</v>
      </c>
      <c r="R47" s="37">
        <f t="shared" si="21"/>
        <v>-34.21287119123506</v>
      </c>
    </row>
    <row r="48" spans="1:18" ht="15" customHeight="1" x14ac:dyDescent="0.25">
      <c r="A48" s="143" t="s">
        <v>307</v>
      </c>
      <c r="B48" s="1" t="str">
        <f>VLOOKUP(A48,'[2]Catálogo MUNICIPIOS'!$1:$1048576,5,FALSE)</f>
        <v>Irapuato</v>
      </c>
      <c r="C48" s="130">
        <f>VLOOKUP(A48,[3]PROY_COVID!$1:$1048576,7,FALSE)</f>
        <v>610700</v>
      </c>
      <c r="D48" s="43">
        <v>842</v>
      </c>
      <c r="E48" s="43">
        <f t="shared" si="11"/>
        <v>137.87457016538397</v>
      </c>
      <c r="F48" s="6">
        <f t="shared" si="12"/>
        <v>1.0087947521543263</v>
      </c>
      <c r="G48" s="44">
        <v>915</v>
      </c>
      <c r="H48" s="44">
        <f t="shared" si="13"/>
        <v>149.82806615359422</v>
      </c>
      <c r="I48" s="14">
        <f t="shared" si="14"/>
        <v>1.8361723772226626</v>
      </c>
      <c r="J48" s="49">
        <v>9906</v>
      </c>
      <c r="K48" s="49">
        <f t="shared" si="15"/>
        <v>1622.0730309480923</v>
      </c>
      <c r="L48" s="50">
        <f t="shared" si="16"/>
        <v>1.2072997706049209</v>
      </c>
      <c r="M48" s="45">
        <v>11663</v>
      </c>
      <c r="N48" s="45">
        <f t="shared" si="17"/>
        <v>1909.7756672670705</v>
      </c>
      <c r="O48" s="18">
        <f t="shared" si="18"/>
        <v>1.222784590885851</v>
      </c>
      <c r="P48" s="37">
        <f t="shared" si="19"/>
        <v>7.2194118151419016</v>
      </c>
      <c r="Q48" s="37">
        <f t="shared" si="20"/>
        <v>0.82499792659596805</v>
      </c>
      <c r="R48" s="37">
        <f t="shared" si="21"/>
        <v>-17.500207340403197</v>
      </c>
    </row>
    <row r="49" spans="1:18" x14ac:dyDescent="0.25">
      <c r="A49" s="143" t="s">
        <v>596</v>
      </c>
      <c r="B49" s="1" t="str">
        <f>VLOOKUP(A49,'[2]Catálogo MUNICIPIOS'!$1:$1048576,5,FALSE)</f>
        <v>Tonalá</v>
      </c>
      <c r="C49" s="130">
        <f>VLOOKUP(A49,[3]PROY_COVID!$1:$1048576,7,FALSE)</f>
        <v>577668</v>
      </c>
      <c r="D49" s="43">
        <v>501</v>
      </c>
      <c r="E49" s="43">
        <f t="shared" si="11"/>
        <v>86.728016784727558</v>
      </c>
      <c r="F49" s="6">
        <f t="shared" si="12"/>
        <v>0.63456784011901635</v>
      </c>
      <c r="G49" s="44">
        <v>228</v>
      </c>
      <c r="H49" s="44">
        <f t="shared" si="13"/>
        <v>39.46903757867841</v>
      </c>
      <c r="I49" s="14">
        <f t="shared" si="14"/>
        <v>0.48370080731896309</v>
      </c>
      <c r="J49" s="49">
        <v>3441</v>
      </c>
      <c r="K49" s="49">
        <f t="shared" si="15"/>
        <v>595.67086977294923</v>
      </c>
      <c r="L49" s="50">
        <f t="shared" si="16"/>
        <v>0.44335445489317726</v>
      </c>
      <c r="M49" s="45">
        <v>4170</v>
      </c>
      <c r="N49" s="45">
        <f t="shared" si="17"/>
        <v>721.86792413635521</v>
      </c>
      <c r="O49" s="18">
        <f t="shared" si="18"/>
        <v>0.46219510983289375</v>
      </c>
      <c r="P49" s="37">
        <f t="shared" si="19"/>
        <v>12.014388489208633</v>
      </c>
      <c r="Q49" s="37">
        <f t="shared" si="20"/>
        <v>1.3729436478643051</v>
      </c>
      <c r="R49" s="37">
        <f t="shared" si="21"/>
        <v>37.294364786430513</v>
      </c>
    </row>
    <row r="50" spans="1:18" x14ac:dyDescent="0.25">
      <c r="A50" s="143" t="s">
        <v>741</v>
      </c>
      <c r="B50" s="1" t="str">
        <f>VLOOKUP(A50,'[2]Catálogo MUNICIPIOS'!$1:$1048576,5,FALSE)</f>
        <v>Cuautitlán Izcalli</v>
      </c>
      <c r="C50" s="130">
        <f>VLOOKUP(A50,[3]PROY_COVID!$1:$1048576,7,FALSE)</f>
        <v>577190</v>
      </c>
      <c r="D50" s="43">
        <v>934</v>
      </c>
      <c r="E50" s="43">
        <f t="shared" si="11"/>
        <v>161.81846532337707</v>
      </c>
      <c r="F50" s="6">
        <f t="shared" si="12"/>
        <v>1.1839864191349949</v>
      </c>
      <c r="G50" s="44">
        <v>419</v>
      </c>
      <c r="H50" s="44">
        <f t="shared" si="13"/>
        <v>72.593080268195919</v>
      </c>
      <c r="I50" s="14">
        <f t="shared" si="14"/>
        <v>0.88964245610248283</v>
      </c>
      <c r="J50" s="49">
        <v>3864</v>
      </c>
      <c r="K50" s="49">
        <f t="shared" si="15"/>
        <v>669.45026767615525</v>
      </c>
      <c r="L50" s="50">
        <f t="shared" si="16"/>
        <v>0.4982680429156886</v>
      </c>
      <c r="M50" s="45">
        <v>5217</v>
      </c>
      <c r="N50" s="45">
        <f t="shared" si="17"/>
        <v>903.86181326772817</v>
      </c>
      <c r="O50" s="18">
        <f t="shared" si="18"/>
        <v>0.57872153075210531</v>
      </c>
      <c r="P50" s="37">
        <f t="shared" si="19"/>
        <v>17.903009392371093</v>
      </c>
      <c r="Q50" s="37">
        <f t="shared" si="20"/>
        <v>2.0458655090925828</v>
      </c>
      <c r="R50" s="37">
        <f t="shared" si="21"/>
        <v>104.58655090925828</v>
      </c>
    </row>
    <row r="51" spans="1:18" x14ac:dyDescent="0.25">
      <c r="A51" s="143" t="s">
        <v>633</v>
      </c>
      <c r="B51" s="1" t="str">
        <f>VLOOKUP(A51,'[2]Catálogo MUNICIPIOS'!$1:$1048576,5,FALSE)</f>
        <v>Atizapán de Zaragoza</v>
      </c>
      <c r="C51" s="130">
        <f>VLOOKUP(A51,[3]PROY_COVID!$1:$1048576,7,FALSE)</f>
        <v>557108</v>
      </c>
      <c r="D51" s="43">
        <v>758</v>
      </c>
      <c r="E51" s="43">
        <f t="shared" si="11"/>
        <v>136.05979451022063</v>
      </c>
      <c r="F51" s="6">
        <f t="shared" si="12"/>
        <v>0.99551647933671972</v>
      </c>
      <c r="G51" s="44">
        <v>571</v>
      </c>
      <c r="H51" s="44">
        <f t="shared" si="13"/>
        <v>102.49359190677571</v>
      </c>
      <c r="I51" s="14">
        <f t="shared" si="14"/>
        <v>1.2560790987492776</v>
      </c>
      <c r="J51" s="49">
        <v>5273</v>
      </c>
      <c r="K51" s="49">
        <f t="shared" si="15"/>
        <v>946.4951140532894</v>
      </c>
      <c r="L51" s="50">
        <f t="shared" si="16"/>
        <v>0.70447095307867336</v>
      </c>
      <c r="M51" s="45">
        <v>6602</v>
      </c>
      <c r="N51" s="45">
        <f t="shared" si="17"/>
        <v>1185.0485004702857</v>
      </c>
      <c r="O51" s="18">
        <f t="shared" si="18"/>
        <v>0.75875877500370714</v>
      </c>
      <c r="P51" s="37">
        <f t="shared" si="19"/>
        <v>11.481369282035747</v>
      </c>
      <c r="Q51" s="37">
        <f t="shared" si="20"/>
        <v>1.3120329044390371</v>
      </c>
      <c r="R51" s="37">
        <f t="shared" si="21"/>
        <v>31.203290443903708</v>
      </c>
    </row>
    <row r="52" spans="1:18" x14ac:dyDescent="0.25">
      <c r="A52" s="143" t="s">
        <v>729</v>
      </c>
      <c r="B52" s="1" t="str">
        <f>VLOOKUP(A52,'[2]Catálogo MUNICIPIOS'!$1:$1048576,5,FALSE)</f>
        <v>Tultitlán</v>
      </c>
      <c r="C52" s="130">
        <f>VLOOKUP(A52,[3]PROY_COVID!$1:$1048576,7,FALSE)</f>
        <v>556493</v>
      </c>
      <c r="D52" s="43">
        <v>1010</v>
      </c>
      <c r="E52" s="43">
        <f t="shared" si="11"/>
        <v>181.49374745055192</v>
      </c>
      <c r="F52" s="6">
        <f t="shared" si="12"/>
        <v>1.3279456810441439</v>
      </c>
      <c r="G52" s="44">
        <v>420</v>
      </c>
      <c r="H52" s="44">
        <f t="shared" si="13"/>
        <v>75.47264745468496</v>
      </c>
      <c r="I52" s="14">
        <f t="shared" si="14"/>
        <v>0.92493211752524773</v>
      </c>
      <c r="J52" s="49">
        <v>4938</v>
      </c>
      <c r="K52" s="49">
        <f t="shared" si="15"/>
        <v>887.34269793151032</v>
      </c>
      <c r="L52" s="50">
        <f t="shared" si="16"/>
        <v>0.66044414475869939</v>
      </c>
      <c r="M52" s="45">
        <v>6368</v>
      </c>
      <c r="N52" s="45">
        <f t="shared" si="17"/>
        <v>1144.3090928367471</v>
      </c>
      <c r="O52" s="18">
        <f t="shared" si="18"/>
        <v>0.7326742873070996</v>
      </c>
      <c r="P52" s="37">
        <f t="shared" si="19"/>
        <v>15.860552763819097</v>
      </c>
      <c r="Q52" s="37">
        <f t="shared" si="20"/>
        <v>1.8124638793111312</v>
      </c>
      <c r="R52" s="37">
        <f t="shared" si="21"/>
        <v>81.246387931113119</v>
      </c>
    </row>
    <row r="53" spans="1:18" x14ac:dyDescent="0.25">
      <c r="A53" s="143" t="s">
        <v>659</v>
      </c>
      <c r="B53" s="1" t="str">
        <f>VLOOKUP(A53,'[2]Catálogo MUNICIPIOS'!$1:$1048576,5,FALSE)</f>
        <v>Ixtapaluca</v>
      </c>
      <c r="C53" s="130">
        <f>VLOOKUP(A53,[3]PROY_COVID!$1:$1048576,7,FALSE)</f>
        <v>551034</v>
      </c>
      <c r="D53" s="43">
        <v>661</v>
      </c>
      <c r="E53" s="43">
        <f t="shared" si="11"/>
        <v>119.95630033718427</v>
      </c>
      <c r="F53" s="6">
        <f t="shared" si="12"/>
        <v>0.87769112261125226</v>
      </c>
      <c r="G53" s="44">
        <v>375</v>
      </c>
      <c r="H53" s="44">
        <f t="shared" si="13"/>
        <v>68.053876893258845</v>
      </c>
      <c r="I53" s="14">
        <f t="shared" si="14"/>
        <v>0.83401362723465877</v>
      </c>
      <c r="J53" s="49">
        <v>5358</v>
      </c>
      <c r="K53" s="49">
        <f t="shared" si="15"/>
        <v>972.35379305088247</v>
      </c>
      <c r="L53" s="50">
        <f t="shared" si="16"/>
        <v>0.72371742141043083</v>
      </c>
      <c r="M53" s="45">
        <v>6394</v>
      </c>
      <c r="N53" s="45">
        <f t="shared" si="17"/>
        <v>1160.3639702813257</v>
      </c>
      <c r="O53" s="18">
        <f t="shared" si="18"/>
        <v>0.7429538489772326</v>
      </c>
      <c r="P53" s="37">
        <f t="shared" si="19"/>
        <v>10.337816703159211</v>
      </c>
      <c r="Q53" s="37">
        <f t="shared" si="20"/>
        <v>1.1813534902867817</v>
      </c>
      <c r="R53" s="37">
        <f t="shared" si="21"/>
        <v>18.135349028678171</v>
      </c>
    </row>
    <row r="54" spans="1:18" ht="15" customHeight="1" x14ac:dyDescent="0.25">
      <c r="A54" s="143" t="s">
        <v>253</v>
      </c>
      <c r="B54" s="1" t="str">
        <f>VLOOKUP(A54,'[2]Catálogo MUNICIPIOS'!$1:$1048576,5,FALSE)</f>
        <v>Cuauhtémoc</v>
      </c>
      <c r="C54" s="130">
        <f>VLOOKUP(A54,[3]PROY_COVID!$1:$1048576,7,FALSE)</f>
        <v>548606</v>
      </c>
      <c r="D54" s="43">
        <v>1765</v>
      </c>
      <c r="E54" s="43">
        <f t="shared" si="11"/>
        <v>321.72451631954442</v>
      </c>
      <c r="F54" s="6">
        <f t="shared" si="12"/>
        <v>2.3539801669969651</v>
      </c>
      <c r="G54" s="44">
        <v>1452</v>
      </c>
      <c r="H54" s="44">
        <f t="shared" si="13"/>
        <v>264.67082022435045</v>
      </c>
      <c r="I54" s="14">
        <f t="shared" si="14"/>
        <v>3.2435928836898973</v>
      </c>
      <c r="J54" s="49">
        <v>24264</v>
      </c>
      <c r="K54" s="49">
        <f t="shared" si="15"/>
        <v>4422.8462685424511</v>
      </c>
      <c r="L54" s="50">
        <f t="shared" si="16"/>
        <v>3.2918994296521333</v>
      </c>
      <c r="M54" s="45">
        <v>27481</v>
      </c>
      <c r="N54" s="45">
        <f t="shared" si="17"/>
        <v>5009.2416050863458</v>
      </c>
      <c r="O54" s="18">
        <f t="shared" si="18"/>
        <v>3.2072999733467213</v>
      </c>
      <c r="P54" s="37">
        <f t="shared" si="19"/>
        <v>6.4226192642189153</v>
      </c>
      <c r="Q54" s="37">
        <f t="shared" si="20"/>
        <v>0.73394449741495715</v>
      </c>
      <c r="R54" s="37">
        <f t="shared" si="21"/>
        <v>-26.605550258504284</v>
      </c>
    </row>
    <row r="55" spans="1:18" ht="15" customHeight="1" x14ac:dyDescent="0.25">
      <c r="A55" s="143" t="s">
        <v>1692</v>
      </c>
      <c r="B55" s="1" t="str">
        <f>VLOOKUP(A55,'[2]Catálogo MUNICIPIOS'!$1:$1048576,5,FALSE)</f>
        <v>Matamoros</v>
      </c>
      <c r="C55" s="130">
        <f>VLOOKUP(A55,[3]PROY_COVID!$1:$1048576,7,FALSE)</f>
        <v>546115</v>
      </c>
      <c r="D55" s="43">
        <v>560</v>
      </c>
      <c r="E55" s="43">
        <f t="shared" si="11"/>
        <v>102.54250478379096</v>
      </c>
      <c r="F55" s="6">
        <f t="shared" si="12"/>
        <v>0.750278608843996</v>
      </c>
      <c r="G55" s="44">
        <v>182</v>
      </c>
      <c r="H55" s="44">
        <f t="shared" si="13"/>
        <v>33.326314054732059</v>
      </c>
      <c r="I55" s="14">
        <f t="shared" si="14"/>
        <v>0.40842052409069579</v>
      </c>
      <c r="J55" s="49">
        <v>6916</v>
      </c>
      <c r="K55" s="49">
        <f t="shared" si="15"/>
        <v>1266.3999340798184</v>
      </c>
      <c r="L55" s="50">
        <f t="shared" si="16"/>
        <v>0.94257429889886302</v>
      </c>
      <c r="M55" s="45">
        <v>7658</v>
      </c>
      <c r="N55" s="45">
        <f t="shared" si="17"/>
        <v>1402.2687529183413</v>
      </c>
      <c r="O55" s="18">
        <f t="shared" si="18"/>
        <v>0.89783981057995133</v>
      </c>
      <c r="P55" s="37">
        <f t="shared" si="19"/>
        <v>7.3126142595978063</v>
      </c>
      <c r="Q55" s="37">
        <f t="shared" si="20"/>
        <v>0.83564863130691491</v>
      </c>
      <c r="R55" s="37">
        <f t="shared" si="21"/>
        <v>-16.435136869308508</v>
      </c>
    </row>
    <row r="56" spans="1:18" ht="15" customHeight="1" x14ac:dyDescent="0.25">
      <c r="A56" s="143" t="s">
        <v>7</v>
      </c>
      <c r="B56" s="1" t="str">
        <f>VLOOKUP(A56,'[2]Catálogo MUNICIPIOS'!$1:$1048576,5,FALSE)</f>
        <v>Ensenada</v>
      </c>
      <c r="C56" s="130">
        <f>VLOOKUP(A56,[3]PROY_COVID!$1:$1048576,7,FALSE)</f>
        <v>536143</v>
      </c>
      <c r="D56" s="43">
        <v>1084</v>
      </c>
      <c r="E56" s="43">
        <f t="shared" si="11"/>
        <v>202.18486485881564</v>
      </c>
      <c r="F56" s="6">
        <f t="shared" si="12"/>
        <v>1.4793375630469501</v>
      </c>
      <c r="G56" s="44">
        <v>287</v>
      </c>
      <c r="H56" s="44">
        <f t="shared" si="13"/>
        <v>53.530494662804507</v>
      </c>
      <c r="I56" s="14">
        <f t="shared" si="14"/>
        <v>0.65602672558120645</v>
      </c>
      <c r="J56" s="49">
        <v>6786</v>
      </c>
      <c r="K56" s="49">
        <f t="shared" si="15"/>
        <v>1265.7070968006669</v>
      </c>
      <c r="L56" s="50">
        <f t="shared" si="16"/>
        <v>0.94205862403575447</v>
      </c>
      <c r="M56" s="45">
        <v>8157</v>
      </c>
      <c r="N56" s="45">
        <f t="shared" si="17"/>
        <v>1521.422456322287</v>
      </c>
      <c r="O56" s="18">
        <f t="shared" si="18"/>
        <v>0.97413113367436832</v>
      </c>
      <c r="P56" s="37">
        <f t="shared" si="19"/>
        <v>13.289199460585998</v>
      </c>
      <c r="Q56" s="37">
        <f t="shared" si="20"/>
        <v>1.5186226083001486</v>
      </c>
      <c r="R56" s="37">
        <f t="shared" si="21"/>
        <v>51.862260830014861</v>
      </c>
    </row>
    <row r="57" spans="1:18" ht="15" customHeight="1" x14ac:dyDescent="0.25">
      <c r="A57" s="143" t="s">
        <v>1579</v>
      </c>
      <c r="B57" s="1" t="str">
        <f>VLOOKUP(A57,'[2]Catálogo MUNICIPIOS'!$1:$1048576,5,FALSE)</f>
        <v>Mazatlán</v>
      </c>
      <c r="C57" s="130">
        <f>VLOOKUP(A57,[3]PROY_COVID!$1:$1048576,7,FALSE)</f>
        <v>533733</v>
      </c>
      <c r="D57" s="43">
        <v>758</v>
      </c>
      <c r="E57" s="43">
        <f t="shared" si="11"/>
        <v>142.01857483048641</v>
      </c>
      <c r="F57" s="6">
        <f t="shared" si="12"/>
        <v>1.039115428070442</v>
      </c>
      <c r="G57" s="44">
        <v>199</v>
      </c>
      <c r="H57" s="44">
        <f t="shared" si="13"/>
        <v>37.284559882937728</v>
      </c>
      <c r="I57" s="14">
        <f t="shared" si="14"/>
        <v>0.45692960412218575</v>
      </c>
      <c r="J57" s="49">
        <v>4115</v>
      </c>
      <c r="K57" s="49">
        <f t="shared" si="15"/>
        <v>770.98474330798365</v>
      </c>
      <c r="L57" s="50">
        <f t="shared" si="16"/>
        <v>0.57383957810553665</v>
      </c>
      <c r="M57" s="45">
        <v>5072</v>
      </c>
      <c r="N57" s="45">
        <f t="shared" si="17"/>
        <v>950.28787802140778</v>
      </c>
      <c r="O57" s="18">
        <f t="shared" si="18"/>
        <v>0.60844705169640867</v>
      </c>
      <c r="P57" s="37">
        <f t="shared" si="19"/>
        <v>14.944794952681386</v>
      </c>
      <c r="Q57" s="37">
        <f t="shared" si="20"/>
        <v>1.7078157009279418</v>
      </c>
      <c r="R57" s="37">
        <f t="shared" si="21"/>
        <v>70.781570092794183</v>
      </c>
    </row>
    <row r="58" spans="1:18" ht="15" customHeight="1" x14ac:dyDescent="0.25">
      <c r="A58" s="143" t="s">
        <v>297</v>
      </c>
      <c r="B58" s="1" t="str">
        <f>VLOOKUP(A58,'[2]Catálogo MUNICIPIOS'!$1:$1048576,5,FALSE)</f>
        <v>Celaya</v>
      </c>
      <c r="C58" s="130">
        <f>VLOOKUP(A58,[3]PROY_COVID!$1:$1048576,7,FALSE)</f>
        <v>530820</v>
      </c>
      <c r="D58" s="43">
        <v>770</v>
      </c>
      <c r="E58" s="43">
        <f t="shared" si="11"/>
        <v>145.05858859877171</v>
      </c>
      <c r="F58" s="6">
        <f t="shared" si="12"/>
        <v>1.0613584706579509</v>
      </c>
      <c r="G58" s="44">
        <v>538</v>
      </c>
      <c r="H58" s="44">
        <f t="shared" si="13"/>
        <v>101.35262424173919</v>
      </c>
      <c r="I58" s="14">
        <f t="shared" si="14"/>
        <v>1.2420963159260874</v>
      </c>
      <c r="J58" s="49">
        <v>9080</v>
      </c>
      <c r="K58" s="49">
        <f t="shared" si="15"/>
        <v>1710.5610188011001</v>
      </c>
      <c r="L58" s="50">
        <f t="shared" si="16"/>
        <v>1.2731608788275175</v>
      </c>
      <c r="M58" s="45">
        <v>10388</v>
      </c>
      <c r="N58" s="45">
        <f t="shared" si="17"/>
        <v>1956.972231641611</v>
      </c>
      <c r="O58" s="18">
        <f t="shared" si="18"/>
        <v>1.2530034446753782</v>
      </c>
      <c r="P58" s="37">
        <f t="shared" si="19"/>
        <v>7.4123989218328843</v>
      </c>
      <c r="Q58" s="37">
        <f t="shared" si="20"/>
        <v>0.84705151862764605</v>
      </c>
      <c r="R58" s="37">
        <f t="shared" si="21"/>
        <v>-15.294848137235395</v>
      </c>
    </row>
    <row r="59" spans="1:18" x14ac:dyDescent="0.25">
      <c r="A59" s="143" t="s">
        <v>1856</v>
      </c>
      <c r="B59" s="1" t="str">
        <f>VLOOKUP(A59,'[2]Catálogo MUNICIPIOS'!$1:$1048576,5,FALSE)</f>
        <v>Xalapa</v>
      </c>
      <c r="C59" s="130">
        <f>VLOOKUP(A59,[3]PROY_COVID!$1:$1048576,7,FALSE)</f>
        <v>513443</v>
      </c>
      <c r="D59" s="43">
        <v>624</v>
      </c>
      <c r="E59" s="43"/>
      <c r="F59" s="6"/>
      <c r="G59" s="44">
        <v>311</v>
      </c>
      <c r="H59" s="44"/>
      <c r="I59" s="14"/>
      <c r="J59" s="49">
        <v>3111</v>
      </c>
      <c r="K59" s="49"/>
      <c r="L59" s="50"/>
      <c r="M59" s="45">
        <v>4046</v>
      </c>
      <c r="N59" s="45"/>
      <c r="O59" s="18"/>
      <c r="P59" s="37"/>
      <c r="Q59" s="37"/>
      <c r="R59" s="37"/>
    </row>
    <row r="60" spans="1:18" ht="15" customHeight="1" x14ac:dyDescent="0.25">
      <c r="A60" s="143" t="s">
        <v>701</v>
      </c>
      <c r="B60" s="1" t="str">
        <f>VLOOKUP(A60,'[2]Catálogo MUNICIPIOS'!$1:$1048576,5,FALSE)</f>
        <v>Tecámac</v>
      </c>
      <c r="C60" s="130">
        <f>VLOOKUP(A60,[3]PROY_COVID!$1:$1048576,7,FALSE)</f>
        <v>500585</v>
      </c>
      <c r="D60" s="43">
        <v>804</v>
      </c>
      <c r="E60" s="43">
        <f>((D60/($C60/100000)))</f>
        <v>160.61208386188162</v>
      </c>
      <c r="F60" s="6">
        <f>((D60/$C60)/(D$2372/$C$2372))</f>
        <v>1.1751596189064026</v>
      </c>
      <c r="G60" s="44">
        <v>294</v>
      </c>
      <c r="H60" s="44">
        <f>((G60/($C60/100000)))</f>
        <v>58.731284397255216</v>
      </c>
      <c r="I60" s="14">
        <f>((G60/$C60)/(G$2372/$C$2372))</f>
        <v>0.71976342522165937</v>
      </c>
      <c r="J60" s="49">
        <v>4675</v>
      </c>
      <c r="K60" s="49">
        <f>((J60/($C60/100000)))</f>
        <v>933.90732842574198</v>
      </c>
      <c r="L60" s="50">
        <f>((J60/$C60)/(J$2372/$C$2372))</f>
        <v>0.69510193552483401</v>
      </c>
      <c r="M60" s="45">
        <v>5773</v>
      </c>
      <c r="N60" s="45">
        <f>((M60/($C60/100000)))</f>
        <v>1153.2506966848787</v>
      </c>
      <c r="O60" s="18">
        <f>((M60/$C60)/(M$2372/$C$2372))</f>
        <v>0.73839938664242988</v>
      </c>
      <c r="P60" s="37">
        <f>D60/M60*100</f>
        <v>13.926901091287025</v>
      </c>
      <c r="Q60" s="37">
        <f>P60/P$2372</f>
        <v>1.591495930474647</v>
      </c>
      <c r="R60" s="37">
        <f>(Q60-1)*100</f>
        <v>59.149593047464698</v>
      </c>
    </row>
    <row r="61" spans="1:18" ht="15" customHeight="1" x14ac:dyDescent="0.25">
      <c r="A61" s="143" t="s">
        <v>1568</v>
      </c>
      <c r="B61" s="1" t="str">
        <f>VLOOKUP(A61,'[2]Catálogo MUNICIPIOS'!$1:$1048576,5,FALSE)</f>
        <v>Ahome</v>
      </c>
      <c r="C61" s="130">
        <f>VLOOKUP(A61,[3]PROY_COVID!$1:$1048576,7,FALSE)</f>
        <v>480654</v>
      </c>
      <c r="D61" s="43">
        <v>919</v>
      </c>
      <c r="E61" s="43">
        <f>((D61/($C61/100000)))</f>
        <v>191.19782629500639</v>
      </c>
      <c r="F61" s="6">
        <f>((D61/$C61)/(D$2372/$C$2372))</f>
        <v>1.3989480696719727</v>
      </c>
      <c r="G61" s="44">
        <v>244</v>
      </c>
      <c r="H61" s="44">
        <f>((G61/($C61/100000)))</f>
        <v>50.764167155583849</v>
      </c>
      <c r="I61" s="14">
        <f>((G61/$C61)/(G$2372/$C$2372))</f>
        <v>0.62212483866835877</v>
      </c>
      <c r="J61" s="49">
        <v>3326</v>
      </c>
      <c r="K61" s="49">
        <f>((J61/($C61/100000)))</f>
        <v>691.97385229291751</v>
      </c>
      <c r="L61" s="50">
        <f>((J61/$C61)/(J$2372/$C$2372))</f>
        <v>0.51503221938752342</v>
      </c>
      <c r="M61" s="45">
        <v>4489</v>
      </c>
      <c r="N61" s="45">
        <f>((M61/($C61/100000)))</f>
        <v>933.9358457435078</v>
      </c>
      <c r="O61" s="18">
        <f>((M61/$C61)/(M$2372/$C$2372))</f>
        <v>0.59797722875238857</v>
      </c>
      <c r="P61" s="37">
        <f>D61/M61*100</f>
        <v>20.47226553798173</v>
      </c>
      <c r="Q61" s="37">
        <f>P61/P$2372</f>
        <v>2.3394671275204217</v>
      </c>
      <c r="R61" s="37">
        <f>(Q61-1)*100</f>
        <v>133.94671275204217</v>
      </c>
    </row>
    <row r="62" spans="1:18" ht="15" customHeight="1" x14ac:dyDescent="0.25">
      <c r="A62" s="143" t="s">
        <v>957</v>
      </c>
      <c r="B62" s="1" t="str">
        <f>VLOOKUP(A62,'[2]Catálogo MUNICIPIOS'!$1:$1048576,5,FALSE)</f>
        <v>San Nicolás de los Garza</v>
      </c>
      <c r="C62" s="130">
        <f>VLOOKUP(A62,[3]PROY_COVID!$1:$1048576,7,FALSE)</f>
        <v>474163</v>
      </c>
      <c r="D62" s="43">
        <v>844</v>
      </c>
      <c r="E62" s="43">
        <f>((D62/($C62/100000)))</f>
        <v>177.99786149488679</v>
      </c>
      <c r="F62" s="6">
        <f>((D62/$C62)/(D$2372/$C$2372))</f>
        <v>1.3023671323532957</v>
      </c>
      <c r="G62" s="44">
        <v>457</v>
      </c>
      <c r="H62" s="44">
        <f>((G62/($C62/100000)))</f>
        <v>96.380358653037035</v>
      </c>
      <c r="I62" s="14">
        <f>((G62/$C62)/(G$2372/$C$2372))</f>
        <v>1.1811602245743491</v>
      </c>
      <c r="J62" s="49">
        <v>8186</v>
      </c>
      <c r="K62" s="49">
        <f>((J62/($C62/100000)))</f>
        <v>1726.4105381482739</v>
      </c>
      <c r="L62" s="50">
        <f>((J62/$C62)/(J$2372/$C$2372))</f>
        <v>1.2849575863166105</v>
      </c>
      <c r="M62" s="45">
        <v>9487</v>
      </c>
      <c r="N62" s="45">
        <f>((M62/($C62/100000)))</f>
        <v>2000.7887582961978</v>
      </c>
      <c r="O62" s="18">
        <f>((M62/$C62)/(M$2372/$C$2372))</f>
        <v>1.2810581395474934</v>
      </c>
      <c r="P62" s="37">
        <f>D62/M62*100</f>
        <v>8.8963845261937387</v>
      </c>
      <c r="Q62" s="37">
        <f>P62/P$2372</f>
        <v>1.0166338998582292</v>
      </c>
      <c r="R62" s="37">
        <f>(Q62-1)*100</f>
        <v>1.6633899858229162</v>
      </c>
    </row>
    <row r="63" spans="1:18" ht="15" customHeight="1" x14ac:dyDescent="0.25">
      <c r="A63" s="143" t="s">
        <v>1601</v>
      </c>
      <c r="B63" s="1" t="str">
        <f>VLOOKUP(A63,'[2]Catálogo MUNICIPIOS'!$1:$1048576,5,FALSE)</f>
        <v>Cajeme</v>
      </c>
      <c r="C63" s="130">
        <f>VLOOKUP(A63,[3]PROY_COVID!$1:$1048576,7,FALSE)</f>
        <v>468994</v>
      </c>
      <c r="D63" s="43">
        <v>1004</v>
      </c>
      <c r="E63" s="43"/>
      <c r="F63" s="6"/>
      <c r="G63" s="44">
        <v>385</v>
      </c>
      <c r="H63" s="44"/>
      <c r="I63" s="14"/>
      <c r="J63" s="49">
        <v>7561</v>
      </c>
      <c r="K63" s="49"/>
      <c r="L63" s="50"/>
      <c r="M63" s="45">
        <v>8950</v>
      </c>
      <c r="N63" s="45"/>
      <c r="O63" s="18"/>
      <c r="P63" s="37"/>
      <c r="Q63" s="37"/>
      <c r="R63" s="37"/>
    </row>
    <row r="64" spans="1:18" ht="15" customHeight="1" x14ac:dyDescent="0.25">
      <c r="A64" s="143" t="s">
        <v>932</v>
      </c>
      <c r="B64" s="1" t="str">
        <f>VLOOKUP(A64,'[2]Catálogo MUNICIPIOS'!$1:$1048576,5,FALSE)</f>
        <v>Gral. Escobedo</v>
      </c>
      <c r="C64" s="130">
        <f>VLOOKUP(A64,[3]PROY_COVID!$1:$1048576,7,FALSE)</f>
        <v>466325</v>
      </c>
      <c r="D64" s="43">
        <v>531</v>
      </c>
      <c r="E64" s="43">
        <f t="shared" ref="E64:E95" si="22">((D64/($C64/100000)))</f>
        <v>113.86908272127809</v>
      </c>
      <c r="F64" s="6">
        <f t="shared" ref="F64:F95" si="23">((D64/$C64)/(D$2372/$C$2372))</f>
        <v>0.83315242937158118</v>
      </c>
      <c r="G64" s="44">
        <v>311</v>
      </c>
      <c r="H64" s="44">
        <f t="shared" ref="H64:H95" si="24">((G64/($C64/100000)))</f>
        <v>66.691684983648742</v>
      </c>
      <c r="I64" s="14">
        <f t="shared" ref="I64:I95" si="25">((G64/$C64)/(G$2372/$C$2372))</f>
        <v>0.81731969784536673</v>
      </c>
      <c r="J64" s="49">
        <v>5778</v>
      </c>
      <c r="K64" s="49">
        <f t="shared" ref="K64:K95" si="26">((J64/($C64/100000)))</f>
        <v>1239.0500187637379</v>
      </c>
      <c r="L64" s="50">
        <f t="shared" ref="L64:L95" si="27">((J64/$C64)/(J$2372/$C$2372))</f>
        <v>0.92221791182061374</v>
      </c>
      <c r="M64" s="45">
        <v>6620</v>
      </c>
      <c r="N64" s="45">
        <f t="shared" ref="N64:N95" si="28">((M64/($C64/100000)))</f>
        <v>1419.6107864686646</v>
      </c>
      <c r="O64" s="18">
        <f t="shared" ref="O64:O95" si="29">((M64/$C64)/(M$2372/$C$2372))</f>
        <v>0.908943508131144</v>
      </c>
      <c r="P64" s="37">
        <f t="shared" ref="P64:P95" si="30">D64/M64*100</f>
        <v>8.021148036253777</v>
      </c>
      <c r="Q64" s="37">
        <f t="shared" ref="Q64:Q95" si="31">P64/P$2372</f>
        <v>0.91661629344226814</v>
      </c>
      <c r="R64" s="37">
        <f t="shared" ref="R64:R95" si="32">(Q64-1)*100</f>
        <v>-8.3383706557731863</v>
      </c>
    </row>
    <row r="65" spans="1:18" x14ac:dyDescent="0.25">
      <c r="A65" s="143" t="s">
        <v>908</v>
      </c>
      <c r="B65" s="1" t="str">
        <f>VLOOKUP(A65,'[2]Catálogo MUNICIPIOS'!$1:$1048576,5,FALSE)</f>
        <v>Tepic</v>
      </c>
      <c r="C65" s="130">
        <f>VLOOKUP(A65,[3]PROY_COVID!$1:$1048576,7,FALSE)</f>
        <v>445889</v>
      </c>
      <c r="D65" s="43">
        <v>641</v>
      </c>
      <c r="E65" s="43">
        <f t="shared" si="22"/>
        <v>143.75775136861415</v>
      </c>
      <c r="F65" s="6">
        <f t="shared" si="23"/>
        <v>1.051840560505152</v>
      </c>
      <c r="G65" s="44">
        <v>375</v>
      </c>
      <c r="H65" s="44">
        <f t="shared" si="24"/>
        <v>84.101648616583944</v>
      </c>
      <c r="I65" s="14">
        <f t="shared" si="25"/>
        <v>1.0306822215161686</v>
      </c>
      <c r="J65" s="49">
        <v>4897</v>
      </c>
      <c r="K65" s="49">
        <f t="shared" si="26"/>
        <v>1098.2553954010975</v>
      </c>
      <c r="L65" s="50">
        <f t="shared" si="27"/>
        <v>0.81742527101777118</v>
      </c>
      <c r="M65" s="45">
        <v>5913</v>
      </c>
      <c r="N65" s="45">
        <f t="shared" si="28"/>
        <v>1326.1147953862956</v>
      </c>
      <c r="O65" s="18">
        <f t="shared" si="29"/>
        <v>0.84908021676942935</v>
      </c>
      <c r="P65" s="37">
        <f t="shared" si="30"/>
        <v>10.840520886182986</v>
      </c>
      <c r="Q65" s="37">
        <f t="shared" si="31"/>
        <v>1.2387999858331205</v>
      </c>
      <c r="R65" s="37">
        <f t="shared" si="32"/>
        <v>23.879998583312045</v>
      </c>
    </row>
    <row r="66" spans="1:18" x14ac:dyDescent="0.25">
      <c r="A66" s="143" t="s">
        <v>680</v>
      </c>
      <c r="B66" s="1" t="str">
        <f>VLOOKUP(A66,'[2]Catálogo MUNICIPIOS'!$1:$1048576,5,FALSE)</f>
        <v>Nicolás Romero</v>
      </c>
      <c r="C66" s="130">
        <f>VLOOKUP(A66,[3]PROY_COVID!$1:$1048576,7,FALSE)</f>
        <v>441064</v>
      </c>
      <c r="D66" s="43">
        <v>556</v>
      </c>
      <c r="E66" s="43">
        <f t="shared" si="22"/>
        <v>126.05880325757714</v>
      </c>
      <c r="F66" s="6">
        <f t="shared" si="23"/>
        <v>0.92234165471238072</v>
      </c>
      <c r="G66" s="44">
        <v>340</v>
      </c>
      <c r="H66" s="44">
        <f t="shared" si="24"/>
        <v>77.086318538806168</v>
      </c>
      <c r="I66" s="14">
        <f t="shared" si="25"/>
        <v>0.94470797358914982</v>
      </c>
      <c r="J66" s="49">
        <v>3829</v>
      </c>
      <c r="K66" s="49">
        <f t="shared" si="26"/>
        <v>868.12798142673171</v>
      </c>
      <c r="L66" s="50">
        <f t="shared" si="27"/>
        <v>0.64614274008341244</v>
      </c>
      <c r="M66" s="45">
        <v>4725</v>
      </c>
      <c r="N66" s="45">
        <f t="shared" si="28"/>
        <v>1071.273103223115</v>
      </c>
      <c r="O66" s="18">
        <f t="shared" si="29"/>
        <v>0.68591105526349039</v>
      </c>
      <c r="P66" s="37">
        <f t="shared" si="30"/>
        <v>11.767195767195767</v>
      </c>
      <c r="Q66" s="37">
        <f t="shared" si="31"/>
        <v>1.3446957118340457</v>
      </c>
      <c r="R66" s="37">
        <f t="shared" si="32"/>
        <v>34.469571183404568</v>
      </c>
    </row>
    <row r="67" spans="1:18" x14ac:dyDescent="0.25">
      <c r="A67" s="143" t="s">
        <v>252</v>
      </c>
      <c r="B67" s="1" t="str">
        <f>VLOOKUP(A67,'[2]Catálogo MUNICIPIOS'!$1:$1048576,5,FALSE)</f>
        <v>Benito Juárez</v>
      </c>
      <c r="C67" s="130">
        <f>VLOOKUP(A67,[3]PROY_COVID!$1:$1048576,7,FALSE)</f>
        <v>433708</v>
      </c>
      <c r="D67" s="43">
        <v>930</v>
      </c>
      <c r="E67" s="43">
        <f t="shared" si="22"/>
        <v>214.42998515129995</v>
      </c>
      <c r="F67" s="6">
        <f t="shared" si="23"/>
        <v>1.5689321349519731</v>
      </c>
      <c r="G67" s="44">
        <v>869</v>
      </c>
      <c r="H67" s="44">
        <f t="shared" si="24"/>
        <v>200.36522268438671</v>
      </c>
      <c r="I67" s="14">
        <f t="shared" si="25"/>
        <v>2.4555151560988953</v>
      </c>
      <c r="J67" s="49">
        <v>16165</v>
      </c>
      <c r="K67" s="49">
        <f t="shared" si="26"/>
        <v>3727.1620537320036</v>
      </c>
      <c r="L67" s="50">
        <f t="shared" si="27"/>
        <v>2.7741056084558084</v>
      </c>
      <c r="M67" s="45">
        <v>17964</v>
      </c>
      <c r="N67" s="45">
        <f t="shared" si="28"/>
        <v>4141.9572615676907</v>
      </c>
      <c r="O67" s="18">
        <f t="shared" si="29"/>
        <v>2.6519981390277385</v>
      </c>
      <c r="P67" s="37">
        <f t="shared" si="30"/>
        <v>5.1770207080828321</v>
      </c>
      <c r="Q67" s="37">
        <f t="shared" si="31"/>
        <v>0.59160378427986615</v>
      </c>
      <c r="R67" s="37">
        <f t="shared" si="32"/>
        <v>-40.839621572013385</v>
      </c>
    </row>
    <row r="68" spans="1:18" ht="15" customHeight="1" x14ac:dyDescent="0.25">
      <c r="A68" s="143" t="s">
        <v>255</v>
      </c>
      <c r="B68" s="1" t="str">
        <f>VLOOKUP(A68,'[2]Catálogo MUNICIPIOS'!$1:$1048576,5,FALSE)</f>
        <v>Venustiano Carranza</v>
      </c>
      <c r="C68" s="130">
        <f>VLOOKUP(A68,[3]PROY_COVID!$1:$1048576,7,FALSE)</f>
        <v>433231</v>
      </c>
      <c r="D68" s="43">
        <v>1422</v>
      </c>
      <c r="E68" s="43">
        <f t="shared" si="22"/>
        <v>328.23135925176177</v>
      </c>
      <c r="F68" s="6">
        <f t="shared" si="23"/>
        <v>2.4015891567855787</v>
      </c>
      <c r="G68" s="44">
        <v>1181</v>
      </c>
      <c r="H68" s="44">
        <f t="shared" si="24"/>
        <v>272.60283774706801</v>
      </c>
      <c r="I68" s="14">
        <f t="shared" si="25"/>
        <v>3.3408013162937689</v>
      </c>
      <c r="J68" s="49">
        <v>22590</v>
      </c>
      <c r="K68" s="49">
        <f t="shared" si="26"/>
        <v>5214.3083020374816</v>
      </c>
      <c r="L68" s="50">
        <f t="shared" si="27"/>
        <v>3.8809801388743015</v>
      </c>
      <c r="M68" s="45">
        <v>25193</v>
      </c>
      <c r="N68" s="45">
        <f t="shared" si="28"/>
        <v>5815.1424990363112</v>
      </c>
      <c r="O68" s="18">
        <f t="shared" si="29"/>
        <v>3.7232994238546122</v>
      </c>
      <c r="P68" s="37">
        <f t="shared" si="30"/>
        <v>5.6444250387012262</v>
      </c>
      <c r="Q68" s="37">
        <f t="shared" si="31"/>
        <v>0.64501639094588059</v>
      </c>
      <c r="R68" s="37">
        <f t="shared" si="32"/>
        <v>-35.498360905411943</v>
      </c>
    </row>
    <row r="69" spans="1:18" x14ac:dyDescent="0.25">
      <c r="A69" s="143" t="s">
        <v>1697</v>
      </c>
      <c r="B69" s="1" t="str">
        <f>VLOOKUP(A69,'[2]Catálogo MUNICIPIOS'!$1:$1048576,5,FALSE)</f>
        <v>Nuevo Laredo</v>
      </c>
      <c r="C69" s="130">
        <f>VLOOKUP(A69,[3]PROY_COVID!$1:$1048576,7,FALSE)</f>
        <v>421295</v>
      </c>
      <c r="D69" s="43">
        <v>652</v>
      </c>
      <c r="E69" s="43">
        <f t="shared" si="22"/>
        <v>154.76091574787262</v>
      </c>
      <c r="F69" s="6">
        <f t="shared" si="23"/>
        <v>1.1323480425562127</v>
      </c>
      <c r="G69" s="44">
        <v>154</v>
      </c>
      <c r="H69" s="44">
        <f t="shared" si="24"/>
        <v>36.553958627565009</v>
      </c>
      <c r="I69" s="14">
        <f t="shared" si="25"/>
        <v>0.44797594224615012</v>
      </c>
      <c r="J69" s="49">
        <v>3848</v>
      </c>
      <c r="K69" s="49">
        <f t="shared" si="26"/>
        <v>913.37423895370227</v>
      </c>
      <c r="L69" s="50">
        <f t="shared" si="27"/>
        <v>0.67981927331639169</v>
      </c>
      <c r="M69" s="45">
        <v>4654</v>
      </c>
      <c r="N69" s="45">
        <f t="shared" si="28"/>
        <v>1104.6891133291399</v>
      </c>
      <c r="O69" s="18">
        <f t="shared" si="29"/>
        <v>0.70730654319794783</v>
      </c>
      <c r="P69" s="37">
        <f t="shared" si="30"/>
        <v>14.009454232917919</v>
      </c>
      <c r="Q69" s="37">
        <f t="shared" si="31"/>
        <v>1.6009296866342035</v>
      </c>
      <c r="R69" s="37">
        <f t="shared" si="32"/>
        <v>60.092968663420351</v>
      </c>
    </row>
    <row r="70" spans="1:18" x14ac:dyDescent="0.25">
      <c r="A70" s="143" t="s">
        <v>742</v>
      </c>
      <c r="B70" s="1" t="str">
        <f>VLOOKUP(A70,'[2]Catálogo MUNICIPIOS'!$1:$1048576,5,FALSE)</f>
        <v>Valle de Chalco Solidaridad</v>
      </c>
      <c r="C70" s="130">
        <f>VLOOKUP(A70,[3]PROY_COVID!$1:$1048576,7,FALSE)</f>
        <v>419700</v>
      </c>
      <c r="D70" s="43">
        <v>288</v>
      </c>
      <c r="E70" s="43">
        <f t="shared" si="22"/>
        <v>68.620443173695492</v>
      </c>
      <c r="F70" s="6">
        <f t="shared" si="23"/>
        <v>0.50207912076238814</v>
      </c>
      <c r="G70" s="44">
        <v>251</v>
      </c>
      <c r="H70" s="44">
        <f t="shared" si="24"/>
        <v>59.804622349297119</v>
      </c>
      <c r="I70" s="14">
        <f t="shared" si="25"/>
        <v>0.73291739262949951</v>
      </c>
      <c r="J70" s="49">
        <v>1982</v>
      </c>
      <c r="K70" s="49">
        <f t="shared" si="26"/>
        <v>472.24207767452941</v>
      </c>
      <c r="L70" s="50">
        <f t="shared" si="27"/>
        <v>0.35148710395191546</v>
      </c>
      <c r="M70" s="45">
        <v>2521</v>
      </c>
      <c r="N70" s="45">
        <f t="shared" si="28"/>
        <v>600.66714319752202</v>
      </c>
      <c r="O70" s="18">
        <f t="shared" si="29"/>
        <v>0.38459309098037714</v>
      </c>
      <c r="P70" s="37">
        <f t="shared" si="30"/>
        <v>11.424038080126934</v>
      </c>
      <c r="Q70" s="37">
        <f t="shared" si="31"/>
        <v>1.3054813841884783</v>
      </c>
      <c r="R70" s="37">
        <f t="shared" si="32"/>
        <v>30.548138418847827</v>
      </c>
    </row>
    <row r="71" spans="1:18" x14ac:dyDescent="0.25">
      <c r="A71" s="143" t="s">
        <v>251</v>
      </c>
      <c r="B71" s="1" t="str">
        <f>VLOOKUP(A71,'[2]Catálogo MUNICIPIOS'!$1:$1048576,5,FALSE)</f>
        <v>Xochimilco</v>
      </c>
      <c r="C71" s="130">
        <f>VLOOKUP(A71,[3]PROY_COVID!$1:$1048576,7,FALSE)</f>
        <v>418060</v>
      </c>
      <c r="D71" s="43">
        <v>882</v>
      </c>
      <c r="E71" s="43">
        <f t="shared" si="22"/>
        <v>210.97450126776062</v>
      </c>
      <c r="F71" s="6">
        <f t="shared" si="23"/>
        <v>1.543649198412719</v>
      </c>
      <c r="G71" s="44">
        <v>1895</v>
      </c>
      <c r="H71" s="44">
        <f t="shared" si="24"/>
        <v>453.28421757642445</v>
      </c>
      <c r="I71" s="14">
        <f t="shared" si="25"/>
        <v>5.5550871122609866</v>
      </c>
      <c r="J71" s="49">
        <v>26213</v>
      </c>
      <c r="K71" s="49">
        <f t="shared" si="26"/>
        <v>6270.1526096732523</v>
      </c>
      <c r="L71" s="50">
        <f t="shared" si="27"/>
        <v>4.666839077456193</v>
      </c>
      <c r="M71" s="45">
        <v>28990</v>
      </c>
      <c r="N71" s="45">
        <f t="shared" si="28"/>
        <v>6934.4113285174371</v>
      </c>
      <c r="O71" s="18">
        <f t="shared" si="29"/>
        <v>4.4399410175277039</v>
      </c>
      <c r="P71" s="37">
        <f t="shared" si="30"/>
        <v>3.0424284235943428</v>
      </c>
      <c r="Q71" s="37">
        <f t="shared" si="31"/>
        <v>0.34767335699253732</v>
      </c>
      <c r="R71" s="37">
        <f t="shared" si="32"/>
        <v>-65.232664300746265</v>
      </c>
    </row>
    <row r="72" spans="1:18" ht="15" customHeight="1" x14ac:dyDescent="0.25">
      <c r="A72" s="143" t="s">
        <v>240</v>
      </c>
      <c r="B72" s="1" t="str">
        <f>VLOOKUP(A72,'[2]Catálogo MUNICIPIOS'!$1:$1048576,5,FALSE)</f>
        <v>Azcapotzalco</v>
      </c>
      <c r="C72" s="130">
        <f>VLOOKUP(A72,[3]PROY_COVID!$1:$1048576,7,FALSE)</f>
        <v>408441</v>
      </c>
      <c r="D72" s="43">
        <v>1918</v>
      </c>
      <c r="E72" s="43">
        <f t="shared" si="22"/>
        <v>469.59046716661646</v>
      </c>
      <c r="F72" s="6">
        <f t="shared" si="23"/>
        <v>3.435879425561521</v>
      </c>
      <c r="G72" s="44">
        <v>1594</v>
      </c>
      <c r="H72" s="44">
        <f t="shared" si="24"/>
        <v>390.26444455870001</v>
      </c>
      <c r="I72" s="14">
        <f t="shared" si="25"/>
        <v>4.7827674167283494</v>
      </c>
      <c r="J72" s="49">
        <v>23887</v>
      </c>
      <c r="K72" s="49">
        <f t="shared" si="26"/>
        <v>5848.3355001089503</v>
      </c>
      <c r="L72" s="50">
        <f t="shared" si="27"/>
        <v>4.352882991695644</v>
      </c>
      <c r="M72" s="45">
        <v>27399</v>
      </c>
      <c r="N72" s="45">
        <f t="shared" si="28"/>
        <v>6708.1904118342673</v>
      </c>
      <c r="O72" s="18">
        <f t="shared" si="29"/>
        <v>4.2950970676348348</v>
      </c>
      <c r="P72" s="37">
        <f t="shared" si="30"/>
        <v>7.0002554837767805</v>
      </c>
      <c r="Q72" s="37">
        <f t="shared" si="31"/>
        <v>0.79995384771444633</v>
      </c>
      <c r="R72" s="37">
        <f t="shared" si="32"/>
        <v>-20.004615228555366</v>
      </c>
    </row>
    <row r="73" spans="1:18" x14ac:dyDescent="0.25">
      <c r="A73" s="143" t="s">
        <v>863</v>
      </c>
      <c r="B73" s="1" t="str">
        <f>VLOOKUP(A73,'[2]Catálogo MUNICIPIOS'!$1:$1048576,5,FALSE)</f>
        <v>Cuernavaca</v>
      </c>
      <c r="C73" s="130">
        <f>VLOOKUP(A73,[3]PROY_COVID!$1:$1048576,7,FALSE)</f>
        <v>399426</v>
      </c>
      <c r="D73" s="43">
        <v>508</v>
      </c>
      <c r="E73" s="43">
        <f t="shared" si="22"/>
        <v>127.18250689739776</v>
      </c>
      <c r="F73" s="6">
        <f t="shared" si="23"/>
        <v>0.93056352139503296</v>
      </c>
      <c r="G73" s="44">
        <v>851</v>
      </c>
      <c r="H73" s="44">
        <f t="shared" si="24"/>
        <v>213.05573497969584</v>
      </c>
      <c r="I73" s="14">
        <f t="shared" si="25"/>
        <v>2.6110398767180847</v>
      </c>
      <c r="J73" s="49">
        <v>5442</v>
      </c>
      <c r="K73" s="49">
        <f t="shared" si="26"/>
        <v>1362.4551231016508</v>
      </c>
      <c r="L73" s="50">
        <f t="shared" si="27"/>
        <v>1.0140676320958821</v>
      </c>
      <c r="M73" s="45">
        <v>6801</v>
      </c>
      <c r="N73" s="45">
        <f t="shared" si="28"/>
        <v>1702.6933649787445</v>
      </c>
      <c r="O73" s="18">
        <f t="shared" si="29"/>
        <v>1.0901946471435633</v>
      </c>
      <c r="P73" s="37">
        <f t="shared" si="30"/>
        <v>7.4694897809145715</v>
      </c>
      <c r="Q73" s="37">
        <f t="shared" si="31"/>
        <v>0.85357557371357262</v>
      </c>
      <c r="R73" s="37">
        <f t="shared" si="32"/>
        <v>-14.642442628642737</v>
      </c>
    </row>
    <row r="74" spans="1:18" ht="15" customHeight="1" x14ac:dyDescent="0.25">
      <c r="A74" s="143" t="s">
        <v>645</v>
      </c>
      <c r="B74" s="1" t="str">
        <f>VLOOKUP(A74,'[2]Catálogo MUNICIPIOS'!$1:$1048576,5,FALSE)</f>
        <v>Chalco</v>
      </c>
      <c r="C74" s="130">
        <f>VLOOKUP(A74,[3]PROY_COVID!$1:$1048576,7,FALSE)</f>
        <v>397344</v>
      </c>
      <c r="D74" s="43">
        <v>1106</v>
      </c>
      <c r="E74" s="43">
        <f t="shared" si="22"/>
        <v>278.34823226222113</v>
      </c>
      <c r="F74" s="6">
        <f t="shared" si="23"/>
        <v>2.0366064288776395</v>
      </c>
      <c r="G74" s="44">
        <v>697</v>
      </c>
      <c r="H74" s="44">
        <f t="shared" si="24"/>
        <v>175.41475396633646</v>
      </c>
      <c r="I74" s="14">
        <f t="shared" si="25"/>
        <v>2.1497422616408097</v>
      </c>
      <c r="J74" s="49">
        <v>7115</v>
      </c>
      <c r="K74" s="49">
        <f t="shared" si="26"/>
        <v>1790.6398485946686</v>
      </c>
      <c r="L74" s="50">
        <f t="shared" si="27"/>
        <v>1.3327630983302838</v>
      </c>
      <c r="M74" s="45">
        <v>8918</v>
      </c>
      <c r="N74" s="45">
        <f t="shared" si="28"/>
        <v>2244.4028348232264</v>
      </c>
      <c r="O74" s="18">
        <f t="shared" si="29"/>
        <v>1.437038521958806</v>
      </c>
      <c r="P74" s="37">
        <f t="shared" si="30"/>
        <v>12.401883830455258</v>
      </c>
      <c r="Q74" s="37">
        <f t="shared" si="31"/>
        <v>1.4172246587388426</v>
      </c>
      <c r="R74" s="37">
        <f t="shared" si="32"/>
        <v>41.722465873884261</v>
      </c>
    </row>
    <row r="75" spans="1:18" x14ac:dyDescent="0.25">
      <c r="A75" s="143" t="s">
        <v>942</v>
      </c>
      <c r="B75" s="1" t="str">
        <f>VLOOKUP(A75,'[2]Catálogo MUNICIPIOS'!$1:$1048576,5,FALSE)</f>
        <v>Juárez</v>
      </c>
      <c r="C75" s="130">
        <f>VLOOKUP(A75,[3]PROY_COVID!$1:$1048576,7,FALSE)</f>
        <v>396864</v>
      </c>
      <c r="D75" s="43">
        <v>229</v>
      </c>
      <c r="E75" s="43">
        <f t="shared" si="22"/>
        <v>57.702386711820672</v>
      </c>
      <c r="F75" s="6">
        <f t="shared" si="23"/>
        <v>0.42219435267751004</v>
      </c>
      <c r="G75" s="44">
        <v>246</v>
      </c>
      <c r="H75" s="44">
        <f t="shared" si="24"/>
        <v>61.985970004837924</v>
      </c>
      <c r="I75" s="14">
        <f t="shared" si="25"/>
        <v>0.75965023656888153</v>
      </c>
      <c r="J75" s="49">
        <v>4329</v>
      </c>
      <c r="K75" s="49">
        <f t="shared" si="26"/>
        <v>1090.8018867924527</v>
      </c>
      <c r="L75" s="50">
        <f t="shared" si="27"/>
        <v>0.81187766677201223</v>
      </c>
      <c r="M75" s="45">
        <v>4804</v>
      </c>
      <c r="N75" s="45">
        <f t="shared" si="28"/>
        <v>1210.4902435091115</v>
      </c>
      <c r="O75" s="18">
        <f t="shared" si="29"/>
        <v>0.77504852666740498</v>
      </c>
      <c r="P75" s="37">
        <f t="shared" si="30"/>
        <v>4.7668609492089926</v>
      </c>
      <c r="Q75" s="37">
        <f t="shared" si="31"/>
        <v>0.54473279820669274</v>
      </c>
      <c r="R75" s="37">
        <f t="shared" si="32"/>
        <v>-45.526720179330724</v>
      </c>
    </row>
    <row r="76" spans="1:18" ht="15" customHeight="1" x14ac:dyDescent="0.25">
      <c r="A76" s="143" t="s">
        <v>244</v>
      </c>
      <c r="B76" s="1" t="str">
        <f>VLOOKUP(A76,'[2]Catálogo MUNICIPIOS'!$1:$1048576,5,FALSE)</f>
        <v>Iztacalco</v>
      </c>
      <c r="C76" s="130">
        <f>VLOOKUP(A76,[3]PROY_COVID!$1:$1048576,7,FALSE)</f>
        <v>393821</v>
      </c>
      <c r="D76" s="43">
        <v>1634</v>
      </c>
      <c r="E76" s="43">
        <f t="shared" si="22"/>
        <v>414.90931159079884</v>
      </c>
      <c r="F76" s="6">
        <f t="shared" si="23"/>
        <v>3.0357906875117791</v>
      </c>
      <c r="G76" s="44">
        <v>1153</v>
      </c>
      <c r="H76" s="44">
        <f t="shared" si="24"/>
        <v>292.77260481284645</v>
      </c>
      <c r="I76" s="14">
        <f t="shared" si="25"/>
        <v>3.5879857730645837</v>
      </c>
      <c r="J76" s="49">
        <v>18347</v>
      </c>
      <c r="K76" s="49">
        <f t="shared" si="26"/>
        <v>4658.7155078068463</v>
      </c>
      <c r="L76" s="50">
        <f t="shared" si="27"/>
        <v>3.467455568632027</v>
      </c>
      <c r="M76" s="45">
        <v>21134</v>
      </c>
      <c r="N76" s="45">
        <f t="shared" si="28"/>
        <v>5366.3974242104914</v>
      </c>
      <c r="O76" s="18">
        <f t="shared" si="29"/>
        <v>3.4359784719031414</v>
      </c>
      <c r="P76" s="37">
        <f t="shared" si="30"/>
        <v>7.7316172991388283</v>
      </c>
      <c r="Q76" s="37">
        <f t="shared" si="31"/>
        <v>0.88353018283909568</v>
      </c>
      <c r="R76" s="37">
        <f t="shared" si="32"/>
        <v>-11.646981716090432</v>
      </c>
    </row>
    <row r="77" spans="1:18" x14ac:dyDescent="0.25">
      <c r="A77" s="143" t="s">
        <v>160</v>
      </c>
      <c r="B77" s="1" t="str">
        <f>VLOOKUP(A77,'[2]Catálogo MUNICIPIOS'!$1:$1048576,5,FALSE)</f>
        <v>Tapachula</v>
      </c>
      <c r="C77" s="130">
        <f>VLOOKUP(A77,[3]PROY_COVID!$1:$1048576,7,FALSE)</f>
        <v>384312</v>
      </c>
      <c r="D77" s="43">
        <v>232</v>
      </c>
      <c r="E77" s="43">
        <f t="shared" si="22"/>
        <v>60.367617977060306</v>
      </c>
      <c r="F77" s="6">
        <f t="shared" si="23"/>
        <v>0.44169520269231877</v>
      </c>
      <c r="G77" s="44">
        <v>53</v>
      </c>
      <c r="H77" s="44">
        <f t="shared" si="24"/>
        <v>13.790878244759467</v>
      </c>
      <c r="I77" s="14">
        <f t="shared" si="25"/>
        <v>0.16900992144361882</v>
      </c>
      <c r="J77" s="49">
        <v>1263</v>
      </c>
      <c r="K77" s="49">
        <f t="shared" si="26"/>
        <v>328.63923062511708</v>
      </c>
      <c r="L77" s="50">
        <f t="shared" si="27"/>
        <v>0.24460431816289685</v>
      </c>
      <c r="M77" s="45">
        <v>1548</v>
      </c>
      <c r="N77" s="45">
        <f t="shared" si="28"/>
        <v>402.79772684693688</v>
      </c>
      <c r="O77" s="18">
        <f t="shared" si="29"/>
        <v>0.25790194213601553</v>
      </c>
      <c r="P77" s="37">
        <f t="shared" si="30"/>
        <v>14.987080103359174</v>
      </c>
      <c r="Q77" s="37">
        <f t="shared" si="31"/>
        <v>1.7126478344213942</v>
      </c>
      <c r="R77" s="37">
        <f t="shared" si="32"/>
        <v>71.264783442139418</v>
      </c>
    </row>
    <row r="78" spans="1:18" ht="15" customHeight="1" x14ac:dyDescent="0.25">
      <c r="A78" s="143" t="s">
        <v>254</v>
      </c>
      <c r="B78" s="1" t="str">
        <f>VLOOKUP(A78,'[2]Catálogo MUNICIPIOS'!$1:$1048576,5,FALSE)</f>
        <v>Miguel Hidalgo</v>
      </c>
      <c r="C78" s="130">
        <f>VLOOKUP(A78,[3]PROY_COVID!$1:$1048576,7,FALSE)</f>
        <v>379624</v>
      </c>
      <c r="D78" s="43">
        <v>953</v>
      </c>
      <c r="E78" s="43">
        <f t="shared" si="22"/>
        <v>251.03786904937516</v>
      </c>
      <c r="F78" s="6">
        <f t="shared" si="23"/>
        <v>1.8367831325620101</v>
      </c>
      <c r="G78" s="44">
        <v>891</v>
      </c>
      <c r="H78" s="44">
        <f t="shared" si="24"/>
        <v>234.70591954144101</v>
      </c>
      <c r="I78" s="14">
        <f t="shared" si="25"/>
        <v>2.8763671406587155</v>
      </c>
      <c r="J78" s="49">
        <v>17860</v>
      </c>
      <c r="K78" s="49">
        <f t="shared" si="26"/>
        <v>4704.6551324468419</v>
      </c>
      <c r="L78" s="50">
        <f t="shared" si="27"/>
        <v>3.501648171080467</v>
      </c>
      <c r="M78" s="45">
        <v>19704</v>
      </c>
      <c r="N78" s="45">
        <f t="shared" si="28"/>
        <v>5190.3989210376585</v>
      </c>
      <c r="O78" s="18">
        <f t="shared" si="29"/>
        <v>3.3232907560696461</v>
      </c>
      <c r="P78" s="37">
        <f t="shared" si="30"/>
        <v>4.8365814047909055</v>
      </c>
      <c r="Q78" s="37">
        <f t="shared" si="31"/>
        <v>0.55270009980538592</v>
      </c>
      <c r="R78" s="37">
        <f t="shared" si="32"/>
        <v>-44.729990019461411</v>
      </c>
    </row>
    <row r="79" spans="1:18" ht="15" customHeight="1" x14ac:dyDescent="0.25">
      <c r="A79" s="143" t="s">
        <v>261</v>
      </c>
      <c r="B79" s="1" t="str">
        <f>VLOOKUP(A79,'[2]Catálogo MUNICIPIOS'!$1:$1048576,5,FALSE)</f>
        <v>Gómez Palacio</v>
      </c>
      <c r="C79" s="130">
        <f>VLOOKUP(A79,[3]PROY_COVID!$1:$1048576,7,FALSE)</f>
        <v>369760</v>
      </c>
      <c r="D79" s="43">
        <v>667</v>
      </c>
      <c r="E79" s="43">
        <f t="shared" si="22"/>
        <v>180.3872782345305</v>
      </c>
      <c r="F79" s="6">
        <f t="shared" si="23"/>
        <v>1.3198499144556872</v>
      </c>
      <c r="G79" s="44">
        <v>123</v>
      </c>
      <c r="H79" s="44">
        <f t="shared" si="24"/>
        <v>33.264820424058847</v>
      </c>
      <c r="I79" s="14">
        <f t="shared" si="25"/>
        <v>0.40766690756933233</v>
      </c>
      <c r="J79" s="49">
        <v>5937</v>
      </c>
      <c r="K79" s="49">
        <f t="shared" si="26"/>
        <v>1605.6360882734748</v>
      </c>
      <c r="L79" s="50">
        <f t="shared" si="27"/>
        <v>1.195065847259982</v>
      </c>
      <c r="M79" s="45">
        <v>6727</v>
      </c>
      <c r="N79" s="45">
        <f t="shared" si="28"/>
        <v>1819.288186932064</v>
      </c>
      <c r="O79" s="18">
        <f t="shared" si="29"/>
        <v>1.1648475784303149</v>
      </c>
      <c r="P79" s="37">
        <f t="shared" si="30"/>
        <v>9.9152668351419653</v>
      </c>
      <c r="Q79" s="37">
        <f t="shared" si="31"/>
        <v>1.133066625106647</v>
      </c>
      <c r="R79" s="37">
        <f t="shared" si="32"/>
        <v>13.306662510664701</v>
      </c>
    </row>
    <row r="80" spans="1:18" x14ac:dyDescent="0.25">
      <c r="A80" s="143" t="s">
        <v>1709</v>
      </c>
      <c r="B80" s="1" t="str">
        <f>VLOOKUP(A80,'[2]Catálogo MUNICIPIOS'!$1:$1048576,5,FALSE)</f>
        <v>Victoria</v>
      </c>
      <c r="C80" s="130">
        <f>VLOOKUP(A80,[3]PROY_COVID!$1:$1048576,7,FALSE)</f>
        <v>367051</v>
      </c>
      <c r="D80" s="43">
        <v>345</v>
      </c>
      <c r="E80" s="43">
        <f t="shared" si="22"/>
        <v>93.992387978782233</v>
      </c>
      <c r="F80" s="6">
        <f t="shared" si="23"/>
        <v>0.68771948026174168</v>
      </c>
      <c r="G80" s="44">
        <v>180</v>
      </c>
      <c r="H80" s="44">
        <f t="shared" si="24"/>
        <v>49.039506771538555</v>
      </c>
      <c r="I80" s="14">
        <f t="shared" si="25"/>
        <v>0.60098878693538238</v>
      </c>
      <c r="J80" s="49">
        <v>6664</v>
      </c>
      <c r="K80" s="49">
        <f t="shared" si="26"/>
        <v>1815.551517364072</v>
      </c>
      <c r="L80" s="50">
        <f t="shared" si="27"/>
        <v>1.3513047123124282</v>
      </c>
      <c r="M80" s="45">
        <v>7189</v>
      </c>
      <c r="N80" s="45">
        <f t="shared" si="28"/>
        <v>1958.5834121143928</v>
      </c>
      <c r="O80" s="18">
        <f t="shared" si="29"/>
        <v>1.2540350457628888</v>
      </c>
      <c r="P80" s="37">
        <f t="shared" si="30"/>
        <v>4.7989984698845456</v>
      </c>
      <c r="Q80" s="37">
        <f t="shared" si="31"/>
        <v>0.5484053117856601</v>
      </c>
      <c r="R80" s="37">
        <f t="shared" si="32"/>
        <v>-45.15946882143399</v>
      </c>
    </row>
    <row r="81" spans="1:18" ht="15" customHeight="1" x14ac:dyDescent="0.25">
      <c r="A81" s="143" t="s">
        <v>249</v>
      </c>
      <c r="B81" s="1" t="str">
        <f>VLOOKUP(A81,'[2]Catálogo MUNICIPIOS'!$1:$1048576,5,FALSE)</f>
        <v>Tláhuac</v>
      </c>
      <c r="C81" s="130">
        <f>VLOOKUP(A81,[3]PROY_COVID!$1:$1048576,7,FALSE)</f>
        <v>366586</v>
      </c>
      <c r="D81" s="43">
        <v>703</v>
      </c>
      <c r="E81" s="43">
        <f t="shared" si="22"/>
        <v>191.7694620089147</v>
      </c>
      <c r="F81" s="6">
        <f t="shared" si="23"/>
        <v>1.403130589390025</v>
      </c>
      <c r="G81" s="44">
        <v>1889</v>
      </c>
      <c r="H81" s="44">
        <f t="shared" si="24"/>
        <v>515.29518312210507</v>
      </c>
      <c r="I81" s="14">
        <f t="shared" si="25"/>
        <v>6.3150436740920659</v>
      </c>
      <c r="J81" s="49">
        <v>26026</v>
      </c>
      <c r="K81" s="49">
        <f t="shared" si="26"/>
        <v>7099.5619036187964</v>
      </c>
      <c r="L81" s="50">
        <f t="shared" si="27"/>
        <v>5.2841637177239393</v>
      </c>
      <c r="M81" s="45">
        <v>28618</v>
      </c>
      <c r="N81" s="45">
        <f t="shared" si="28"/>
        <v>7806.6265487498158</v>
      </c>
      <c r="O81" s="18">
        <f t="shared" si="29"/>
        <v>4.9983999766171188</v>
      </c>
      <c r="P81" s="37">
        <f t="shared" si="30"/>
        <v>2.4564959116639877</v>
      </c>
      <c r="Q81" s="37">
        <f t="shared" si="31"/>
        <v>0.28071594829424867</v>
      </c>
      <c r="R81" s="37">
        <f t="shared" si="32"/>
        <v>-71.928405170575132</v>
      </c>
    </row>
    <row r="82" spans="1:18" ht="15" customHeight="1" x14ac:dyDescent="0.25">
      <c r="A82" s="143" t="s">
        <v>845</v>
      </c>
      <c r="B82" s="1" t="str">
        <f>VLOOKUP(A82,'[2]Catálogo MUNICIPIOS'!$1:$1048576,5,FALSE)</f>
        <v>Uruapan</v>
      </c>
      <c r="C82" s="130">
        <f>VLOOKUP(A82,[3]PROY_COVID!$1:$1048576,7,FALSE)</f>
        <v>354727</v>
      </c>
      <c r="D82" s="43">
        <v>367</v>
      </c>
      <c r="E82" s="43">
        <f t="shared" si="22"/>
        <v>103.4598437671787</v>
      </c>
      <c r="F82" s="6">
        <f t="shared" si="23"/>
        <v>0.75699055544356186</v>
      </c>
      <c r="G82" s="44">
        <v>242</v>
      </c>
      <c r="H82" s="44">
        <f t="shared" si="24"/>
        <v>68.221477361463883</v>
      </c>
      <c r="I82" s="14">
        <f t="shared" si="25"/>
        <v>0.83606760388955448</v>
      </c>
      <c r="J82" s="49">
        <v>2914</v>
      </c>
      <c r="K82" s="49">
        <f t="shared" si="26"/>
        <v>821.47679765002374</v>
      </c>
      <c r="L82" s="50">
        <f t="shared" si="27"/>
        <v>0.61142052819931036</v>
      </c>
      <c r="M82" s="45">
        <v>3523</v>
      </c>
      <c r="N82" s="45">
        <f t="shared" si="28"/>
        <v>993.15811877866633</v>
      </c>
      <c r="O82" s="18">
        <f t="shared" si="29"/>
        <v>0.63589586189125125</v>
      </c>
      <c r="P82" s="37">
        <f t="shared" si="30"/>
        <v>10.417258018734033</v>
      </c>
      <c r="Q82" s="37">
        <f t="shared" si="31"/>
        <v>1.1904316426783412</v>
      </c>
      <c r="R82" s="37">
        <f t="shared" si="32"/>
        <v>19.043164267834122</v>
      </c>
    </row>
    <row r="83" spans="1:18" ht="15" customHeight="1" x14ac:dyDescent="0.25">
      <c r="A83" s="143" t="s">
        <v>1810</v>
      </c>
      <c r="B83" s="1" t="str">
        <f>VLOOKUP(A83,'[2]Catálogo MUNICIPIOS'!$1:$1048576,5,FALSE)</f>
        <v>Coatzacoalcos</v>
      </c>
      <c r="C83" s="130">
        <f>VLOOKUP(A83,[3]PROY_COVID!$1:$1048576,7,FALSE)</f>
        <v>339108</v>
      </c>
      <c r="D83" s="43">
        <v>646</v>
      </c>
      <c r="E83" s="43">
        <f t="shared" si="22"/>
        <v>190.49978178043574</v>
      </c>
      <c r="F83" s="6">
        <f t="shared" si="23"/>
        <v>1.3938406474531815</v>
      </c>
      <c r="G83" s="44">
        <v>158</v>
      </c>
      <c r="H83" s="44">
        <f t="shared" si="24"/>
        <v>46.592825884379018</v>
      </c>
      <c r="I83" s="14">
        <f t="shared" si="25"/>
        <v>0.57100423213057327</v>
      </c>
      <c r="J83" s="49">
        <v>2379</v>
      </c>
      <c r="K83" s="49">
        <f t="shared" si="26"/>
        <v>701.54640999327648</v>
      </c>
      <c r="L83" s="50">
        <f t="shared" si="27"/>
        <v>0.52215701987137753</v>
      </c>
      <c r="M83" s="45">
        <v>3183</v>
      </c>
      <c r="N83" s="45">
        <f t="shared" si="28"/>
        <v>938.63901765809123</v>
      </c>
      <c r="O83" s="18">
        <f t="shared" si="29"/>
        <v>0.60098855947777663</v>
      </c>
      <c r="P83" s="37">
        <f t="shared" si="30"/>
        <v>20.295318881558277</v>
      </c>
      <c r="Q83" s="37">
        <f t="shared" si="31"/>
        <v>2.3192465571463559</v>
      </c>
      <c r="R83" s="37">
        <f t="shared" si="32"/>
        <v>131.92465571463558</v>
      </c>
    </row>
    <row r="84" spans="1:18" ht="15" customHeight="1" x14ac:dyDescent="0.25">
      <c r="A84" s="143" t="s">
        <v>1422</v>
      </c>
      <c r="B84" s="1" t="str">
        <f>VLOOKUP(A84,'[2]Catálogo MUNICIPIOS'!$1:$1048576,5,FALSE)</f>
        <v>Tehuacán</v>
      </c>
      <c r="C84" s="130">
        <f>VLOOKUP(A84,[3]PROY_COVID!$1:$1048576,7,FALSE)</f>
        <v>339077</v>
      </c>
      <c r="D84" s="43">
        <v>496</v>
      </c>
      <c r="E84" s="43">
        <f t="shared" si="22"/>
        <v>146.2794586480357</v>
      </c>
      <c r="F84" s="6">
        <f t="shared" si="23"/>
        <v>1.0702912803652274</v>
      </c>
      <c r="G84" s="44">
        <v>184</v>
      </c>
      <c r="H84" s="44">
        <f t="shared" si="24"/>
        <v>54.264960466206794</v>
      </c>
      <c r="I84" s="14">
        <f t="shared" si="25"/>
        <v>0.66502774825234878</v>
      </c>
      <c r="J84" s="49">
        <v>1819</v>
      </c>
      <c r="K84" s="49">
        <f t="shared" si="26"/>
        <v>536.45632113059867</v>
      </c>
      <c r="L84" s="50">
        <f t="shared" si="27"/>
        <v>0.39928140169001886</v>
      </c>
      <c r="M84" s="45">
        <v>2499</v>
      </c>
      <c r="N84" s="45">
        <f t="shared" si="28"/>
        <v>737.00074024484115</v>
      </c>
      <c r="O84" s="18">
        <f t="shared" si="29"/>
        <v>0.47188429724444231</v>
      </c>
      <c r="P84" s="37">
        <f t="shared" si="30"/>
        <v>19.847939175670266</v>
      </c>
      <c r="Q84" s="37">
        <f t="shared" si="31"/>
        <v>2.2681222634768075</v>
      </c>
      <c r="R84" s="37">
        <f t="shared" si="32"/>
        <v>126.81222634768075</v>
      </c>
    </row>
    <row r="85" spans="1:18" ht="15" customHeight="1" x14ac:dyDescent="0.25">
      <c r="A85" s="143" t="s">
        <v>1706</v>
      </c>
      <c r="B85" s="1" t="str">
        <f>VLOOKUP(A85,'[2]Catálogo MUNICIPIOS'!$1:$1048576,5,FALSE)</f>
        <v>Tampico</v>
      </c>
      <c r="C85" s="130">
        <f>VLOOKUP(A85,[3]PROY_COVID!$1:$1048576,7,FALSE)</f>
        <v>334535</v>
      </c>
      <c r="D85" s="43">
        <v>670</v>
      </c>
      <c r="E85" s="43">
        <f t="shared" si="22"/>
        <v>200.27799781786661</v>
      </c>
      <c r="F85" s="6">
        <f t="shared" si="23"/>
        <v>1.4653854799205404</v>
      </c>
      <c r="G85" s="44">
        <v>113</v>
      </c>
      <c r="H85" s="44">
        <f t="shared" si="24"/>
        <v>33.778229482714814</v>
      </c>
      <c r="I85" s="14">
        <f t="shared" si="25"/>
        <v>0.41395883641765346</v>
      </c>
      <c r="J85" s="49">
        <v>7335</v>
      </c>
      <c r="K85" s="49">
        <f t="shared" si="26"/>
        <v>2192.5956925284349</v>
      </c>
      <c r="L85" s="50">
        <f t="shared" si="27"/>
        <v>1.6319365565628638</v>
      </c>
      <c r="M85" s="45">
        <v>8118</v>
      </c>
      <c r="N85" s="45">
        <f t="shared" si="28"/>
        <v>2426.6519198290166</v>
      </c>
      <c r="O85" s="18">
        <f t="shared" si="29"/>
        <v>1.5537283388141179</v>
      </c>
      <c r="P85" s="37">
        <f t="shared" si="30"/>
        <v>8.2532643508253258</v>
      </c>
      <c r="Q85" s="37">
        <f t="shared" si="31"/>
        <v>0.94314137376099783</v>
      </c>
      <c r="R85" s="37">
        <f t="shared" si="32"/>
        <v>-5.685862623900217</v>
      </c>
    </row>
    <row r="86" spans="1:18" ht="15" customHeight="1" x14ac:dyDescent="0.25">
      <c r="A86" s="143" t="s">
        <v>16</v>
      </c>
      <c r="B86" s="1" t="str">
        <f>VLOOKUP(A86,'[2]Catálogo MUNICIPIOS'!$1:$1048576,5,FALSE)</f>
        <v>Los Cabos</v>
      </c>
      <c r="C86" s="130">
        <f>VLOOKUP(A86,[3]PROY_COVID!$1:$1048576,7,FALSE)</f>
        <v>330312</v>
      </c>
      <c r="D86" s="43">
        <v>348</v>
      </c>
      <c r="E86" s="43">
        <f t="shared" si="22"/>
        <v>105.3549371503306</v>
      </c>
      <c r="F86" s="6">
        <f t="shared" si="23"/>
        <v>0.77085649357466757</v>
      </c>
      <c r="G86" s="44">
        <v>563</v>
      </c>
      <c r="H86" s="44">
        <f t="shared" si="24"/>
        <v>170.44491268860958</v>
      </c>
      <c r="I86" s="14">
        <f t="shared" si="25"/>
        <v>2.0888358806962124</v>
      </c>
      <c r="J86" s="49">
        <v>7234</v>
      </c>
      <c r="K86" s="49">
        <f t="shared" si="26"/>
        <v>2190.0506188088839</v>
      </c>
      <c r="L86" s="50">
        <f t="shared" si="27"/>
        <v>1.6300422726069861</v>
      </c>
      <c r="M86" s="45">
        <v>8145</v>
      </c>
      <c r="N86" s="45">
        <f t="shared" si="28"/>
        <v>2465.8504686478241</v>
      </c>
      <c r="O86" s="18">
        <f t="shared" si="29"/>
        <v>1.5788262507323882</v>
      </c>
      <c r="P86" s="37">
        <f t="shared" si="30"/>
        <v>4.2725598526703497</v>
      </c>
      <c r="Q86" s="37">
        <f t="shared" si="31"/>
        <v>0.48824656495107144</v>
      </c>
      <c r="R86" s="37">
        <f t="shared" si="32"/>
        <v>-51.175343504892858</v>
      </c>
    </row>
    <row r="87" spans="1:18" ht="15" customHeight="1" x14ac:dyDescent="0.25">
      <c r="A87" s="143" t="s">
        <v>1543</v>
      </c>
      <c r="B87" s="1" t="str">
        <f>VLOOKUP(A87,'[2]Catálogo MUNICIPIOS'!$1:$1048576,5,FALSE)</f>
        <v>Soledad de Graciano Sánchez</v>
      </c>
      <c r="C87" s="130">
        <f>VLOOKUP(A87,[3]PROY_COVID!$1:$1048576,7,FALSE)</f>
        <v>328949</v>
      </c>
      <c r="D87" s="43">
        <v>417</v>
      </c>
      <c r="E87" s="43">
        <f t="shared" si="22"/>
        <v>126.76737123383869</v>
      </c>
      <c r="F87" s="6">
        <f t="shared" si="23"/>
        <v>0.92752607454513047</v>
      </c>
      <c r="G87" s="44">
        <v>195</v>
      </c>
      <c r="H87" s="44">
        <f t="shared" si="24"/>
        <v>59.279705972658377</v>
      </c>
      <c r="I87" s="14">
        <f t="shared" si="25"/>
        <v>0.72648443933924078</v>
      </c>
      <c r="J87" s="49">
        <v>4064</v>
      </c>
      <c r="K87" s="49">
        <f t="shared" si="26"/>
        <v>1235.4498721686341</v>
      </c>
      <c r="L87" s="50">
        <f t="shared" si="27"/>
        <v>0.9195383430986851</v>
      </c>
      <c r="M87" s="45">
        <v>4676</v>
      </c>
      <c r="N87" s="45">
        <f t="shared" si="28"/>
        <v>1421.4969493751312</v>
      </c>
      <c r="O87" s="18">
        <f t="shared" si="29"/>
        <v>0.91015117402481838</v>
      </c>
      <c r="P87" s="37">
        <f t="shared" si="30"/>
        <v>8.9178785286569724</v>
      </c>
      <c r="Q87" s="37">
        <f t="shared" si="31"/>
        <v>1.0190901259221343</v>
      </c>
      <c r="R87" s="37">
        <f t="shared" si="32"/>
        <v>1.9090125922134327</v>
      </c>
    </row>
    <row r="88" spans="1:18" ht="15" customHeight="1" x14ac:dyDescent="0.25">
      <c r="A88" s="143" t="s">
        <v>959</v>
      </c>
      <c r="B88" s="1" t="str">
        <f>VLOOKUP(A88,'[2]Catálogo MUNICIPIOS'!$1:$1048576,5,FALSE)</f>
        <v>Santa Catarina</v>
      </c>
      <c r="C88" s="130">
        <f>VLOOKUP(A88,[3]PROY_COVID!$1:$1048576,7,FALSE)</f>
        <v>322051</v>
      </c>
      <c r="D88" s="43">
        <v>411</v>
      </c>
      <c r="E88" s="43">
        <f t="shared" si="22"/>
        <v>127.61953852029647</v>
      </c>
      <c r="F88" s="6">
        <f t="shared" si="23"/>
        <v>0.9337611756627987</v>
      </c>
      <c r="G88" s="44">
        <v>325</v>
      </c>
      <c r="H88" s="44">
        <f t="shared" si="24"/>
        <v>100.91569347712009</v>
      </c>
      <c r="I88" s="14">
        <f t="shared" si="25"/>
        <v>1.2367416435916667</v>
      </c>
      <c r="J88" s="49">
        <v>7494</v>
      </c>
      <c r="K88" s="49">
        <f t="shared" si="26"/>
        <v>2326.9606366693474</v>
      </c>
      <c r="L88" s="50">
        <f t="shared" si="27"/>
        <v>1.7319436235343495</v>
      </c>
      <c r="M88" s="45">
        <v>8230</v>
      </c>
      <c r="N88" s="45">
        <f t="shared" si="28"/>
        <v>2555.4958686667642</v>
      </c>
      <c r="O88" s="18">
        <f t="shared" si="29"/>
        <v>1.6362240989015515</v>
      </c>
      <c r="P88" s="37">
        <f t="shared" si="30"/>
        <v>4.9939246658566221</v>
      </c>
      <c r="Q88" s="37">
        <f t="shared" si="31"/>
        <v>0.57068049314862301</v>
      </c>
      <c r="R88" s="37">
        <f t="shared" si="32"/>
        <v>-42.9319506851377</v>
      </c>
    </row>
    <row r="89" spans="1:18" ht="15" customHeight="1" x14ac:dyDescent="0.25">
      <c r="A89" s="143" t="s">
        <v>20</v>
      </c>
      <c r="B89" s="1" t="str">
        <f>VLOOKUP(A89,'[2]Catálogo MUNICIPIOS'!$1:$1048576,5,FALSE)</f>
        <v>Campeche</v>
      </c>
      <c r="C89" s="130">
        <f>VLOOKUP(A89,[3]PROY_COVID!$1:$1048576,7,FALSE)</f>
        <v>317424</v>
      </c>
      <c r="D89" s="43">
        <v>411</v>
      </c>
      <c r="E89" s="43">
        <f t="shared" si="22"/>
        <v>129.47981249054891</v>
      </c>
      <c r="F89" s="6">
        <f t="shared" si="23"/>
        <v>0.94737234860432729</v>
      </c>
      <c r="G89" s="44">
        <v>93</v>
      </c>
      <c r="H89" s="44">
        <f t="shared" si="24"/>
        <v>29.298351731438075</v>
      </c>
      <c r="I89" s="14">
        <f t="shared" si="25"/>
        <v>0.35905705471944932</v>
      </c>
      <c r="J89" s="49">
        <v>3048</v>
      </c>
      <c r="K89" s="49">
        <f t="shared" si="26"/>
        <v>960.2298502948737</v>
      </c>
      <c r="L89" s="50">
        <f t="shared" si="27"/>
        <v>0.7146936394789839</v>
      </c>
      <c r="M89" s="45">
        <v>3552</v>
      </c>
      <c r="N89" s="45">
        <f t="shared" si="28"/>
        <v>1119.0080145168606</v>
      </c>
      <c r="O89" s="18">
        <f t="shared" si="29"/>
        <v>0.71647459996548324</v>
      </c>
      <c r="P89" s="37">
        <f t="shared" si="30"/>
        <v>11.570945945945946</v>
      </c>
      <c r="Q89" s="37">
        <f t="shared" si="31"/>
        <v>1.3222692732582113</v>
      </c>
      <c r="R89" s="37">
        <f t="shared" si="32"/>
        <v>32.22692732582113</v>
      </c>
    </row>
    <row r="90" spans="1:18" x14ac:dyDescent="0.25">
      <c r="A90" s="143" t="s">
        <v>1578</v>
      </c>
      <c r="B90" s="1" t="str">
        <f>VLOOKUP(A90,'[2]Catálogo MUNICIPIOS'!$1:$1048576,5,FALSE)</f>
        <v>Guasave</v>
      </c>
      <c r="C90" s="130">
        <f>VLOOKUP(A90,[3]PROY_COVID!$1:$1048576,7,FALSE)</f>
        <v>316217</v>
      </c>
      <c r="D90" s="43">
        <v>593</v>
      </c>
      <c r="E90" s="43">
        <f t="shared" si="22"/>
        <v>187.52944971332977</v>
      </c>
      <c r="F90" s="6">
        <f t="shared" si="23"/>
        <v>1.3721074489535749</v>
      </c>
      <c r="G90" s="44">
        <v>130</v>
      </c>
      <c r="H90" s="44">
        <f t="shared" si="24"/>
        <v>41.111009212028449</v>
      </c>
      <c r="I90" s="14">
        <f t="shared" si="25"/>
        <v>0.50382349217194511</v>
      </c>
      <c r="J90" s="49">
        <v>3619</v>
      </c>
      <c r="K90" s="49">
        <f t="shared" si="26"/>
        <v>1144.4672487563919</v>
      </c>
      <c r="L90" s="50">
        <f t="shared" si="27"/>
        <v>0.85182049175728702</v>
      </c>
      <c r="M90" s="45">
        <v>4342</v>
      </c>
      <c r="N90" s="45">
        <f t="shared" si="28"/>
        <v>1373.1077076817501</v>
      </c>
      <c r="O90" s="18">
        <f t="shared" si="29"/>
        <v>0.87916867690671952</v>
      </c>
      <c r="P90" s="37">
        <f t="shared" si="30"/>
        <v>13.657300783049287</v>
      </c>
      <c r="Q90" s="37">
        <f t="shared" si="31"/>
        <v>1.5606873686414977</v>
      </c>
      <c r="R90" s="37">
        <f t="shared" si="32"/>
        <v>56.06873686414977</v>
      </c>
    </row>
    <row r="91" spans="1:18" x14ac:dyDescent="0.25">
      <c r="A91" s="143" t="s">
        <v>640</v>
      </c>
      <c r="B91" s="1" t="str">
        <f>VLOOKUP(A91,'[2]Catálogo MUNICIPIOS'!$1:$1048576,5,FALSE)</f>
        <v>Coacalco de Berriozábal</v>
      </c>
      <c r="C91" s="130">
        <f>VLOOKUP(A91,[3]PROY_COVID!$1:$1048576,7,FALSE)</f>
        <v>310743</v>
      </c>
      <c r="D91" s="43">
        <v>628</v>
      </c>
      <c r="E91" s="43">
        <f t="shared" si="22"/>
        <v>202.09626604621826</v>
      </c>
      <c r="F91" s="6">
        <f t="shared" si="23"/>
        <v>1.4786893070481235</v>
      </c>
      <c r="G91" s="44">
        <v>260</v>
      </c>
      <c r="H91" s="44">
        <f t="shared" si="24"/>
        <v>83.670428617861063</v>
      </c>
      <c r="I91" s="14">
        <f t="shared" si="25"/>
        <v>1.0253975357394114</v>
      </c>
      <c r="J91" s="49">
        <v>3649</v>
      </c>
      <c r="K91" s="49">
        <f t="shared" si="26"/>
        <v>1174.2822847175962</v>
      </c>
      <c r="L91" s="50">
        <f t="shared" si="27"/>
        <v>0.87401165417091775</v>
      </c>
      <c r="M91" s="45">
        <v>4537</v>
      </c>
      <c r="N91" s="45">
        <f t="shared" si="28"/>
        <v>1460.0489793816755</v>
      </c>
      <c r="O91" s="18">
        <f t="shared" si="29"/>
        <v>0.934835135103258</v>
      </c>
      <c r="P91" s="37">
        <f t="shared" si="30"/>
        <v>13.84174564690324</v>
      </c>
      <c r="Q91" s="37">
        <f t="shared" si="31"/>
        <v>1.5817647962972567</v>
      </c>
      <c r="R91" s="37">
        <f t="shared" si="32"/>
        <v>58.176479629725677</v>
      </c>
    </row>
    <row r="92" spans="1:18" ht="15" customHeight="1" x14ac:dyDescent="0.25">
      <c r="A92" s="143" t="s">
        <v>690</v>
      </c>
      <c r="B92" s="1" t="str">
        <f>VLOOKUP(A92,'[2]Catálogo MUNICIPIOS'!$1:$1048576,5,FALSE)</f>
        <v>La Paz</v>
      </c>
      <c r="C92" s="130">
        <f>VLOOKUP(A92,[3]PROY_COVID!$1:$1048576,7,FALSE)</f>
        <v>309596</v>
      </c>
      <c r="D92" s="43">
        <v>435</v>
      </c>
      <c r="E92" s="43">
        <f t="shared" si="22"/>
        <v>140.50569128800115</v>
      </c>
      <c r="F92" s="6">
        <f t="shared" si="23"/>
        <v>1.0280460265379543</v>
      </c>
      <c r="G92" s="44">
        <v>213</v>
      </c>
      <c r="H92" s="44">
        <f t="shared" si="24"/>
        <v>68.799338492745392</v>
      </c>
      <c r="I92" s="14">
        <f t="shared" si="25"/>
        <v>0.84314940554640838</v>
      </c>
      <c r="J92" s="49">
        <v>2519</v>
      </c>
      <c r="K92" s="49">
        <f t="shared" si="26"/>
        <v>813.64100311373534</v>
      </c>
      <c r="L92" s="50">
        <f t="shared" si="27"/>
        <v>0.60558839070261639</v>
      </c>
      <c r="M92" s="45">
        <v>3167</v>
      </c>
      <c r="N92" s="45">
        <f t="shared" si="28"/>
        <v>1022.9460328944818</v>
      </c>
      <c r="O92" s="18">
        <f t="shared" si="29"/>
        <v>0.65496836501282152</v>
      </c>
      <c r="P92" s="37">
        <f t="shared" si="30"/>
        <v>13.735396274076415</v>
      </c>
      <c r="Q92" s="37">
        <f t="shared" si="31"/>
        <v>1.569611726999715</v>
      </c>
      <c r="R92" s="37">
        <f t="shared" si="32"/>
        <v>56.961172699971499</v>
      </c>
    </row>
    <row r="93" spans="1:18" ht="15" customHeight="1" x14ac:dyDescent="0.25">
      <c r="A93" s="143" t="s">
        <v>15</v>
      </c>
      <c r="B93" s="1" t="str">
        <f>VLOOKUP(A93,'[2]Catálogo MUNICIPIOS'!$1:$1048576,5,FALSE)</f>
        <v>La Paz</v>
      </c>
      <c r="C93" s="130">
        <f>VLOOKUP(A93,[3]PROY_COVID!$1:$1048576,7,FALSE)</f>
        <v>301961</v>
      </c>
      <c r="D93" s="43">
        <v>513</v>
      </c>
      <c r="E93" s="43">
        <f t="shared" si="22"/>
        <v>169.88948903997536</v>
      </c>
      <c r="F93" s="6">
        <f t="shared" si="23"/>
        <v>1.2430401399194075</v>
      </c>
      <c r="G93" s="44">
        <v>829</v>
      </c>
      <c r="H93" s="44">
        <f t="shared" si="24"/>
        <v>274.53876493984319</v>
      </c>
      <c r="I93" s="14">
        <f t="shared" si="25"/>
        <v>3.3645264842609248</v>
      </c>
      <c r="J93" s="49">
        <v>10833</v>
      </c>
      <c r="K93" s="49">
        <f t="shared" si="26"/>
        <v>3587.5493855166724</v>
      </c>
      <c r="L93" s="50">
        <f t="shared" si="27"/>
        <v>2.670192690175309</v>
      </c>
      <c r="M93" s="45">
        <v>12175</v>
      </c>
      <c r="N93" s="45">
        <f t="shared" si="28"/>
        <v>4031.9776394964911</v>
      </c>
      <c r="O93" s="18">
        <f t="shared" si="29"/>
        <v>2.5815807651523253</v>
      </c>
      <c r="P93" s="37">
        <f t="shared" si="30"/>
        <v>4.213552361396304</v>
      </c>
      <c r="Q93" s="37">
        <f t="shared" si="31"/>
        <v>0.48150348681655997</v>
      </c>
      <c r="R93" s="37">
        <f t="shared" si="32"/>
        <v>-51.849651318344002</v>
      </c>
    </row>
    <row r="94" spans="1:18" ht="15" customHeight="1" x14ac:dyDescent="0.25">
      <c r="A94" s="143" t="s">
        <v>1495</v>
      </c>
      <c r="B94" s="1" t="str">
        <f>VLOOKUP(A94,'[2]Catálogo MUNICIPIOS'!$1:$1048576,5,FALSE)</f>
        <v>San Juan del Río</v>
      </c>
      <c r="C94" s="130">
        <f>VLOOKUP(A94,[3]PROY_COVID!$1:$1048576,7,FALSE)</f>
        <v>301541</v>
      </c>
      <c r="D94" s="43">
        <v>344</v>
      </c>
      <c r="E94" s="43">
        <f t="shared" si="22"/>
        <v>114.08067228005478</v>
      </c>
      <c r="F94" s="6">
        <f t="shared" si="23"/>
        <v>0.83470057879644288</v>
      </c>
      <c r="G94" s="44">
        <v>374</v>
      </c>
      <c r="H94" s="44">
        <f t="shared" si="24"/>
        <v>124.02956811843165</v>
      </c>
      <c r="I94" s="14">
        <f t="shared" si="25"/>
        <v>1.5200067169288332</v>
      </c>
      <c r="J94" s="49">
        <v>2909</v>
      </c>
      <c r="K94" s="49">
        <f t="shared" si="26"/>
        <v>964.71126646127721</v>
      </c>
      <c r="L94" s="50">
        <f t="shared" si="27"/>
        <v>0.71802913215191355</v>
      </c>
      <c r="M94" s="45">
        <v>3627</v>
      </c>
      <c r="N94" s="45">
        <f t="shared" si="28"/>
        <v>1202.8215068597635</v>
      </c>
      <c r="O94" s="18">
        <f t="shared" si="29"/>
        <v>0.77013841436096686</v>
      </c>
      <c r="P94" s="37">
        <f t="shared" si="30"/>
        <v>9.4844223876481948</v>
      </c>
      <c r="Q94" s="37">
        <f t="shared" si="31"/>
        <v>1.0838318972688143</v>
      </c>
      <c r="R94" s="37">
        <f t="shared" si="32"/>
        <v>8.3831897268814348</v>
      </c>
    </row>
    <row r="95" spans="1:18" ht="15" customHeight="1" x14ac:dyDescent="0.25">
      <c r="A95" s="143" t="s">
        <v>929</v>
      </c>
      <c r="B95" s="1" t="str">
        <f>VLOOKUP(A95,'[2]Catálogo MUNICIPIOS'!$1:$1048576,5,FALSE)</f>
        <v>García</v>
      </c>
      <c r="C95" s="130">
        <f>VLOOKUP(A95,[3]PROY_COVID!$1:$1048576,7,FALSE)</f>
        <v>300745</v>
      </c>
      <c r="D95" s="43">
        <v>153</v>
      </c>
      <c r="E95" s="43">
        <f t="shared" si="22"/>
        <v>50.873663735057939</v>
      </c>
      <c r="F95" s="6">
        <f t="shared" si="23"/>
        <v>0.37223024475963473</v>
      </c>
      <c r="G95" s="44">
        <v>243</v>
      </c>
      <c r="H95" s="44">
        <f t="shared" si="24"/>
        <v>80.799348285092023</v>
      </c>
      <c r="I95" s="14">
        <f t="shared" si="25"/>
        <v>0.99021188237581892</v>
      </c>
      <c r="J95" s="49">
        <v>4411</v>
      </c>
      <c r="K95" s="49">
        <f t="shared" si="26"/>
        <v>1466.6910505577816</v>
      </c>
      <c r="L95" s="50">
        <f t="shared" si="27"/>
        <v>1.0916498425793537</v>
      </c>
      <c r="M95" s="45">
        <v>4807</v>
      </c>
      <c r="N95" s="45">
        <f t="shared" si="28"/>
        <v>1598.3640625779315</v>
      </c>
      <c r="O95" s="18">
        <f t="shared" si="29"/>
        <v>1.0233950404985888</v>
      </c>
      <c r="P95" s="37">
        <f t="shared" si="30"/>
        <v>3.1828583315997507</v>
      </c>
      <c r="Q95" s="37">
        <f t="shared" si="31"/>
        <v>0.36372097775487322</v>
      </c>
      <c r="R95" s="37">
        <f t="shared" si="32"/>
        <v>-63.627902224512681</v>
      </c>
    </row>
    <row r="96" spans="1:18" ht="15" customHeight="1" x14ac:dyDescent="0.25">
      <c r="A96" s="143" t="s">
        <v>564</v>
      </c>
      <c r="B96" s="1" t="str">
        <f>VLOOKUP(A96,'[2]Catálogo MUNICIPIOS'!$1:$1048576,5,FALSE)</f>
        <v>Puerto Vallarta</v>
      </c>
      <c r="C96" s="130">
        <f>VLOOKUP(A96,[3]PROY_COVID!$1:$1048576,7,FALSE)</f>
        <v>299434</v>
      </c>
      <c r="D96" s="43">
        <v>354</v>
      </c>
      <c r="E96" s="43">
        <f t="shared" ref="E96:E127" si="33">((D96/($C96/100000)))</f>
        <v>118.22304748291778</v>
      </c>
      <c r="F96" s="6">
        <f t="shared" ref="F96:F127" si="34">((D96/$C96)/(D$2372/$C$2372))</f>
        <v>0.86500933233300736</v>
      </c>
      <c r="G96" s="44">
        <v>87</v>
      </c>
      <c r="H96" s="44">
        <f t="shared" ref="H96:H127" si="35">((G96/($C96/100000)))</f>
        <v>29.054816754276402</v>
      </c>
      <c r="I96" s="14">
        <f t="shared" ref="I96:I127" si="36">((G96/$C96)/(G$2372/$C$2372))</f>
        <v>0.35607248574361133</v>
      </c>
      <c r="J96" s="49">
        <v>2755</v>
      </c>
      <c r="K96" s="49">
        <f t="shared" ref="K96:K127" si="37">((J96/($C96/100000)))</f>
        <v>920.06919721875283</v>
      </c>
      <c r="L96" s="50">
        <f t="shared" ref="L96:L127" si="38">((J96/$C96)/(J$2372/$C$2372))</f>
        <v>0.68480229283733185</v>
      </c>
      <c r="M96" s="45">
        <v>3196</v>
      </c>
      <c r="N96" s="45">
        <f t="shared" ref="N96:N127" si="39">((M96/($C96/100000)))</f>
        <v>1067.3470614559469</v>
      </c>
      <c r="O96" s="18">
        <f t="shared" ref="O96:O127" si="40">((M96/$C96)/(M$2372/$C$2372))</f>
        <v>0.68339730275404653</v>
      </c>
      <c r="P96" s="37">
        <f t="shared" ref="P96:P127" si="41">D96/M96*100</f>
        <v>11.076345431789738</v>
      </c>
      <c r="Q96" s="37">
        <f t="shared" ref="Q96:Q127" si="42">P96/P$2372</f>
        <v>1.2657488240692145</v>
      </c>
      <c r="R96" s="37">
        <f t="shared" ref="R96:R127" si="43">(Q96-1)*100</f>
        <v>26.574882406921454</v>
      </c>
    </row>
    <row r="97" spans="1:18" x14ac:dyDescent="0.25">
      <c r="A97" s="143" t="s">
        <v>317</v>
      </c>
      <c r="B97" s="1" t="str">
        <f>VLOOKUP(A97,'[2]Catálogo MUNICIPIOS'!$1:$1048576,5,FALSE)</f>
        <v>Salamanca</v>
      </c>
      <c r="C97" s="130">
        <f>VLOOKUP(A97,[3]PROY_COVID!$1:$1048576,7,FALSE)</f>
        <v>293293</v>
      </c>
      <c r="D97" s="43">
        <v>401</v>
      </c>
      <c r="E97" s="43">
        <f t="shared" si="33"/>
        <v>136.7233449144712</v>
      </c>
      <c r="F97" s="6">
        <f t="shared" si="34"/>
        <v>1.0003715165259193</v>
      </c>
      <c r="G97" s="44">
        <v>267</v>
      </c>
      <c r="H97" s="44">
        <f t="shared" si="35"/>
        <v>91.035244618862379</v>
      </c>
      <c r="I97" s="14">
        <f t="shared" si="36"/>
        <v>1.1156548022952186</v>
      </c>
      <c r="J97" s="49">
        <v>5144</v>
      </c>
      <c r="K97" s="49">
        <f t="shared" si="37"/>
        <v>1753.8775217956106</v>
      </c>
      <c r="L97" s="50">
        <f t="shared" si="38"/>
        <v>1.3054011066908171</v>
      </c>
      <c r="M97" s="45">
        <v>5812</v>
      </c>
      <c r="N97" s="45">
        <f t="shared" si="39"/>
        <v>1981.6361113289443</v>
      </c>
      <c r="O97" s="18">
        <f t="shared" si="40"/>
        <v>1.2687951486697491</v>
      </c>
      <c r="P97" s="37">
        <f t="shared" si="41"/>
        <v>6.8995182381280102</v>
      </c>
      <c r="Q97" s="37">
        <f t="shared" si="42"/>
        <v>0.78844210397142911</v>
      </c>
      <c r="R97" s="37">
        <f t="shared" si="43"/>
        <v>-21.155789602857091</v>
      </c>
    </row>
    <row r="98" spans="1:18" ht="15" customHeight="1" x14ac:dyDescent="0.25">
      <c r="A98" s="143" t="s">
        <v>657</v>
      </c>
      <c r="B98" s="1" t="str">
        <f>VLOOKUP(A98,'[2]Catálogo MUNICIPIOS'!$1:$1048576,5,FALSE)</f>
        <v>Huixquilucan</v>
      </c>
      <c r="C98" s="130">
        <f>VLOOKUP(A98,[3]PROY_COVID!$1:$1048576,7,FALSE)</f>
        <v>290231</v>
      </c>
      <c r="D98" s="43">
        <v>270</v>
      </c>
      <c r="E98" s="43">
        <f t="shared" si="33"/>
        <v>93.029345590236744</v>
      </c>
      <c r="F98" s="6">
        <f t="shared" si="34"/>
        <v>0.6806731329440201</v>
      </c>
      <c r="G98" s="44">
        <v>201</v>
      </c>
      <c r="H98" s="44">
        <f t="shared" si="35"/>
        <v>69.255179494954021</v>
      </c>
      <c r="I98" s="14">
        <f t="shared" si="36"/>
        <v>0.84873582655649438</v>
      </c>
      <c r="J98" s="49">
        <v>3858</v>
      </c>
      <c r="K98" s="49">
        <f t="shared" si="37"/>
        <v>1329.2859825449384</v>
      </c>
      <c r="L98" s="50">
        <f t="shared" si="38"/>
        <v>0.9893800286272052</v>
      </c>
      <c r="M98" s="45">
        <v>4329</v>
      </c>
      <c r="N98" s="45">
        <f t="shared" si="39"/>
        <v>1491.5705076301292</v>
      </c>
      <c r="O98" s="18">
        <f t="shared" si="40"/>
        <v>0.95501763071466117</v>
      </c>
      <c r="P98" s="37">
        <f t="shared" si="41"/>
        <v>6.2370062370062378</v>
      </c>
      <c r="Q98" s="37">
        <f t="shared" si="42"/>
        <v>0.71273357794940095</v>
      </c>
      <c r="R98" s="37">
        <f t="shared" si="43"/>
        <v>-28.726642205059903</v>
      </c>
    </row>
    <row r="99" spans="1:18" ht="15" customHeight="1" x14ac:dyDescent="0.25">
      <c r="A99" s="143" t="s">
        <v>365</v>
      </c>
      <c r="B99" s="1" t="str">
        <f>VLOOKUP(A99,'[2]Catálogo MUNICIPIOS'!$1:$1048576,5,FALSE)</f>
        <v>Chilpancingo de los Bravo</v>
      </c>
      <c r="C99" s="130">
        <f>VLOOKUP(A99,[3]PROY_COVID!$1:$1048576,7,FALSE)</f>
        <v>284330</v>
      </c>
      <c r="D99" s="43">
        <v>360</v>
      </c>
      <c r="E99" s="43">
        <f t="shared" si="33"/>
        <v>126.61344212710583</v>
      </c>
      <c r="F99" s="6">
        <f t="shared" si="34"/>
        <v>0.92639981264716309</v>
      </c>
      <c r="G99" s="44">
        <v>331</v>
      </c>
      <c r="H99" s="44">
        <f t="shared" si="35"/>
        <v>116.41402595575563</v>
      </c>
      <c r="I99" s="14">
        <f t="shared" si="36"/>
        <v>1.4266767520186188</v>
      </c>
      <c r="J99" s="49">
        <v>5333</v>
      </c>
      <c r="K99" s="49">
        <f t="shared" si="37"/>
        <v>1875.6374635107093</v>
      </c>
      <c r="L99" s="50">
        <f t="shared" si="38"/>
        <v>1.3960263417430185</v>
      </c>
      <c r="M99" s="45">
        <v>6024</v>
      </c>
      <c r="N99" s="45">
        <f t="shared" si="39"/>
        <v>2118.6649315935706</v>
      </c>
      <c r="O99" s="18">
        <f t="shared" si="40"/>
        <v>1.3565314900624685</v>
      </c>
      <c r="P99" s="37">
        <f t="shared" si="41"/>
        <v>5.9760956175298805</v>
      </c>
      <c r="Q99" s="37">
        <f t="shared" si="42"/>
        <v>0.68291802986785222</v>
      </c>
      <c r="R99" s="37">
        <f t="shared" si="43"/>
        <v>-31.708197013214779</v>
      </c>
    </row>
    <row r="100" spans="1:18" ht="15" customHeight="1" x14ac:dyDescent="0.25">
      <c r="A100" s="143" t="s">
        <v>463</v>
      </c>
      <c r="B100" s="1" t="str">
        <f>VLOOKUP(A100,'[2]Catálogo MUNICIPIOS'!$1:$1048576,5,FALSE)</f>
        <v>Pachuca de Soto</v>
      </c>
      <c r="C100" s="130">
        <f>VLOOKUP(A100,[3]PROY_COVID!$1:$1048576,7,FALSE)</f>
        <v>280312</v>
      </c>
      <c r="D100" s="43">
        <v>1009</v>
      </c>
      <c r="E100" s="43">
        <f t="shared" si="33"/>
        <v>359.9560489740004</v>
      </c>
      <c r="F100" s="6">
        <f t="shared" si="34"/>
        <v>2.6337110083143225</v>
      </c>
      <c r="G100" s="44">
        <v>359</v>
      </c>
      <c r="H100" s="44">
        <f t="shared" si="35"/>
        <v>128.07157738519936</v>
      </c>
      <c r="I100" s="14">
        <f t="shared" si="36"/>
        <v>1.5695423343511956</v>
      </c>
      <c r="J100" s="49">
        <v>6285</v>
      </c>
      <c r="K100" s="49">
        <f t="shared" si="37"/>
        <v>2242.1444675932535</v>
      </c>
      <c r="L100" s="50">
        <f t="shared" si="38"/>
        <v>1.6688154292327</v>
      </c>
      <c r="M100" s="45">
        <v>7653</v>
      </c>
      <c r="N100" s="45">
        <f t="shared" si="39"/>
        <v>2730.172093952453</v>
      </c>
      <c r="O100" s="18">
        <f t="shared" si="40"/>
        <v>1.7480651912006799</v>
      </c>
      <c r="P100" s="37">
        <f t="shared" si="41"/>
        <v>13.184372141643799</v>
      </c>
      <c r="Q100" s="37">
        <f t="shared" si="42"/>
        <v>1.5066434716346737</v>
      </c>
      <c r="R100" s="37">
        <f t="shared" si="43"/>
        <v>50.664347163467369</v>
      </c>
    </row>
    <row r="101" spans="1:18" ht="15" customHeight="1" x14ac:dyDescent="0.25">
      <c r="A101" s="143" t="s">
        <v>1656</v>
      </c>
      <c r="B101" s="1" t="str">
        <f>VLOOKUP(A101,'[2]Catálogo MUNICIPIOS'!$1:$1048576,5,FALSE)</f>
        <v>Cárdenas</v>
      </c>
      <c r="C101" s="130">
        <f>VLOOKUP(A101,[3]PROY_COVID!$1:$1048576,7,FALSE)</f>
        <v>276096</v>
      </c>
      <c r="D101" s="43">
        <v>265</v>
      </c>
      <c r="E101" s="43">
        <f t="shared" si="33"/>
        <v>95.981108020398707</v>
      </c>
      <c r="F101" s="6">
        <f t="shared" si="34"/>
        <v>0.70227046191905751</v>
      </c>
      <c r="G101" s="44">
        <v>287</v>
      </c>
      <c r="H101" s="44">
        <f t="shared" si="35"/>
        <v>103.94935095039408</v>
      </c>
      <c r="I101" s="14">
        <f t="shared" si="36"/>
        <v>1.2739197117425995</v>
      </c>
      <c r="J101" s="49">
        <v>3390</v>
      </c>
      <c r="K101" s="49">
        <f t="shared" si="37"/>
        <v>1227.8337969401948</v>
      </c>
      <c r="L101" s="50">
        <f t="shared" si="38"/>
        <v>0.91386974143848099</v>
      </c>
      <c r="M101" s="45">
        <v>3942</v>
      </c>
      <c r="N101" s="45">
        <f t="shared" si="39"/>
        <v>1427.7642559109875</v>
      </c>
      <c r="O101" s="18">
        <f t="shared" si="40"/>
        <v>0.91416398348184225</v>
      </c>
      <c r="P101" s="37">
        <f t="shared" si="41"/>
        <v>6.7224759005580923</v>
      </c>
      <c r="Q101" s="37">
        <f t="shared" si="42"/>
        <v>0.76821059963910354</v>
      </c>
      <c r="R101" s="37">
        <f t="shared" si="43"/>
        <v>-23.178940036089646</v>
      </c>
    </row>
    <row r="102" spans="1:18" ht="15" customHeight="1" x14ac:dyDescent="0.25">
      <c r="A102" s="143" t="s">
        <v>21</v>
      </c>
      <c r="B102" s="1" t="str">
        <f>VLOOKUP(A102,'[2]Catálogo MUNICIPIOS'!$1:$1048576,5,FALSE)</f>
        <v>Carmen</v>
      </c>
      <c r="C102" s="130">
        <f>VLOOKUP(A102,[3]PROY_COVID!$1:$1048576,7,FALSE)</f>
        <v>275478</v>
      </c>
      <c r="D102" s="43">
        <v>371</v>
      </c>
      <c r="E102" s="43">
        <f t="shared" si="33"/>
        <v>134.67500127051889</v>
      </c>
      <c r="F102" s="6">
        <f t="shared" si="34"/>
        <v>0.9853842834477009</v>
      </c>
      <c r="G102" s="44">
        <v>53</v>
      </c>
      <c r="H102" s="44">
        <f t="shared" si="35"/>
        <v>19.239285895788413</v>
      </c>
      <c r="I102" s="14">
        <f t="shared" si="36"/>
        <v>0.2357812272843568</v>
      </c>
      <c r="J102" s="49">
        <v>2308</v>
      </c>
      <c r="K102" s="49">
        <f t="shared" si="37"/>
        <v>837.81644995244631</v>
      </c>
      <c r="L102" s="50">
        <f t="shared" si="38"/>
        <v>0.62358203887121177</v>
      </c>
      <c r="M102" s="45">
        <v>2732</v>
      </c>
      <c r="N102" s="45">
        <f t="shared" si="39"/>
        <v>991.73073711875361</v>
      </c>
      <c r="O102" s="18">
        <f t="shared" si="40"/>
        <v>0.63498194287501819</v>
      </c>
      <c r="P102" s="37">
        <f t="shared" si="41"/>
        <v>13.579795021961932</v>
      </c>
      <c r="Q102" s="37">
        <f t="shared" si="42"/>
        <v>1.5518304016428566</v>
      </c>
      <c r="R102" s="37">
        <f t="shared" si="43"/>
        <v>55.183040164285657</v>
      </c>
    </row>
    <row r="103" spans="1:18" x14ac:dyDescent="0.25">
      <c r="A103" s="143" t="s">
        <v>1501</v>
      </c>
      <c r="B103" s="1" t="str">
        <f>VLOOKUP(A103,'[2]Catálogo MUNICIPIOS'!$1:$1048576,5,FALSE)</f>
        <v>Othón P. Blanco</v>
      </c>
      <c r="C103" s="130">
        <f>VLOOKUP(A103,[3]PROY_COVID!$1:$1048576,7,FALSE)</f>
        <v>265298</v>
      </c>
      <c r="D103" s="43">
        <v>271</v>
      </c>
      <c r="E103" s="43">
        <f t="shared" si="33"/>
        <v>102.14928118568554</v>
      </c>
      <c r="F103" s="6">
        <f t="shared" si="34"/>
        <v>0.74740148725648237</v>
      </c>
      <c r="G103" s="44">
        <v>178</v>
      </c>
      <c r="H103" s="44">
        <f t="shared" si="35"/>
        <v>67.094361812000088</v>
      </c>
      <c r="I103" s="14">
        <f t="shared" si="36"/>
        <v>0.82225458146328922</v>
      </c>
      <c r="J103" s="49">
        <v>4560</v>
      </c>
      <c r="K103" s="49">
        <f t="shared" si="37"/>
        <v>1718.8218531613506</v>
      </c>
      <c r="L103" s="50">
        <f t="shared" si="38"/>
        <v>1.2793093710580468</v>
      </c>
      <c r="M103" s="45">
        <v>5009</v>
      </c>
      <c r="N103" s="45">
        <f t="shared" si="39"/>
        <v>1888.0654961590362</v>
      </c>
      <c r="O103" s="18">
        <f t="shared" si="40"/>
        <v>1.2088840772541174</v>
      </c>
      <c r="P103" s="37">
        <f t="shared" si="41"/>
        <v>5.4102615292473546</v>
      </c>
      <c r="Q103" s="37">
        <f t="shared" si="42"/>
        <v>0.61825736753365512</v>
      </c>
      <c r="R103" s="37">
        <f t="shared" si="43"/>
        <v>-38.174263246634489</v>
      </c>
    </row>
    <row r="104" spans="1:18" ht="15" customHeight="1" x14ac:dyDescent="0.25">
      <c r="A104" s="143" t="s">
        <v>719</v>
      </c>
      <c r="B104" s="1" t="str">
        <f>VLOOKUP(A104,'[2]Catálogo MUNICIPIOS'!$1:$1048576,5,FALSE)</f>
        <v>Texcoco</v>
      </c>
      <c r="C104" s="130">
        <f>VLOOKUP(A104,[3]PROY_COVID!$1:$1048576,7,FALSE)</f>
        <v>262015</v>
      </c>
      <c r="D104" s="43">
        <v>467</v>
      </c>
      <c r="E104" s="43">
        <f t="shared" si="33"/>
        <v>178.2340705684789</v>
      </c>
      <c r="F104" s="6">
        <f t="shared" si="34"/>
        <v>1.3040954167901222</v>
      </c>
      <c r="G104" s="44">
        <v>167</v>
      </c>
      <c r="H104" s="44">
        <f t="shared" si="35"/>
        <v>63.736808961319007</v>
      </c>
      <c r="I104" s="14">
        <f t="shared" si="36"/>
        <v>0.78110711184857895</v>
      </c>
      <c r="J104" s="49">
        <v>1883</v>
      </c>
      <c r="K104" s="49">
        <f t="shared" si="37"/>
        <v>718.66114535427357</v>
      </c>
      <c r="L104" s="50">
        <f t="shared" si="38"/>
        <v>0.53489542047422745</v>
      </c>
      <c r="M104" s="45">
        <v>2517</v>
      </c>
      <c r="N104" s="45">
        <f t="shared" si="39"/>
        <v>960.63202488407148</v>
      </c>
      <c r="O104" s="18">
        <f t="shared" si="40"/>
        <v>0.6150701664456012</v>
      </c>
      <c r="P104" s="37">
        <f t="shared" si="41"/>
        <v>18.553833929280891</v>
      </c>
      <c r="Q104" s="37">
        <f t="shared" si="42"/>
        <v>2.1202384507222898</v>
      </c>
      <c r="R104" s="37">
        <f t="shared" si="43"/>
        <v>112.02384507222898</v>
      </c>
    </row>
    <row r="105" spans="1:18" ht="15" customHeight="1" x14ac:dyDescent="0.25">
      <c r="A105" s="143" t="s">
        <v>1011</v>
      </c>
      <c r="B105" s="1" t="str">
        <f>VLOOKUP(A105,'[2]Catálogo MUNICIPIOS'!$1:$1048576,5,FALSE)</f>
        <v>Oaxaca de Juárez</v>
      </c>
      <c r="C105" s="130">
        <f>VLOOKUP(A105,[3]PROY_COVID!$1:$1048576,7,FALSE)</f>
        <v>258636</v>
      </c>
      <c r="D105" s="43">
        <v>577</v>
      </c>
      <c r="E105" s="43">
        <f t="shared" si="33"/>
        <v>223.09345953386227</v>
      </c>
      <c r="F105" s="6">
        <f t="shared" si="34"/>
        <v>1.6323206734044871</v>
      </c>
      <c r="G105" s="44">
        <v>355</v>
      </c>
      <c r="H105" s="44">
        <f t="shared" si="35"/>
        <v>137.25854096104177</v>
      </c>
      <c r="I105" s="14">
        <f t="shared" si="36"/>
        <v>1.6821303773098475</v>
      </c>
      <c r="J105" s="49">
        <v>10189</v>
      </c>
      <c r="K105" s="49">
        <f t="shared" si="37"/>
        <v>3939.5134474705765</v>
      </c>
      <c r="L105" s="50">
        <f t="shared" si="38"/>
        <v>2.9321575482000788</v>
      </c>
      <c r="M105" s="45">
        <v>11121</v>
      </c>
      <c r="N105" s="45">
        <f t="shared" si="39"/>
        <v>4299.8654479654806</v>
      </c>
      <c r="O105" s="18">
        <f t="shared" si="40"/>
        <v>2.7531030491024708</v>
      </c>
      <c r="P105" s="37">
        <f t="shared" si="41"/>
        <v>5.1883823397176512</v>
      </c>
      <c r="Q105" s="37">
        <f t="shared" si="42"/>
        <v>0.59290213417061677</v>
      </c>
      <c r="R105" s="37">
        <f t="shared" si="43"/>
        <v>-40.709786582938321</v>
      </c>
    </row>
    <row r="106" spans="1:18" ht="15" customHeight="1" x14ac:dyDescent="0.25">
      <c r="A106" s="143" t="s">
        <v>1674</v>
      </c>
      <c r="B106" s="1" t="str">
        <f>VLOOKUP(A106,'[2]Catálogo MUNICIPIOS'!$1:$1048576,5,FALSE)</f>
        <v>Altamira</v>
      </c>
      <c r="C106" s="130">
        <f>VLOOKUP(A106,[3]PROY_COVID!$1:$1048576,7,FALSE)</f>
        <v>255602</v>
      </c>
      <c r="D106" s="43">
        <v>243</v>
      </c>
      <c r="E106" s="43">
        <f t="shared" si="33"/>
        <v>95.069678641012189</v>
      </c>
      <c r="F106" s="6">
        <f t="shared" si="34"/>
        <v>0.69560175445703987</v>
      </c>
      <c r="G106" s="44">
        <v>66</v>
      </c>
      <c r="H106" s="44">
        <f t="shared" si="35"/>
        <v>25.821394198793435</v>
      </c>
      <c r="I106" s="14">
        <f t="shared" si="36"/>
        <v>0.31644625727597447</v>
      </c>
      <c r="J106" s="49">
        <v>3562</v>
      </c>
      <c r="K106" s="49">
        <f t="shared" si="37"/>
        <v>1393.572820243973</v>
      </c>
      <c r="L106" s="50">
        <f t="shared" si="38"/>
        <v>1.037228357849223</v>
      </c>
      <c r="M106" s="45">
        <v>3871</v>
      </c>
      <c r="N106" s="45">
        <f t="shared" si="39"/>
        <v>1514.4638930837787</v>
      </c>
      <c r="O106" s="18">
        <f t="shared" si="40"/>
        <v>0.96967572875504127</v>
      </c>
      <c r="P106" s="37">
        <f t="shared" si="41"/>
        <v>6.2774476879359344</v>
      </c>
      <c r="Q106" s="37">
        <f t="shared" si="42"/>
        <v>0.71735502274571461</v>
      </c>
      <c r="R106" s="37">
        <f t="shared" si="43"/>
        <v>-28.264497725428541</v>
      </c>
    </row>
    <row r="107" spans="1:18" ht="15" customHeight="1" x14ac:dyDescent="0.25">
      <c r="A107" s="143" t="s">
        <v>1626</v>
      </c>
      <c r="B107" s="1" t="str">
        <f>VLOOKUP(A107,'[2]Catálogo MUNICIPIOS'!$1:$1048576,5,FALSE)</f>
        <v>Nogales</v>
      </c>
      <c r="C107" s="130">
        <f>VLOOKUP(A107,[3]PROY_COVID!$1:$1048576,7,FALSE)</f>
        <v>253486</v>
      </c>
      <c r="D107" s="43">
        <v>494</v>
      </c>
      <c r="E107" s="43">
        <f t="shared" si="33"/>
        <v>194.8825576165942</v>
      </c>
      <c r="F107" s="6">
        <f t="shared" si="34"/>
        <v>1.4259083540511566</v>
      </c>
      <c r="G107" s="44">
        <v>69</v>
      </c>
      <c r="H107" s="44">
        <f t="shared" si="35"/>
        <v>27.220438209605263</v>
      </c>
      <c r="I107" s="14">
        <f t="shared" si="36"/>
        <v>0.33359181640331464</v>
      </c>
      <c r="J107" s="49">
        <v>3716</v>
      </c>
      <c r="K107" s="49">
        <f t="shared" si="37"/>
        <v>1465.9586722738138</v>
      </c>
      <c r="L107" s="50">
        <f t="shared" si="38"/>
        <v>1.0911047375702942</v>
      </c>
      <c r="M107" s="45">
        <v>4279</v>
      </c>
      <c r="N107" s="45">
        <f t="shared" si="39"/>
        <v>1688.0616681000133</v>
      </c>
      <c r="O107" s="18">
        <f t="shared" si="40"/>
        <v>1.0808263146276151</v>
      </c>
      <c r="P107" s="37">
        <f t="shared" si="41"/>
        <v>11.544753447067071</v>
      </c>
      <c r="Q107" s="37">
        <f t="shared" si="42"/>
        <v>1.3192761267497775</v>
      </c>
      <c r="R107" s="37">
        <f t="shared" si="43"/>
        <v>31.927612674977745</v>
      </c>
    </row>
    <row r="108" spans="1:18" x14ac:dyDescent="0.25">
      <c r="A108" s="143" t="s">
        <v>45</v>
      </c>
      <c r="B108" s="1" t="str">
        <f>VLOOKUP(A108,'[2]Catálogo MUNICIPIOS'!$1:$1048576,5,FALSE)</f>
        <v>Monclova</v>
      </c>
      <c r="C108" s="130">
        <f>VLOOKUP(A108,[3]PROY_COVID!$1:$1048576,7,FALSE)</f>
        <v>251346</v>
      </c>
      <c r="D108" s="43">
        <v>692</v>
      </c>
      <c r="E108" s="43">
        <f t="shared" si="33"/>
        <v>275.31768955941214</v>
      </c>
      <c r="F108" s="6">
        <f t="shared" si="34"/>
        <v>2.0144326837765223</v>
      </c>
      <c r="G108" s="44">
        <v>165</v>
      </c>
      <c r="H108" s="44">
        <f t="shared" si="35"/>
        <v>65.64655892673845</v>
      </c>
      <c r="I108" s="14">
        <f t="shared" si="36"/>
        <v>0.80451147275323298</v>
      </c>
      <c r="J108" s="49">
        <v>6011</v>
      </c>
      <c r="K108" s="49">
        <f t="shared" si="37"/>
        <v>2391.5240345977259</v>
      </c>
      <c r="L108" s="50">
        <f t="shared" si="38"/>
        <v>1.7799977949688168</v>
      </c>
      <c r="M108" s="45">
        <v>6868</v>
      </c>
      <c r="N108" s="45">
        <f t="shared" si="39"/>
        <v>2732.4882830838765</v>
      </c>
      <c r="O108" s="18">
        <f t="shared" si="40"/>
        <v>1.7495481928055412</v>
      </c>
      <c r="P108" s="37">
        <f t="shared" si="41"/>
        <v>10.075713453698311</v>
      </c>
      <c r="Q108" s="37">
        <f t="shared" si="42"/>
        <v>1.1514016544729857</v>
      </c>
      <c r="R108" s="37">
        <f t="shared" si="43"/>
        <v>15.140165447298571</v>
      </c>
    </row>
    <row r="109" spans="1:18" x14ac:dyDescent="0.25">
      <c r="A109" s="143" t="s">
        <v>674</v>
      </c>
      <c r="B109" s="1" t="str">
        <f>VLOOKUP(A109,'[2]Catálogo MUNICIPIOS'!$1:$1048576,5,FALSE)</f>
        <v>Metepec</v>
      </c>
      <c r="C109" s="130">
        <f>VLOOKUP(A109,[3]PROY_COVID!$1:$1048576,7,FALSE)</f>
        <v>246055</v>
      </c>
      <c r="D109" s="43">
        <v>496</v>
      </c>
      <c r="E109" s="43">
        <f t="shared" si="33"/>
        <v>201.58094734916989</v>
      </c>
      <c r="F109" s="6">
        <f t="shared" si="34"/>
        <v>1.4749188452679285</v>
      </c>
      <c r="G109" s="44">
        <v>165</v>
      </c>
      <c r="H109" s="44">
        <f t="shared" si="35"/>
        <v>67.058178049623052</v>
      </c>
      <c r="I109" s="14">
        <f t="shared" si="36"/>
        <v>0.82181114234880048</v>
      </c>
      <c r="J109" s="49">
        <v>2656</v>
      </c>
      <c r="K109" s="49">
        <f t="shared" si="37"/>
        <v>1079.4334599987808</v>
      </c>
      <c r="L109" s="50">
        <f t="shared" si="38"/>
        <v>0.80341621109259886</v>
      </c>
      <c r="M109" s="45">
        <v>3317</v>
      </c>
      <c r="N109" s="45">
        <f t="shared" si="39"/>
        <v>1348.0725853975737</v>
      </c>
      <c r="O109" s="18">
        <f t="shared" si="40"/>
        <v>0.86313927498024023</v>
      </c>
      <c r="P109" s="37">
        <f t="shared" si="41"/>
        <v>14.953271028037381</v>
      </c>
      <c r="Q109" s="37">
        <f t="shared" si="42"/>
        <v>1.708784304018252</v>
      </c>
      <c r="R109" s="37">
        <f t="shared" si="43"/>
        <v>70.878430401825199</v>
      </c>
    </row>
    <row r="110" spans="1:18" ht="15" customHeight="1" x14ac:dyDescent="0.25">
      <c r="A110" s="143" t="s">
        <v>246</v>
      </c>
      <c r="B110" s="1" t="str">
        <f>VLOOKUP(A110,'[2]Catálogo MUNICIPIOS'!$1:$1048576,5,FALSE)</f>
        <v>La Magdalena Contreras</v>
      </c>
      <c r="C110" s="130">
        <f>VLOOKUP(A110,[3]PROY_COVID!$1:$1048576,7,FALSE)</f>
        <v>245147</v>
      </c>
      <c r="D110" s="43">
        <v>455</v>
      </c>
      <c r="E110" s="43">
        <f t="shared" si="33"/>
        <v>185.60292395990976</v>
      </c>
      <c r="F110" s="6">
        <f t="shared" si="34"/>
        <v>1.3580115278014073</v>
      </c>
      <c r="G110" s="44">
        <v>987</v>
      </c>
      <c r="H110" s="44">
        <f t="shared" si="35"/>
        <v>402.61557351303503</v>
      </c>
      <c r="I110" s="14">
        <f t="shared" si="36"/>
        <v>4.9341329278483839</v>
      </c>
      <c r="J110" s="49">
        <v>16471</v>
      </c>
      <c r="K110" s="49">
        <f t="shared" si="37"/>
        <v>6718.8258473487331</v>
      </c>
      <c r="L110" s="50">
        <f t="shared" si="38"/>
        <v>5.00078402727486</v>
      </c>
      <c r="M110" s="45">
        <v>17913</v>
      </c>
      <c r="N110" s="45">
        <f t="shared" si="39"/>
        <v>7307.0443448216784</v>
      </c>
      <c r="O110" s="18">
        <f t="shared" si="40"/>
        <v>4.67852920262286</v>
      </c>
      <c r="P110" s="37">
        <f t="shared" si="41"/>
        <v>2.5400547088706529</v>
      </c>
      <c r="Q110" s="37">
        <f t="shared" si="42"/>
        <v>0.2902646256947769</v>
      </c>
      <c r="R110" s="37">
        <f t="shared" si="43"/>
        <v>-70.973537430522299</v>
      </c>
    </row>
    <row r="111" spans="1:18" ht="15" customHeight="1" x14ac:dyDescent="0.25">
      <c r="A111" s="143" t="s">
        <v>2083</v>
      </c>
      <c r="B111" s="1" t="str">
        <f>VLOOKUP(A111,'[2]Catálogo MUNICIPIOS'!$1:$1048576,5,FALSE)</f>
        <v>Fresnillo</v>
      </c>
      <c r="C111" s="130">
        <f>VLOOKUP(A111,[3]PROY_COVID!$1:$1048576,7,FALSE)</f>
        <v>242826</v>
      </c>
      <c r="D111" s="43">
        <v>439</v>
      </c>
      <c r="E111" s="43">
        <f t="shared" si="33"/>
        <v>180.78788927050647</v>
      </c>
      <c r="F111" s="6">
        <f t="shared" si="34"/>
        <v>1.3227810881323332</v>
      </c>
      <c r="G111" s="44">
        <v>180</v>
      </c>
      <c r="H111" s="44">
        <f t="shared" si="35"/>
        <v>74.127152776061877</v>
      </c>
      <c r="I111" s="14">
        <f t="shared" si="36"/>
        <v>0.9084428159810688</v>
      </c>
      <c r="J111" s="49">
        <v>4166</v>
      </c>
      <c r="K111" s="49">
        <f t="shared" si="37"/>
        <v>1715.6317692504099</v>
      </c>
      <c r="L111" s="50">
        <f t="shared" si="38"/>
        <v>1.2769350096696215</v>
      </c>
      <c r="M111" s="45">
        <v>4785</v>
      </c>
      <c r="N111" s="45">
        <f t="shared" si="39"/>
        <v>1970.5468112969781</v>
      </c>
      <c r="O111" s="18">
        <f t="shared" si="40"/>
        <v>1.2616949298140954</v>
      </c>
      <c r="P111" s="37">
        <f t="shared" si="41"/>
        <v>9.174503657262278</v>
      </c>
      <c r="Q111" s="37">
        <f t="shared" si="42"/>
        <v>1.0484159497472487</v>
      </c>
      <c r="R111" s="37">
        <f t="shared" si="43"/>
        <v>4.8415949747248721</v>
      </c>
    </row>
    <row r="112" spans="1:18" ht="15" customHeight="1" x14ac:dyDescent="0.25">
      <c r="A112" s="143" t="s">
        <v>1505</v>
      </c>
      <c r="B112" s="1" t="str">
        <f>VLOOKUP(A112,'[2]Catálogo MUNICIPIOS'!$1:$1048576,5,FALSE)</f>
        <v>Solidaridad</v>
      </c>
      <c r="C112" s="130">
        <f>VLOOKUP(A112,[3]PROY_COVID!$1:$1048576,7,FALSE)</f>
        <v>239850</v>
      </c>
      <c r="D112" s="43">
        <v>270</v>
      </c>
      <c r="E112" s="43">
        <f t="shared" si="33"/>
        <v>112.57035647279551</v>
      </c>
      <c r="F112" s="6">
        <f t="shared" si="34"/>
        <v>0.823649964759124</v>
      </c>
      <c r="G112" s="44">
        <v>141</v>
      </c>
      <c r="H112" s="44">
        <f t="shared" si="35"/>
        <v>58.786741713570983</v>
      </c>
      <c r="I112" s="14">
        <f t="shared" si="36"/>
        <v>0.72044306552502912</v>
      </c>
      <c r="J112" s="49">
        <v>2148</v>
      </c>
      <c r="K112" s="49">
        <f t="shared" si="37"/>
        <v>895.55972482801758</v>
      </c>
      <c r="L112" s="50">
        <f t="shared" si="38"/>
        <v>0.66656003134206065</v>
      </c>
      <c r="M112" s="45">
        <v>2559</v>
      </c>
      <c r="N112" s="45">
        <f t="shared" si="39"/>
        <v>1066.9168230143841</v>
      </c>
      <c r="O112" s="18">
        <f t="shared" si="40"/>
        <v>0.6831218311655417</v>
      </c>
      <c r="P112" s="37">
        <f t="shared" si="41"/>
        <v>10.550996483001173</v>
      </c>
      <c r="Q112" s="37">
        <f t="shared" si="42"/>
        <v>1.2057145990398423</v>
      </c>
      <c r="R112" s="37">
        <f t="shared" si="43"/>
        <v>20.571459903984234</v>
      </c>
    </row>
    <row r="113" spans="1:18" ht="15" customHeight="1" x14ac:dyDescent="0.25">
      <c r="A113" s="143" t="s">
        <v>131</v>
      </c>
      <c r="B113" s="1" t="str">
        <f>VLOOKUP(A113,'[2]Catálogo MUNICIPIOS'!$1:$1048576,5,FALSE)</f>
        <v>Ocosingo</v>
      </c>
      <c r="C113" s="130">
        <f>VLOOKUP(A113,[3]PROY_COVID!$1:$1048576,7,FALSE)</f>
        <v>239322</v>
      </c>
      <c r="D113" s="43">
        <v>24</v>
      </c>
      <c r="E113" s="43">
        <f t="shared" si="33"/>
        <v>10.028330032341366</v>
      </c>
      <c r="F113" s="6">
        <f t="shared" si="34"/>
        <v>7.337485583717554E-2</v>
      </c>
      <c r="G113" s="44">
        <v>2</v>
      </c>
      <c r="H113" s="44">
        <f t="shared" si="35"/>
        <v>0.83569416936178043</v>
      </c>
      <c r="I113" s="14">
        <f t="shared" si="36"/>
        <v>1.024159617741504E-2</v>
      </c>
      <c r="J113" s="49">
        <v>95</v>
      </c>
      <c r="K113" s="49">
        <f t="shared" si="37"/>
        <v>39.695473044684569</v>
      </c>
      <c r="L113" s="50">
        <f t="shared" si="38"/>
        <v>2.9545115778720522E-2</v>
      </c>
      <c r="M113" s="45">
        <v>121</v>
      </c>
      <c r="N113" s="45">
        <f t="shared" si="39"/>
        <v>50.559497246387714</v>
      </c>
      <c r="O113" s="18">
        <f t="shared" si="40"/>
        <v>3.2372060873667473E-2</v>
      </c>
      <c r="P113" s="37">
        <f t="shared" si="41"/>
        <v>19.834710743801654</v>
      </c>
      <c r="Q113" s="37">
        <f t="shared" si="42"/>
        <v>2.2666105850820619</v>
      </c>
      <c r="R113" s="37">
        <f t="shared" si="43"/>
        <v>126.6610585082062</v>
      </c>
    </row>
    <row r="114" spans="1:18" ht="15" customHeight="1" x14ac:dyDescent="0.25">
      <c r="A114" s="143" t="s">
        <v>150</v>
      </c>
      <c r="B114" s="1" t="str">
        <f>VLOOKUP(A114,'[2]Catálogo MUNICIPIOS'!$1:$1048576,5,FALSE)</f>
        <v>San Cristóbal de las Casas</v>
      </c>
      <c r="C114" s="130">
        <f>VLOOKUP(A114,[3]PROY_COVID!$1:$1048576,7,FALSE)</f>
        <v>231345</v>
      </c>
      <c r="D114" s="43">
        <v>54</v>
      </c>
      <c r="E114" s="43">
        <f t="shared" si="33"/>
        <v>23.34176230305388</v>
      </c>
      <c r="F114" s="6">
        <f t="shared" si="34"/>
        <v>0.17078600708679756</v>
      </c>
      <c r="G114" s="44">
        <v>25</v>
      </c>
      <c r="H114" s="44">
        <f t="shared" si="35"/>
        <v>10.806371436599019</v>
      </c>
      <c r="I114" s="14">
        <f t="shared" si="36"/>
        <v>0.13243420434693437</v>
      </c>
      <c r="J114" s="49">
        <v>419</v>
      </c>
      <c r="K114" s="49">
        <f t="shared" si="37"/>
        <v>181.11478527739956</v>
      </c>
      <c r="L114" s="50">
        <f t="shared" si="38"/>
        <v>0.13480270896974261</v>
      </c>
      <c r="M114" s="45">
        <v>498</v>
      </c>
      <c r="N114" s="45">
        <f t="shared" si="39"/>
        <v>215.26291901705244</v>
      </c>
      <c r="O114" s="18">
        <f t="shared" si="40"/>
        <v>0.13782780086408486</v>
      </c>
      <c r="P114" s="37">
        <f t="shared" si="41"/>
        <v>10.843373493975903</v>
      </c>
      <c r="Q114" s="37">
        <f t="shared" si="42"/>
        <v>1.2391259674469703</v>
      </c>
      <c r="R114" s="37">
        <f t="shared" si="43"/>
        <v>23.912596744697034</v>
      </c>
    </row>
    <row r="115" spans="1:18" ht="15" customHeight="1" x14ac:dyDescent="0.25">
      <c r="A115" s="143" t="s">
        <v>1815</v>
      </c>
      <c r="B115" s="1" t="str">
        <f>VLOOKUP(A115,'[2]Catálogo MUNICIPIOS'!$1:$1048576,5,FALSE)</f>
        <v>Córdoba</v>
      </c>
      <c r="C115" s="130">
        <f>VLOOKUP(A115,[3]PROY_COVID!$1:$1048576,7,FALSE)</f>
        <v>228703</v>
      </c>
      <c r="D115" s="43">
        <v>274</v>
      </c>
      <c r="E115" s="43">
        <f t="shared" si="33"/>
        <v>119.80603665015325</v>
      </c>
      <c r="F115" s="6">
        <f t="shared" si="34"/>
        <v>0.87659167969923146</v>
      </c>
      <c r="G115" s="44">
        <v>86</v>
      </c>
      <c r="H115" s="44">
        <f t="shared" si="35"/>
        <v>37.603354569026202</v>
      </c>
      <c r="I115" s="14">
        <f t="shared" si="36"/>
        <v>0.4608364956120683</v>
      </c>
      <c r="J115" s="49">
        <v>2448</v>
      </c>
      <c r="K115" s="49">
        <f t="shared" si="37"/>
        <v>1070.3838602904202</v>
      </c>
      <c r="L115" s="50">
        <f t="shared" si="38"/>
        <v>0.79668064528050708</v>
      </c>
      <c r="M115" s="45">
        <v>2808</v>
      </c>
      <c r="N115" s="45">
        <f t="shared" si="39"/>
        <v>1227.7932515095997</v>
      </c>
      <c r="O115" s="18">
        <f t="shared" si="40"/>
        <v>0.78612723707387322</v>
      </c>
      <c r="P115" s="37">
        <f t="shared" si="41"/>
        <v>9.7578347578347575</v>
      </c>
      <c r="Q115" s="37">
        <f t="shared" si="42"/>
        <v>1.1150760822918251</v>
      </c>
      <c r="R115" s="37">
        <f t="shared" si="43"/>
        <v>11.507608229182509</v>
      </c>
    </row>
    <row r="116" spans="1:18" x14ac:dyDescent="0.25">
      <c r="A116" s="143" t="s">
        <v>867</v>
      </c>
      <c r="B116" s="1" t="str">
        <f>VLOOKUP(A116,'[2]Catálogo MUNICIPIOS'!$1:$1048576,5,FALSE)</f>
        <v>Jiutepec</v>
      </c>
      <c r="C116" s="130">
        <f>VLOOKUP(A116,[3]PROY_COVID!$1:$1048576,7,FALSE)</f>
        <v>227649</v>
      </c>
      <c r="D116" s="43">
        <v>214</v>
      </c>
      <c r="E116" s="43">
        <f t="shared" si="33"/>
        <v>94.004366371036113</v>
      </c>
      <c r="F116" s="6">
        <f t="shared" si="34"/>
        <v>0.68780712324935322</v>
      </c>
      <c r="G116" s="44">
        <v>428</v>
      </c>
      <c r="H116" s="44">
        <f t="shared" si="35"/>
        <v>188.00873274207223</v>
      </c>
      <c r="I116" s="14">
        <f t="shared" si="36"/>
        <v>2.3040839450182649</v>
      </c>
      <c r="J116" s="49">
        <v>2258</v>
      </c>
      <c r="K116" s="49">
        <f t="shared" si="37"/>
        <v>991.8778470364465</v>
      </c>
      <c r="L116" s="50">
        <f t="shared" si="38"/>
        <v>0.73824906422078695</v>
      </c>
      <c r="M116" s="45">
        <v>2900</v>
      </c>
      <c r="N116" s="45">
        <f t="shared" si="39"/>
        <v>1273.8909461495548</v>
      </c>
      <c r="O116" s="18">
        <f t="shared" si="40"/>
        <v>0.81564251033199442</v>
      </c>
      <c r="P116" s="37">
        <f t="shared" si="41"/>
        <v>7.3793103448275863</v>
      </c>
      <c r="Q116" s="37">
        <f t="shared" si="42"/>
        <v>0.84327032313383488</v>
      </c>
      <c r="R116" s="37">
        <f t="shared" si="43"/>
        <v>-15.672967686616513</v>
      </c>
    </row>
    <row r="117" spans="1:18" ht="15" customHeight="1" x14ac:dyDescent="0.25">
      <c r="A117" s="143" t="s">
        <v>649</v>
      </c>
      <c r="B117" s="1" t="str">
        <f>VLOOKUP(A117,'[2]Catálogo MUNICIPIOS'!$1:$1048576,5,FALSE)</f>
        <v>Chicoloapan</v>
      </c>
      <c r="C117" s="130">
        <f>VLOOKUP(A117,[3]PROY_COVID!$1:$1048576,7,FALSE)</f>
        <v>226911</v>
      </c>
      <c r="D117" s="43">
        <v>228</v>
      </c>
      <c r="E117" s="43">
        <f t="shared" si="33"/>
        <v>100.47992384679456</v>
      </c>
      <c r="F117" s="6">
        <f t="shared" si="34"/>
        <v>0.73518720494957479</v>
      </c>
      <c r="G117" s="44">
        <v>114</v>
      </c>
      <c r="H117" s="44">
        <f t="shared" si="35"/>
        <v>50.239961923397281</v>
      </c>
      <c r="I117" s="14">
        <f t="shared" si="36"/>
        <v>0.61570060059303144</v>
      </c>
      <c r="J117" s="49">
        <v>1552</v>
      </c>
      <c r="K117" s="49">
        <f t="shared" si="37"/>
        <v>683.96860443081209</v>
      </c>
      <c r="L117" s="50">
        <f t="shared" si="38"/>
        <v>0.50907395874009342</v>
      </c>
      <c r="M117" s="45">
        <v>1894</v>
      </c>
      <c r="N117" s="45">
        <f t="shared" si="39"/>
        <v>834.6884902010039</v>
      </c>
      <c r="O117" s="18">
        <f t="shared" si="40"/>
        <v>0.53443147355004617</v>
      </c>
      <c r="P117" s="37">
        <f t="shared" si="41"/>
        <v>12.038014783526927</v>
      </c>
      <c r="Q117" s="37">
        <f t="shared" si="42"/>
        <v>1.3756435414740391</v>
      </c>
      <c r="R117" s="37">
        <f t="shared" si="43"/>
        <v>37.564354147403911</v>
      </c>
    </row>
    <row r="118" spans="1:18" ht="15" customHeight="1" x14ac:dyDescent="0.25">
      <c r="A118" s="143" t="s">
        <v>1680</v>
      </c>
      <c r="B118" s="1" t="str">
        <f>VLOOKUP(A118,'[2]Catálogo MUNICIPIOS'!$1:$1048576,5,FALSE)</f>
        <v>Ciudad Madero</v>
      </c>
      <c r="C118" s="130">
        <f>VLOOKUP(A118,[3]PROY_COVID!$1:$1048576,7,FALSE)</f>
        <v>223413</v>
      </c>
      <c r="D118" s="43">
        <v>327</v>
      </c>
      <c r="E118" s="43">
        <f t="shared" si="33"/>
        <v>146.36569939976636</v>
      </c>
      <c r="F118" s="6">
        <f t="shared" si="34"/>
        <v>1.07092228300526</v>
      </c>
      <c r="G118" s="44">
        <v>82</v>
      </c>
      <c r="H118" s="44">
        <f t="shared" si="35"/>
        <v>36.703325231745694</v>
      </c>
      <c r="I118" s="14">
        <f t="shared" si="36"/>
        <v>0.44980645931626279</v>
      </c>
      <c r="J118" s="49">
        <v>4278</v>
      </c>
      <c r="K118" s="49">
        <f t="shared" si="37"/>
        <v>1914.8393334318057</v>
      </c>
      <c r="L118" s="50">
        <f t="shared" si="38"/>
        <v>1.425204071512288</v>
      </c>
      <c r="M118" s="45">
        <v>4687</v>
      </c>
      <c r="N118" s="45">
        <f t="shared" si="39"/>
        <v>2097.9083580633178</v>
      </c>
      <c r="O118" s="18">
        <f t="shared" si="40"/>
        <v>1.3432415426056015</v>
      </c>
      <c r="P118" s="37">
        <f t="shared" si="41"/>
        <v>6.9767441860465116</v>
      </c>
      <c r="Q118" s="37">
        <f t="shared" si="42"/>
        <v>0.79726709533409723</v>
      </c>
      <c r="R118" s="37">
        <f t="shared" si="43"/>
        <v>-20.273290466590275</v>
      </c>
    </row>
    <row r="119" spans="1:18" ht="15" customHeight="1" x14ac:dyDescent="0.25">
      <c r="A119" s="143" t="s">
        <v>1899</v>
      </c>
      <c r="B119" s="1" t="str">
        <f>VLOOKUP(A119,'[2]Catálogo MUNICIPIOS'!$1:$1048576,5,FALSE)</f>
        <v>Poza Rica de Hidalgo</v>
      </c>
      <c r="C119" s="130">
        <f>VLOOKUP(A119,[3]PROY_COVID!$1:$1048576,7,FALSE)</f>
        <v>217773</v>
      </c>
      <c r="D119" s="43">
        <v>555</v>
      </c>
      <c r="E119" s="43">
        <f t="shared" si="33"/>
        <v>254.8525299279525</v>
      </c>
      <c r="F119" s="6">
        <f t="shared" si="34"/>
        <v>1.8646940799610932</v>
      </c>
      <c r="G119" s="44">
        <v>131</v>
      </c>
      <c r="H119" s="44">
        <f t="shared" si="35"/>
        <v>60.154380937949149</v>
      </c>
      <c r="I119" s="14">
        <f t="shared" si="36"/>
        <v>0.73720375282666628</v>
      </c>
      <c r="J119" s="49">
        <v>2784</v>
      </c>
      <c r="K119" s="49">
        <f t="shared" si="37"/>
        <v>1278.395393368324</v>
      </c>
      <c r="L119" s="50">
        <f t="shared" si="38"/>
        <v>0.95150245131309108</v>
      </c>
      <c r="M119" s="45">
        <v>3470</v>
      </c>
      <c r="N119" s="45">
        <f t="shared" si="39"/>
        <v>1593.4023042342255</v>
      </c>
      <c r="O119" s="18">
        <f t="shared" si="40"/>
        <v>1.0202181429444037</v>
      </c>
      <c r="P119" s="37">
        <f t="shared" si="41"/>
        <v>15.994236311239193</v>
      </c>
      <c r="Q119" s="37">
        <f t="shared" si="42"/>
        <v>1.8277405600526639</v>
      </c>
      <c r="R119" s="37">
        <f t="shared" si="43"/>
        <v>82.774056005266388</v>
      </c>
    </row>
    <row r="120" spans="1:18" x14ac:dyDescent="0.25">
      <c r="A120" s="143" t="s">
        <v>1659</v>
      </c>
      <c r="B120" s="1" t="str">
        <f>VLOOKUP(A120,'[2]Catálogo MUNICIPIOS'!$1:$1048576,5,FALSE)</f>
        <v>Comalcalco</v>
      </c>
      <c r="C120" s="130">
        <f>VLOOKUP(A120,[3]PROY_COVID!$1:$1048576,7,FALSE)</f>
        <v>217559</v>
      </c>
      <c r="D120" s="43">
        <v>255</v>
      </c>
      <c r="E120" s="43">
        <f t="shared" si="33"/>
        <v>117.20958452649626</v>
      </c>
      <c r="F120" s="6">
        <f t="shared" si="34"/>
        <v>0.85759406996290921</v>
      </c>
      <c r="G120" s="44">
        <v>80</v>
      </c>
      <c r="H120" s="44">
        <f t="shared" si="35"/>
        <v>36.771634361253724</v>
      </c>
      <c r="I120" s="14">
        <f t="shared" si="36"/>
        <v>0.45064360111442364</v>
      </c>
      <c r="J120" s="49">
        <v>1725</v>
      </c>
      <c r="K120" s="49">
        <f t="shared" si="37"/>
        <v>792.88836591453344</v>
      </c>
      <c r="L120" s="50">
        <f t="shared" si="38"/>
        <v>0.59014232036421788</v>
      </c>
      <c r="M120" s="45">
        <v>2060</v>
      </c>
      <c r="N120" s="45">
        <f t="shared" si="39"/>
        <v>946.8695848022835</v>
      </c>
      <c r="O120" s="18">
        <f t="shared" si="40"/>
        <v>0.60625839867966136</v>
      </c>
      <c r="P120" s="37">
        <f t="shared" si="41"/>
        <v>12.378640776699029</v>
      </c>
      <c r="Q120" s="37">
        <f t="shared" si="42"/>
        <v>1.4145685599253037</v>
      </c>
      <c r="R120" s="37">
        <f t="shared" si="43"/>
        <v>41.456855992530372</v>
      </c>
    </row>
    <row r="121" spans="1:18" ht="15" customHeight="1" x14ac:dyDescent="0.25">
      <c r="A121" s="143" t="s">
        <v>740</v>
      </c>
      <c r="B121" s="1" t="str">
        <f>VLOOKUP(A121,'[2]Catálogo MUNICIPIOS'!$1:$1048576,5,FALSE)</f>
        <v>Zumpango</v>
      </c>
      <c r="C121" s="130">
        <f>VLOOKUP(A121,[3]PROY_COVID!$1:$1048576,7,FALSE)</f>
        <v>217166</v>
      </c>
      <c r="D121" s="43">
        <v>341</v>
      </c>
      <c r="E121" s="43">
        <f t="shared" si="33"/>
        <v>157.02273836604255</v>
      </c>
      <c r="F121" s="6">
        <f t="shared" si="34"/>
        <v>1.148897249453299</v>
      </c>
      <c r="G121" s="44">
        <v>142</v>
      </c>
      <c r="H121" s="44">
        <f t="shared" si="35"/>
        <v>65.387767882633554</v>
      </c>
      <c r="I121" s="14">
        <f t="shared" si="36"/>
        <v>0.80133993768068612</v>
      </c>
      <c r="J121" s="49">
        <v>1603</v>
      </c>
      <c r="K121" s="49">
        <f t="shared" si="37"/>
        <v>738.14501349198304</v>
      </c>
      <c r="L121" s="50">
        <f t="shared" si="38"/>
        <v>0.54939715318561111</v>
      </c>
      <c r="M121" s="45">
        <v>2086</v>
      </c>
      <c r="N121" s="45">
        <f t="shared" si="39"/>
        <v>960.55551974065918</v>
      </c>
      <c r="O121" s="18">
        <f t="shared" si="40"/>
        <v>0.6150211819957041</v>
      </c>
      <c r="P121" s="37">
        <f t="shared" si="41"/>
        <v>16.347075743048897</v>
      </c>
      <c r="Q121" s="37">
        <f t="shared" si="42"/>
        <v>1.8680612685976139</v>
      </c>
      <c r="R121" s="37">
        <f t="shared" si="43"/>
        <v>86.806126859761392</v>
      </c>
    </row>
    <row r="122" spans="1:18" ht="15" customHeight="1" x14ac:dyDescent="0.25">
      <c r="A122" s="143" t="s">
        <v>862</v>
      </c>
      <c r="B122" s="1" t="str">
        <f>VLOOKUP(A122,'[2]Catálogo MUNICIPIOS'!$1:$1048576,5,FALSE)</f>
        <v>Cuautla</v>
      </c>
      <c r="C122" s="130">
        <f>VLOOKUP(A122,[3]PROY_COVID!$1:$1048576,7,FALSE)</f>
        <v>208227</v>
      </c>
      <c r="D122" s="43">
        <v>262</v>
      </c>
      <c r="E122" s="43">
        <f t="shared" si="33"/>
        <v>125.82422068223622</v>
      </c>
      <c r="F122" s="6">
        <f t="shared" si="34"/>
        <v>0.92062527096832325</v>
      </c>
      <c r="G122" s="44">
        <v>353</v>
      </c>
      <c r="H122" s="44">
        <f t="shared" si="35"/>
        <v>169.52652633904347</v>
      </c>
      <c r="I122" s="14">
        <f t="shared" si="36"/>
        <v>2.0775808756094953</v>
      </c>
      <c r="J122" s="49">
        <v>2312</v>
      </c>
      <c r="K122" s="49">
        <f t="shared" si="37"/>
        <v>1110.3267107531685</v>
      </c>
      <c r="L122" s="50">
        <f t="shared" si="38"/>
        <v>0.8264098826705133</v>
      </c>
      <c r="M122" s="45">
        <v>2927</v>
      </c>
      <c r="N122" s="45">
        <f t="shared" si="39"/>
        <v>1405.6774577744482</v>
      </c>
      <c r="O122" s="18">
        <f t="shared" si="40"/>
        <v>0.90002232439262841</v>
      </c>
      <c r="P122" s="37">
        <f t="shared" si="41"/>
        <v>8.9511445165698671</v>
      </c>
      <c r="Q122" s="37">
        <f t="shared" si="42"/>
        <v>1.0228915950385993</v>
      </c>
      <c r="R122" s="37">
        <f t="shared" si="43"/>
        <v>2.2891595038599277</v>
      </c>
    </row>
    <row r="123" spans="1:18" ht="15" customHeight="1" x14ac:dyDescent="0.25">
      <c r="A123" s="143" t="s">
        <v>1485</v>
      </c>
      <c r="B123" s="1" t="str">
        <f>VLOOKUP(A123,'[2]Catálogo MUNICIPIOS'!$1:$1048576,5,FALSE)</f>
        <v>Corregidora</v>
      </c>
      <c r="C123" s="130">
        <f>VLOOKUP(A123,[3]PROY_COVID!$1:$1048576,7,FALSE)</f>
        <v>208076</v>
      </c>
      <c r="D123" s="43">
        <v>133</v>
      </c>
      <c r="E123" s="43">
        <f t="shared" si="33"/>
        <v>63.918952690363135</v>
      </c>
      <c r="F123" s="6">
        <f t="shared" si="34"/>
        <v>0.46767945647911935</v>
      </c>
      <c r="G123" s="44">
        <v>233</v>
      </c>
      <c r="H123" s="44">
        <f t="shared" si="35"/>
        <v>111.9783156154482</v>
      </c>
      <c r="I123" s="14">
        <f t="shared" si="36"/>
        <v>1.3723162506164048</v>
      </c>
      <c r="J123" s="49">
        <v>3070</v>
      </c>
      <c r="K123" s="49">
        <f t="shared" si="37"/>
        <v>1475.4224418001113</v>
      </c>
      <c r="L123" s="50">
        <f t="shared" si="38"/>
        <v>1.0981485676322975</v>
      </c>
      <c r="M123" s="45">
        <v>3436</v>
      </c>
      <c r="N123" s="45">
        <f t="shared" si="39"/>
        <v>1651.3197101059227</v>
      </c>
      <c r="O123" s="18">
        <f t="shared" si="40"/>
        <v>1.0573013002271323</v>
      </c>
      <c r="P123" s="37">
        <f t="shared" si="41"/>
        <v>3.8707799767171127</v>
      </c>
      <c r="Q123" s="37">
        <f t="shared" si="42"/>
        <v>0.44233318958243134</v>
      </c>
      <c r="R123" s="37">
        <f t="shared" si="43"/>
        <v>-55.766681041756861</v>
      </c>
    </row>
    <row r="124" spans="1:18" ht="15" customHeight="1" x14ac:dyDescent="0.25">
      <c r="A124" s="143" t="s">
        <v>851</v>
      </c>
      <c r="B124" s="1" t="str">
        <f>VLOOKUP(A124,'[2]Catálogo MUNICIPIOS'!$1:$1048576,5,FALSE)</f>
        <v>Zamora</v>
      </c>
      <c r="C124" s="130">
        <f>VLOOKUP(A124,[3]PROY_COVID!$1:$1048576,7,FALSE)</f>
        <v>207985</v>
      </c>
      <c r="D124" s="43">
        <v>199</v>
      </c>
      <c r="E124" s="43">
        <f t="shared" si="33"/>
        <v>95.679976921412603</v>
      </c>
      <c r="F124" s="6">
        <f t="shared" si="34"/>
        <v>0.70006715878633885</v>
      </c>
      <c r="G124" s="44">
        <v>115</v>
      </c>
      <c r="H124" s="44">
        <f t="shared" si="35"/>
        <v>55.292448974685676</v>
      </c>
      <c r="I124" s="14">
        <f t="shared" si="36"/>
        <v>0.67761982172440827</v>
      </c>
      <c r="J124" s="49">
        <v>1729</v>
      </c>
      <c r="K124" s="49">
        <f t="shared" si="37"/>
        <v>831.30995023679588</v>
      </c>
      <c r="L124" s="50">
        <f t="shared" si="38"/>
        <v>0.61873928798128774</v>
      </c>
      <c r="M124" s="45">
        <v>2043</v>
      </c>
      <c r="N124" s="45">
        <f t="shared" si="39"/>
        <v>982.28237613289423</v>
      </c>
      <c r="O124" s="18">
        <f t="shared" si="40"/>
        <v>0.62893237882377606</v>
      </c>
      <c r="P124" s="37">
        <f t="shared" si="41"/>
        <v>9.7405775819872744</v>
      </c>
      <c r="Q124" s="37">
        <f t="shared" si="42"/>
        <v>1.1131040193789967</v>
      </c>
      <c r="R124" s="37">
        <f t="shared" si="43"/>
        <v>11.310401937899673</v>
      </c>
    </row>
    <row r="125" spans="1:18" ht="15" customHeight="1" x14ac:dyDescent="0.25">
      <c r="A125" s="143" t="s">
        <v>1638</v>
      </c>
      <c r="B125" s="1" t="str">
        <f>VLOOKUP(A125,'[2]Catálogo MUNICIPIOS'!$1:$1048576,5,FALSE)</f>
        <v>San Luis Río Colorado</v>
      </c>
      <c r="C125" s="130">
        <f>VLOOKUP(A125,[3]PROY_COVID!$1:$1048576,7,FALSE)</f>
        <v>206982</v>
      </c>
      <c r="D125" s="43">
        <v>438</v>
      </c>
      <c r="E125" s="43">
        <f t="shared" si="33"/>
        <v>211.61260399455026</v>
      </c>
      <c r="F125" s="6">
        <f t="shared" si="34"/>
        <v>1.5483180411249653</v>
      </c>
      <c r="G125" s="44">
        <v>85</v>
      </c>
      <c r="H125" s="44">
        <f t="shared" si="35"/>
        <v>41.066372921316827</v>
      </c>
      <c r="I125" s="14">
        <f t="shared" si="36"/>
        <v>0.50327646566262374</v>
      </c>
      <c r="J125" s="49">
        <v>2531</v>
      </c>
      <c r="K125" s="49">
        <f t="shared" si="37"/>
        <v>1222.8116454570929</v>
      </c>
      <c r="L125" s="50">
        <f t="shared" si="38"/>
        <v>0.91013178253169358</v>
      </c>
      <c r="M125" s="45">
        <v>3054</v>
      </c>
      <c r="N125" s="45">
        <f t="shared" si="39"/>
        <v>1475.4906223729599</v>
      </c>
      <c r="O125" s="18">
        <f t="shared" si="40"/>
        <v>0.94472205712835811</v>
      </c>
      <c r="P125" s="37">
        <f t="shared" si="41"/>
        <v>14.341846758349705</v>
      </c>
      <c r="Q125" s="37">
        <f t="shared" si="42"/>
        <v>1.6389138259683897</v>
      </c>
      <c r="R125" s="37">
        <f t="shared" si="43"/>
        <v>63.891382596838973</v>
      </c>
    </row>
    <row r="126" spans="1:18" x14ac:dyDescent="0.25">
      <c r="A126" s="143" t="s">
        <v>73</v>
      </c>
      <c r="B126" s="1" t="str">
        <f>VLOOKUP(A126,'[2]Catálogo MUNICIPIOS'!$1:$1048576,5,FALSE)</f>
        <v>Manzanillo</v>
      </c>
      <c r="C126" s="130">
        <f>VLOOKUP(A126,[3]PROY_COVID!$1:$1048576,7,FALSE)</f>
        <v>203306</v>
      </c>
      <c r="D126" s="43">
        <v>299</v>
      </c>
      <c r="E126" s="43">
        <f t="shared" si="33"/>
        <v>147.06895025232902</v>
      </c>
      <c r="F126" s="6">
        <f t="shared" si="34"/>
        <v>1.0760677987349718</v>
      </c>
      <c r="G126" s="44">
        <v>147</v>
      </c>
      <c r="H126" s="44">
        <f t="shared" si="35"/>
        <v>72.304801629071449</v>
      </c>
      <c r="I126" s="14">
        <f t="shared" si="36"/>
        <v>0.88610954476155246</v>
      </c>
      <c r="J126" s="49">
        <v>2281</v>
      </c>
      <c r="K126" s="49">
        <f t="shared" si="37"/>
        <v>1121.9540987477005</v>
      </c>
      <c r="L126" s="50">
        <f t="shared" si="38"/>
        <v>0.83506408170514479</v>
      </c>
      <c r="M126" s="45">
        <v>2727</v>
      </c>
      <c r="N126" s="45">
        <f t="shared" si="39"/>
        <v>1341.327850629101</v>
      </c>
      <c r="O126" s="18">
        <f t="shared" si="40"/>
        <v>0.85882077941772073</v>
      </c>
      <c r="P126" s="37">
        <f t="shared" si="41"/>
        <v>10.964429776310965</v>
      </c>
      <c r="Q126" s="37">
        <f t="shared" si="42"/>
        <v>1.2529596680980919</v>
      </c>
      <c r="R126" s="37">
        <f t="shared" si="43"/>
        <v>25.29596680980919</v>
      </c>
    </row>
    <row r="127" spans="1:18" ht="15" customHeight="1" x14ac:dyDescent="0.25">
      <c r="A127" s="143" t="s">
        <v>738</v>
      </c>
      <c r="B127" s="1" t="str">
        <f>VLOOKUP(A127,'[2]Catálogo MUNICIPIOS'!$1:$1048576,5,FALSE)</f>
        <v>Zinacantepec</v>
      </c>
      <c r="C127" s="130">
        <f>VLOOKUP(A127,[3]PROY_COVID!$1:$1048576,7,FALSE)</f>
        <v>201988</v>
      </c>
      <c r="D127" s="43">
        <v>293</v>
      </c>
      <c r="E127" s="43">
        <f t="shared" si="33"/>
        <v>145.05812226468899</v>
      </c>
      <c r="F127" s="6">
        <f t="shared" si="34"/>
        <v>1.0613550586046996</v>
      </c>
      <c r="G127" s="44">
        <v>81</v>
      </c>
      <c r="H127" s="44">
        <f t="shared" si="35"/>
        <v>40.101392161910603</v>
      </c>
      <c r="I127" s="14">
        <f t="shared" si="36"/>
        <v>0.49145043693208784</v>
      </c>
      <c r="J127" s="49">
        <v>1286</v>
      </c>
      <c r="K127" s="49">
        <f t="shared" si="37"/>
        <v>636.67148543477822</v>
      </c>
      <c r="L127" s="50">
        <f t="shared" si="38"/>
        <v>0.47387098093038926</v>
      </c>
      <c r="M127" s="45">
        <v>1660</v>
      </c>
      <c r="N127" s="45">
        <f t="shared" si="39"/>
        <v>821.8309998613779</v>
      </c>
      <c r="O127" s="18">
        <f t="shared" si="40"/>
        <v>0.52619912389022638</v>
      </c>
      <c r="P127" s="37">
        <f t="shared" si="41"/>
        <v>17.650602409638555</v>
      </c>
      <c r="Q127" s="37">
        <f t="shared" si="42"/>
        <v>2.0170217136775688</v>
      </c>
      <c r="R127" s="37">
        <f t="shared" si="43"/>
        <v>101.70217136775688</v>
      </c>
    </row>
    <row r="128" spans="1:18" ht="15" customHeight="1" x14ac:dyDescent="0.25">
      <c r="A128" s="143" t="s">
        <v>327</v>
      </c>
      <c r="B128" s="1" t="str">
        <f>VLOOKUP(A128,'[2]Catálogo MUNICIPIOS'!$1:$1048576,5,FALSE)</f>
        <v>Silao</v>
      </c>
      <c r="C128" s="130">
        <f>VLOOKUP(A128,[3]PROY_COVID!$1:$1048576,7,FALSE)</f>
        <v>201020</v>
      </c>
      <c r="D128" s="43">
        <v>325</v>
      </c>
      <c r="E128" s="43">
        <f t="shared" ref="E128:E151" si="44">((D128/($C128/100000)))</f>
        <v>161.67545517858917</v>
      </c>
      <c r="F128" s="6">
        <f t="shared" ref="F128:F151" si="45">((D128/$C128)/(D$2372/$C$2372))</f>
        <v>1.1829400486303125</v>
      </c>
      <c r="G128" s="44">
        <v>167</v>
      </c>
      <c r="H128" s="44">
        <f t="shared" ref="H128:H151" si="46">((G128/($C128/100000)))</f>
        <v>83.076310814844291</v>
      </c>
      <c r="I128" s="14">
        <f t="shared" ref="I128:I151" si="47">((G128/$C128)/(G$2372/$C$2372))</f>
        <v>1.0181165053776013</v>
      </c>
      <c r="J128" s="49">
        <v>2571</v>
      </c>
      <c r="K128" s="49">
        <f t="shared" ref="K128:K151" si="48">((J128/($C128/100000)))</f>
        <v>1278.9772161973931</v>
      </c>
      <c r="L128" s="50">
        <f t="shared" ref="L128:L151" si="49">((J128/$C128)/(J$2372/$C$2372))</f>
        <v>0.9519354987497145</v>
      </c>
      <c r="M128" s="45">
        <v>3063</v>
      </c>
      <c r="N128" s="45">
        <f t="shared" ref="N128:N151" si="50">((M128/($C128/100000)))</f>
        <v>1523.7289821908266</v>
      </c>
      <c r="O128" s="18">
        <f t="shared" ref="O128:O151" si="51">((M128/$C128)/(M$2372/$C$2372))</f>
        <v>0.97560794811853069</v>
      </c>
      <c r="P128" s="37">
        <f t="shared" ref="P128:P151" si="52">D128/M128*100</f>
        <v>10.610512569376427</v>
      </c>
      <c r="Q128" s="37">
        <f t="shared" ref="Q128:Q151" si="53">P128/P$2372</f>
        <v>1.2125157968542832</v>
      </c>
      <c r="R128" s="37">
        <f t="shared" ref="R128:R151" si="54">(Q128-1)*100</f>
        <v>21.251579685428325</v>
      </c>
    </row>
    <row r="129" spans="1:18" ht="15" customHeight="1" x14ac:dyDescent="0.25">
      <c r="A129" s="143" t="s">
        <v>1662</v>
      </c>
      <c r="B129" s="1" t="str">
        <f>VLOOKUP(A129,'[2]Catálogo MUNICIPIOS'!$1:$1048576,5,FALSE)</f>
        <v>Huimanguillo</v>
      </c>
      <c r="C129" s="130">
        <f>VLOOKUP(A129,[3]PROY_COVID!$1:$1048576,7,FALSE)</f>
        <v>200660</v>
      </c>
      <c r="D129" s="43">
        <v>143</v>
      </c>
      <c r="E129" s="43">
        <f t="shared" si="44"/>
        <v>71.264826073955945</v>
      </c>
      <c r="F129" s="6">
        <f t="shared" si="45"/>
        <v>0.52142742835289935</v>
      </c>
      <c r="G129" s="44">
        <v>103</v>
      </c>
      <c r="H129" s="44">
        <f t="shared" si="46"/>
        <v>51.330608990331903</v>
      </c>
      <c r="I129" s="14">
        <f t="shared" si="47"/>
        <v>0.62906669460342413</v>
      </c>
      <c r="J129" s="49">
        <v>1205</v>
      </c>
      <c r="K129" s="49">
        <f t="shared" si="48"/>
        <v>600.51828964417416</v>
      </c>
      <c r="L129" s="50">
        <f t="shared" si="49"/>
        <v>0.44696236205080697</v>
      </c>
      <c r="M129" s="45">
        <v>1451</v>
      </c>
      <c r="N129" s="45">
        <f t="shared" si="50"/>
        <v>723.11372470846197</v>
      </c>
      <c r="O129" s="18">
        <f t="shared" si="51"/>
        <v>0.46299276673521939</v>
      </c>
      <c r="P129" s="37">
        <f t="shared" si="52"/>
        <v>9.8552722260509995</v>
      </c>
      <c r="Q129" s="37">
        <f t="shared" si="53"/>
        <v>1.1262107441326359</v>
      </c>
      <c r="R129" s="37">
        <f t="shared" si="54"/>
        <v>12.621074413263589</v>
      </c>
    </row>
    <row r="130" spans="1:18" x14ac:dyDescent="0.25">
      <c r="A130" s="143" t="s">
        <v>567</v>
      </c>
      <c r="B130" s="1" t="str">
        <f>VLOOKUP(A130,'[2]Catálogo MUNICIPIOS'!$1:$1048576,5,FALSE)</f>
        <v>El Salto</v>
      </c>
      <c r="C130" s="130">
        <f>VLOOKUP(A130,[3]PROY_COVID!$1:$1048576,7,FALSE)</f>
        <v>200159</v>
      </c>
      <c r="D130" s="43">
        <v>162</v>
      </c>
      <c r="E130" s="43">
        <f t="shared" si="44"/>
        <v>80.935656153358067</v>
      </c>
      <c r="F130" s="6">
        <f t="shared" si="45"/>
        <v>0.59218654384007485</v>
      </c>
      <c r="G130" s="44">
        <v>100</v>
      </c>
      <c r="H130" s="44">
        <f t="shared" si="46"/>
        <v>49.960281576146961</v>
      </c>
      <c r="I130" s="14">
        <f t="shared" si="47"/>
        <v>0.61227306300773943</v>
      </c>
      <c r="J130" s="49">
        <v>819</v>
      </c>
      <c r="K130" s="49">
        <f t="shared" si="48"/>
        <v>409.17470610864359</v>
      </c>
      <c r="L130" s="50">
        <f t="shared" si="49"/>
        <v>0.30454641646656516</v>
      </c>
      <c r="M130" s="45">
        <v>1081</v>
      </c>
      <c r="N130" s="45">
        <f t="shared" si="50"/>
        <v>540.07064383814861</v>
      </c>
      <c r="O130" s="18">
        <f t="shared" si="51"/>
        <v>0.34579457294066429</v>
      </c>
      <c r="P130" s="37">
        <f t="shared" si="52"/>
        <v>14.986123959296949</v>
      </c>
      <c r="Q130" s="37">
        <f t="shared" si="53"/>
        <v>1.712538571106174</v>
      </c>
      <c r="R130" s="37">
        <f t="shared" si="54"/>
        <v>71.253857110617403</v>
      </c>
    </row>
    <row r="131" spans="1:18" ht="15" customHeight="1" x14ac:dyDescent="0.25">
      <c r="A131" s="143" t="s">
        <v>242</v>
      </c>
      <c r="B131" s="1" t="str">
        <f>VLOOKUP(A131,'[2]Catálogo MUNICIPIOS'!$1:$1048576,5,FALSE)</f>
        <v>Cuajimalpa de Morelos</v>
      </c>
      <c r="C131" s="130">
        <f>VLOOKUP(A131,[3]PROY_COVID!$1:$1048576,7,FALSE)</f>
        <v>199809</v>
      </c>
      <c r="D131" s="43">
        <v>391</v>
      </c>
      <c r="E131" s="43">
        <f t="shared" si="44"/>
        <v>195.68688097132764</v>
      </c>
      <c r="F131" s="6">
        <f t="shared" si="45"/>
        <v>1.4317933927375286</v>
      </c>
      <c r="G131" s="44">
        <v>438</v>
      </c>
      <c r="H131" s="44">
        <f t="shared" si="46"/>
        <v>219.20934492440281</v>
      </c>
      <c r="I131" s="14">
        <f t="shared" si="47"/>
        <v>2.6864535751708862</v>
      </c>
      <c r="J131" s="49">
        <v>9754</v>
      </c>
      <c r="K131" s="49">
        <f t="shared" si="48"/>
        <v>4881.6619871977737</v>
      </c>
      <c r="L131" s="50">
        <f t="shared" si="49"/>
        <v>3.6333933706239128</v>
      </c>
      <c r="M131" s="45">
        <v>10583</v>
      </c>
      <c r="N131" s="45">
        <f t="shared" si="50"/>
        <v>5296.5582130935045</v>
      </c>
      <c r="O131" s="18">
        <f t="shared" si="51"/>
        <v>3.3912620621922134</v>
      </c>
      <c r="P131" s="37">
        <f t="shared" si="52"/>
        <v>3.6946045544741568</v>
      </c>
      <c r="Q131" s="37">
        <f t="shared" si="53"/>
        <v>0.42220075195603574</v>
      </c>
      <c r="R131" s="37">
        <f t="shared" si="54"/>
        <v>-57.779924804396423</v>
      </c>
    </row>
    <row r="132" spans="1:18" ht="15" customHeight="1" x14ac:dyDescent="0.25">
      <c r="A132" s="143" t="s">
        <v>2090</v>
      </c>
      <c r="B132" s="1" t="str">
        <f>VLOOKUP(A132,'[2]Catálogo MUNICIPIOS'!$1:$1048576,5,FALSE)</f>
        <v>Guadalupe</v>
      </c>
      <c r="C132" s="130">
        <f>VLOOKUP(A132,[3]PROY_COVID!$1:$1048576,7,FALSE)</f>
        <v>199581</v>
      </c>
      <c r="D132" s="43">
        <v>320</v>
      </c>
      <c r="E132" s="43">
        <f t="shared" si="44"/>
        <v>160.33590371828981</v>
      </c>
      <c r="F132" s="6">
        <f t="shared" si="45"/>
        <v>1.1731388758558865</v>
      </c>
      <c r="G132" s="44">
        <v>309</v>
      </c>
      <c r="H132" s="44">
        <f t="shared" si="46"/>
        <v>154.8243570279736</v>
      </c>
      <c r="I132" s="14">
        <f t="shared" si="47"/>
        <v>1.8974029031689856</v>
      </c>
      <c r="J132" s="49">
        <v>5225</v>
      </c>
      <c r="K132" s="49">
        <f t="shared" si="48"/>
        <v>2617.9846779002009</v>
      </c>
      <c r="L132" s="50">
        <f t="shared" si="49"/>
        <v>1.9485511692582078</v>
      </c>
      <c r="M132" s="45">
        <v>5854</v>
      </c>
      <c r="N132" s="45">
        <f t="shared" si="50"/>
        <v>2933.1449386464642</v>
      </c>
      <c r="O132" s="18">
        <f t="shared" si="51"/>
        <v>1.8780239455790266</v>
      </c>
      <c r="P132" s="37">
        <f t="shared" si="52"/>
        <v>5.4663477963785452</v>
      </c>
      <c r="Q132" s="37">
        <f t="shared" si="53"/>
        <v>0.6246666229243355</v>
      </c>
      <c r="R132" s="37">
        <f t="shared" si="54"/>
        <v>-37.533337707566453</v>
      </c>
    </row>
    <row r="133" spans="1:18" ht="15" customHeight="1" x14ac:dyDescent="0.25">
      <c r="A133" s="143" t="s">
        <v>305</v>
      </c>
      <c r="B133" s="1" t="str">
        <f>VLOOKUP(A133,'[2]Catálogo MUNICIPIOS'!$1:$1048576,5,FALSE)</f>
        <v>Guanajuato</v>
      </c>
      <c r="C133" s="130">
        <f>VLOOKUP(A133,[3]PROY_COVID!$1:$1048576,7,FALSE)</f>
        <v>198035</v>
      </c>
      <c r="D133" s="43">
        <v>291</v>
      </c>
      <c r="E133" s="43">
        <f t="shared" si="44"/>
        <v>146.94372206933119</v>
      </c>
      <c r="F133" s="6">
        <f t="shared" si="45"/>
        <v>1.0751515345270146</v>
      </c>
      <c r="G133" s="44">
        <v>289</v>
      </c>
      <c r="H133" s="44">
        <f t="shared" si="46"/>
        <v>145.93379958088215</v>
      </c>
      <c r="I133" s="14">
        <f t="shared" si="47"/>
        <v>1.7884473755328911</v>
      </c>
      <c r="J133" s="49">
        <v>3680</v>
      </c>
      <c r="K133" s="49">
        <f t="shared" si="48"/>
        <v>1858.2573787461811</v>
      </c>
      <c r="L133" s="50">
        <f t="shared" si="49"/>
        <v>1.3830904430818809</v>
      </c>
      <c r="M133" s="45">
        <v>4260</v>
      </c>
      <c r="N133" s="45">
        <f t="shared" si="50"/>
        <v>2151.1349003963946</v>
      </c>
      <c r="O133" s="18">
        <f t="shared" si="51"/>
        <v>1.3773212499275391</v>
      </c>
      <c r="P133" s="37">
        <f t="shared" si="52"/>
        <v>6.830985915492958</v>
      </c>
      <c r="Q133" s="37">
        <f t="shared" si="53"/>
        <v>0.78061057620622532</v>
      </c>
      <c r="R133" s="37">
        <f t="shared" si="54"/>
        <v>-21.938942379377469</v>
      </c>
    </row>
    <row r="134" spans="1:18" x14ac:dyDescent="0.25">
      <c r="A134" s="143" t="s">
        <v>795</v>
      </c>
      <c r="B134" s="1" t="str">
        <f>VLOOKUP(A134,'[2]Catálogo MUNICIPIOS'!$1:$1048576,5,FALSE)</f>
        <v>Lázaro Cárdenas</v>
      </c>
      <c r="C134" s="130">
        <f>VLOOKUP(A134,[3]PROY_COVID!$1:$1048576,7,FALSE)</f>
        <v>192153</v>
      </c>
      <c r="D134" s="43">
        <v>385</v>
      </c>
      <c r="E134" s="43">
        <f t="shared" si="44"/>
        <v>200.36117052557077</v>
      </c>
      <c r="F134" s="6">
        <f t="shared" si="45"/>
        <v>1.4659940344273925</v>
      </c>
      <c r="G134" s="44">
        <v>85</v>
      </c>
      <c r="H134" s="44">
        <f t="shared" si="46"/>
        <v>44.235583103048093</v>
      </c>
      <c r="I134" s="14">
        <f t="shared" si="47"/>
        <v>0.54211575887850416</v>
      </c>
      <c r="J134" s="49">
        <v>5322</v>
      </c>
      <c r="K134" s="49">
        <f t="shared" si="48"/>
        <v>2769.6679208755522</v>
      </c>
      <c r="L134" s="50">
        <f t="shared" si="49"/>
        <v>2.0614481479729796</v>
      </c>
      <c r="M134" s="45">
        <v>5792</v>
      </c>
      <c r="N134" s="45">
        <f t="shared" si="50"/>
        <v>3014.2646745041711</v>
      </c>
      <c r="O134" s="18">
        <f t="shared" si="51"/>
        <v>1.9299630108439432</v>
      </c>
      <c r="P134" s="37">
        <f t="shared" si="52"/>
        <v>6.6470994475138117</v>
      </c>
      <c r="Q134" s="37">
        <f t="shared" si="53"/>
        <v>0.75959695921132475</v>
      </c>
      <c r="R134" s="37">
        <f t="shared" si="54"/>
        <v>-24.040304078867525</v>
      </c>
    </row>
    <row r="135" spans="1:18" ht="15" customHeight="1" x14ac:dyDescent="0.25">
      <c r="A135" s="143" t="s">
        <v>625</v>
      </c>
      <c r="B135" s="1" t="str">
        <f>VLOOKUP(A135,'[2]Catálogo MUNICIPIOS'!$1:$1048576,5,FALSE)</f>
        <v>Almoloya de Juárez</v>
      </c>
      <c r="C135" s="130">
        <f>VLOOKUP(A135,[3]PROY_COVID!$1:$1048576,7,FALSE)</f>
        <v>188124</v>
      </c>
      <c r="D135" s="43">
        <v>131</v>
      </c>
      <c r="E135" s="43">
        <f t="shared" si="44"/>
        <v>69.634921647424036</v>
      </c>
      <c r="F135" s="6">
        <f t="shared" si="45"/>
        <v>0.50950181342604095</v>
      </c>
      <c r="G135" s="44">
        <v>42</v>
      </c>
      <c r="H135" s="44">
        <f t="shared" si="46"/>
        <v>22.325700070166487</v>
      </c>
      <c r="I135" s="14">
        <f t="shared" si="47"/>
        <v>0.27360583916883424</v>
      </c>
      <c r="J135" s="49">
        <v>671</v>
      </c>
      <c r="K135" s="49">
        <f t="shared" si="48"/>
        <v>356.67963683527887</v>
      </c>
      <c r="L135" s="50">
        <f t="shared" si="49"/>
        <v>0.26547463370313495</v>
      </c>
      <c r="M135" s="45">
        <v>844</v>
      </c>
      <c r="N135" s="45">
        <f t="shared" si="50"/>
        <v>448.6402585528694</v>
      </c>
      <c r="O135" s="18">
        <f t="shared" si="51"/>
        <v>0.28725384054899877</v>
      </c>
      <c r="P135" s="37">
        <f t="shared" si="52"/>
        <v>15.521327014218009</v>
      </c>
      <c r="Q135" s="37">
        <f t="shared" si="53"/>
        <v>1.7736988736243957</v>
      </c>
      <c r="R135" s="37">
        <f t="shared" si="54"/>
        <v>77.36988736243957</v>
      </c>
    </row>
    <row r="136" spans="1:18" x14ac:dyDescent="0.25">
      <c r="A136" s="143" t="s">
        <v>1521</v>
      </c>
      <c r="B136" s="1" t="str">
        <f>VLOOKUP(A136,'[2]Catálogo MUNICIPIOS'!$1:$1048576,5,FALSE)</f>
        <v>Ciudad Valles</v>
      </c>
      <c r="C136" s="130">
        <f>VLOOKUP(A136,[3]PROY_COVID!$1:$1048576,7,FALSE)</f>
        <v>187772</v>
      </c>
      <c r="D136" s="43">
        <v>272</v>
      </c>
      <c r="E136" s="43">
        <f t="shared" si="44"/>
        <v>144.85652812985961</v>
      </c>
      <c r="F136" s="6">
        <f t="shared" si="45"/>
        <v>1.0598800432698412</v>
      </c>
      <c r="G136" s="44">
        <v>134</v>
      </c>
      <c r="H136" s="44">
        <f t="shared" si="46"/>
        <v>71.363142534563195</v>
      </c>
      <c r="I136" s="14">
        <f t="shared" si="47"/>
        <v>0.87456932761475936</v>
      </c>
      <c r="J136" s="49">
        <v>3661</v>
      </c>
      <c r="K136" s="49">
        <f t="shared" si="48"/>
        <v>1949.7049613360884</v>
      </c>
      <c r="L136" s="50">
        <f t="shared" si="49"/>
        <v>1.4511543609059994</v>
      </c>
      <c r="M136" s="45">
        <v>4067</v>
      </c>
      <c r="N136" s="45">
        <f t="shared" si="50"/>
        <v>2165.9246320005113</v>
      </c>
      <c r="O136" s="18">
        <f t="shared" si="51"/>
        <v>1.3867907683735097</v>
      </c>
      <c r="P136" s="37">
        <f t="shared" si="52"/>
        <v>6.6879763953774276</v>
      </c>
      <c r="Q136" s="37">
        <f t="shared" si="53"/>
        <v>0.76426817039813144</v>
      </c>
      <c r="R136" s="37">
        <f t="shared" si="54"/>
        <v>-23.573182960186855</v>
      </c>
    </row>
    <row r="137" spans="1:18" ht="15" customHeight="1" x14ac:dyDescent="0.25">
      <c r="A137" s="143" t="s">
        <v>622</v>
      </c>
      <c r="B137" s="1" t="str">
        <f>VLOOKUP(A137,'[2]Catálogo MUNICIPIOS'!$1:$1048576,5,FALSE)</f>
        <v>Acolman</v>
      </c>
      <c r="C137" s="130">
        <f>VLOOKUP(A137,[3]PROY_COVID!$1:$1048576,7,FALSE)</f>
        <v>186256</v>
      </c>
      <c r="D137" s="43">
        <v>130</v>
      </c>
      <c r="E137" s="43">
        <f t="shared" si="44"/>
        <v>69.796409243192173</v>
      </c>
      <c r="F137" s="6">
        <f t="shared" si="45"/>
        <v>0.51068337895297966</v>
      </c>
      <c r="G137" s="44">
        <v>38</v>
      </c>
      <c r="H137" s="44">
        <f t="shared" si="46"/>
        <v>20.402027317240787</v>
      </c>
      <c r="I137" s="14">
        <f t="shared" si="47"/>
        <v>0.25003085176882955</v>
      </c>
      <c r="J137" s="49">
        <v>1158</v>
      </c>
      <c r="K137" s="49">
        <f t="shared" si="48"/>
        <v>621.72493772012717</v>
      </c>
      <c r="L137" s="50">
        <f t="shared" si="49"/>
        <v>0.46274635011355936</v>
      </c>
      <c r="M137" s="45">
        <v>1326</v>
      </c>
      <c r="N137" s="45">
        <f t="shared" si="50"/>
        <v>711.9233742805601</v>
      </c>
      <c r="O137" s="18">
        <f t="shared" si="51"/>
        <v>0.45582784767986634</v>
      </c>
      <c r="P137" s="37">
        <f t="shared" si="52"/>
        <v>9.8039215686274517</v>
      </c>
      <c r="Q137" s="37">
        <f t="shared" si="53"/>
        <v>1.1203426503060845</v>
      </c>
      <c r="R137" s="37">
        <f t="shared" si="54"/>
        <v>12.034265030608449</v>
      </c>
    </row>
    <row r="138" spans="1:18" ht="15" customHeight="1" x14ac:dyDescent="0.25">
      <c r="A138" s="143" t="s">
        <v>466</v>
      </c>
      <c r="B138" s="1" t="str">
        <f>VLOOKUP(A138,'[2]Catálogo MUNICIPIOS'!$1:$1048576,5,FALSE)</f>
        <v>Mineral de la Reforma</v>
      </c>
      <c r="C138" s="130">
        <f>VLOOKUP(A138,[3]PROY_COVID!$1:$1048576,7,FALSE)</f>
        <v>185907</v>
      </c>
      <c r="D138" s="43">
        <v>357</v>
      </c>
      <c r="E138" s="43">
        <f t="shared" si="44"/>
        <v>192.03149962077813</v>
      </c>
      <c r="F138" s="6">
        <f t="shared" si="45"/>
        <v>1.4050478549698762</v>
      </c>
      <c r="G138" s="44">
        <v>175</v>
      </c>
      <c r="H138" s="44">
        <f t="shared" si="46"/>
        <v>94.133088049401039</v>
      </c>
      <c r="I138" s="14">
        <f t="shared" si="47"/>
        <v>1.1536194819586714</v>
      </c>
      <c r="J138" s="49">
        <v>2988</v>
      </c>
      <c r="K138" s="49">
        <f t="shared" si="48"/>
        <v>1607.2552405234876</v>
      </c>
      <c r="L138" s="50">
        <f t="shared" si="49"/>
        <v>1.196270973109878</v>
      </c>
      <c r="M138" s="45">
        <v>3520</v>
      </c>
      <c r="N138" s="45">
        <f t="shared" si="50"/>
        <v>1893.4198281936667</v>
      </c>
      <c r="O138" s="18">
        <f t="shared" si="51"/>
        <v>1.2123123305399086</v>
      </c>
      <c r="P138" s="37">
        <f t="shared" si="52"/>
        <v>10.142045454545455</v>
      </c>
      <c r="Q138" s="37">
        <f t="shared" si="53"/>
        <v>1.1589817405751637</v>
      </c>
      <c r="R138" s="37">
        <f t="shared" si="54"/>
        <v>15.898174057516368</v>
      </c>
    </row>
    <row r="139" spans="1:18" ht="15" customHeight="1" x14ac:dyDescent="0.25">
      <c r="A139" s="143" t="s">
        <v>293</v>
      </c>
      <c r="B139" s="1" t="str">
        <f>VLOOKUP(A139,'[2]Catálogo MUNICIPIOS'!$1:$1048576,5,FALSE)</f>
        <v>San Miguel de Allende</v>
      </c>
      <c r="C139" s="130">
        <f>VLOOKUP(A139,[3]PROY_COVID!$1:$1048576,7,FALSE)</f>
        <v>183034</v>
      </c>
      <c r="D139" s="43">
        <v>127</v>
      </c>
      <c r="E139" s="43">
        <f t="shared" si="44"/>
        <v>69.386015712927644</v>
      </c>
      <c r="F139" s="6">
        <f t="shared" si="45"/>
        <v>0.50768062914094159</v>
      </c>
      <c r="G139" s="44">
        <v>159</v>
      </c>
      <c r="H139" s="44">
        <f t="shared" si="46"/>
        <v>86.869106286263744</v>
      </c>
      <c r="I139" s="14">
        <f t="shared" si="47"/>
        <v>1.064597958791919</v>
      </c>
      <c r="J139" s="49">
        <v>2095</v>
      </c>
      <c r="K139" s="49">
        <f t="shared" si="48"/>
        <v>1144.5960859730978</v>
      </c>
      <c r="L139" s="50">
        <f t="shared" si="49"/>
        <v>0.85191638456803398</v>
      </c>
      <c r="M139" s="45">
        <v>2381</v>
      </c>
      <c r="N139" s="45">
        <f t="shared" si="50"/>
        <v>1300.8512079722893</v>
      </c>
      <c r="O139" s="18">
        <f t="shared" si="51"/>
        <v>0.83290453397598807</v>
      </c>
      <c r="P139" s="37">
        <f t="shared" si="52"/>
        <v>5.3338933221335569</v>
      </c>
      <c r="Q139" s="37">
        <f t="shared" si="53"/>
        <v>0.6095303944588415</v>
      </c>
      <c r="R139" s="37">
        <f t="shared" si="54"/>
        <v>-39.046960554115849</v>
      </c>
    </row>
    <row r="140" spans="1:18" ht="15" customHeight="1" x14ac:dyDescent="0.25">
      <c r="A140" s="143" t="s">
        <v>201</v>
      </c>
      <c r="B140" s="1" t="str">
        <f>VLOOKUP(A140,'[2]Catálogo MUNICIPIOS'!$1:$1048576,5,FALSE)</f>
        <v>Cuauhtémoc</v>
      </c>
      <c r="C140" s="130">
        <f>VLOOKUP(A140,[3]PROY_COVID!$1:$1048576,7,FALSE)</f>
        <v>181552</v>
      </c>
      <c r="D140" s="43">
        <v>168</v>
      </c>
      <c r="E140" s="43">
        <f t="shared" si="44"/>
        <v>92.535471930906851</v>
      </c>
      <c r="F140" s="6">
        <f t="shared" si="45"/>
        <v>0.67705957929767602</v>
      </c>
      <c r="G140" s="44">
        <v>54</v>
      </c>
      <c r="H140" s="44">
        <f t="shared" si="46"/>
        <v>29.743544549220058</v>
      </c>
      <c r="I140" s="14">
        <f t="shared" si="47"/>
        <v>0.36451298013806344</v>
      </c>
      <c r="J140" s="49">
        <v>1165</v>
      </c>
      <c r="K140" s="49">
        <f t="shared" si="48"/>
        <v>641.68943333039567</v>
      </c>
      <c r="L140" s="50">
        <f t="shared" si="49"/>
        <v>0.47760581113081824</v>
      </c>
      <c r="M140" s="45">
        <v>1387</v>
      </c>
      <c r="N140" s="45">
        <f t="shared" si="50"/>
        <v>763.96844981052254</v>
      </c>
      <c r="O140" s="18">
        <f t="shared" si="51"/>
        <v>0.48915108950365527</v>
      </c>
      <c r="P140" s="37">
        <f t="shared" si="52"/>
        <v>12.112472963229992</v>
      </c>
      <c r="Q140" s="37">
        <f t="shared" si="53"/>
        <v>1.3841522462613598</v>
      </c>
      <c r="R140" s="37">
        <f t="shared" si="54"/>
        <v>38.415224626135981</v>
      </c>
    </row>
    <row r="141" spans="1:18" ht="15" customHeight="1" x14ac:dyDescent="0.25">
      <c r="A141" s="143" t="s">
        <v>1490</v>
      </c>
      <c r="B141" s="1" t="str">
        <f>VLOOKUP(A141,'[2]Catálogo MUNICIPIOS'!$1:$1048576,5,FALSE)</f>
        <v>El Marqués</v>
      </c>
      <c r="C141" s="130">
        <f>VLOOKUP(A141,[3]PROY_COVID!$1:$1048576,7,FALSE)</f>
        <v>178672</v>
      </c>
      <c r="D141" s="43">
        <v>189</v>
      </c>
      <c r="E141" s="43">
        <f t="shared" si="44"/>
        <v>105.78042446494133</v>
      </c>
      <c r="F141" s="6">
        <f t="shared" si="45"/>
        <v>0.77396968094179908</v>
      </c>
      <c r="G141" s="44">
        <v>282</v>
      </c>
      <c r="H141" s="44">
        <f t="shared" si="46"/>
        <v>157.83110951911883</v>
      </c>
      <c r="I141" s="14">
        <f t="shared" si="47"/>
        <v>1.9342512454797418</v>
      </c>
      <c r="J141" s="49">
        <v>2317</v>
      </c>
      <c r="K141" s="49">
        <f t="shared" si="48"/>
        <v>1296.7896480702068</v>
      </c>
      <c r="L141" s="50">
        <f t="shared" si="49"/>
        <v>0.96519319091502598</v>
      </c>
      <c r="M141" s="45">
        <v>2788</v>
      </c>
      <c r="N141" s="45">
        <f t="shared" si="50"/>
        <v>1560.4011820542669</v>
      </c>
      <c r="O141" s="18">
        <f t="shared" si="51"/>
        <v>0.99908829802322463</v>
      </c>
      <c r="P141" s="37">
        <f t="shared" si="52"/>
        <v>6.7790530846484938</v>
      </c>
      <c r="Q141" s="37">
        <f t="shared" si="53"/>
        <v>0.77467595454091454</v>
      </c>
      <c r="R141" s="37">
        <f t="shared" si="54"/>
        <v>-22.532404545908548</v>
      </c>
    </row>
    <row r="142" spans="1:18" ht="15" customHeight="1" x14ac:dyDescent="0.25">
      <c r="A142" s="143" t="s">
        <v>52</v>
      </c>
      <c r="B142" s="1" t="str">
        <f>VLOOKUP(A142,'[2]Catálogo MUNICIPIOS'!$1:$1048576,5,FALSE)</f>
        <v>Piedras Negras</v>
      </c>
      <c r="C142" s="130">
        <f>VLOOKUP(A142,[3]PROY_COVID!$1:$1048576,7,FALSE)</f>
        <v>177255</v>
      </c>
      <c r="D142" s="43">
        <v>364</v>
      </c>
      <c r="E142" s="43">
        <f t="shared" si="44"/>
        <v>205.35386872020536</v>
      </c>
      <c r="F142" s="6">
        <f t="shared" si="45"/>
        <v>1.5025243948252252</v>
      </c>
      <c r="G142" s="44">
        <v>228</v>
      </c>
      <c r="H142" s="44">
        <f t="shared" si="46"/>
        <v>128.62824744012863</v>
      </c>
      <c r="I142" s="14">
        <f t="shared" si="47"/>
        <v>1.5763644352053863</v>
      </c>
      <c r="J142" s="49">
        <v>5552</v>
      </c>
      <c r="K142" s="49">
        <f t="shared" si="48"/>
        <v>3132.2106569631319</v>
      </c>
      <c r="L142" s="50">
        <f t="shared" si="49"/>
        <v>2.331286653244955</v>
      </c>
      <c r="M142" s="45">
        <v>6144</v>
      </c>
      <c r="N142" s="45">
        <f t="shared" si="50"/>
        <v>3466.1927731234659</v>
      </c>
      <c r="O142" s="18">
        <f t="shared" si="51"/>
        <v>2.2193219783140927</v>
      </c>
      <c r="P142" s="37">
        <f t="shared" si="52"/>
        <v>5.9244791666666661</v>
      </c>
      <c r="Q142" s="37">
        <f t="shared" si="53"/>
        <v>0.67701956250918449</v>
      </c>
      <c r="R142" s="37">
        <f t="shared" si="54"/>
        <v>-32.29804374908155</v>
      </c>
    </row>
    <row r="143" spans="1:18" ht="15" customHeight="1" x14ac:dyDescent="0.25">
      <c r="A143" s="143" t="s">
        <v>1625</v>
      </c>
      <c r="B143" s="1" t="str">
        <f>VLOOKUP(A143,'[2]Catálogo MUNICIPIOS'!$1:$1048576,5,FALSE)</f>
        <v>Navojoa</v>
      </c>
      <c r="C143" s="130">
        <f>VLOOKUP(A143,[3]PROY_COVID!$1:$1048576,7,FALSE)</f>
        <v>177079</v>
      </c>
      <c r="D143" s="43">
        <v>251</v>
      </c>
      <c r="E143" s="43">
        <f t="shared" si="44"/>
        <v>141.7446450454317</v>
      </c>
      <c r="F143" s="6">
        <f t="shared" si="45"/>
        <v>1.037111150346925</v>
      </c>
      <c r="G143" s="44">
        <v>85</v>
      </c>
      <c r="H143" s="44">
        <f t="shared" si="46"/>
        <v>48.001174616978858</v>
      </c>
      <c r="I143" s="14">
        <f t="shared" si="47"/>
        <v>0.58826382245089026</v>
      </c>
      <c r="J143" s="49">
        <v>2498</v>
      </c>
      <c r="K143" s="49">
        <f t="shared" si="48"/>
        <v>1410.6698140378023</v>
      </c>
      <c r="L143" s="50">
        <f t="shared" si="49"/>
        <v>1.049953553504106</v>
      </c>
      <c r="M143" s="45">
        <v>2834</v>
      </c>
      <c r="N143" s="45">
        <f t="shared" si="50"/>
        <v>1600.4156337002128</v>
      </c>
      <c r="O143" s="18">
        <f t="shared" si="51"/>
        <v>1.0247086133953585</v>
      </c>
      <c r="P143" s="37">
        <f t="shared" si="52"/>
        <v>8.8567395906845459</v>
      </c>
      <c r="Q143" s="37">
        <f t="shared" si="53"/>
        <v>1.0121034768220316</v>
      </c>
      <c r="R143" s="37">
        <f t="shared" si="54"/>
        <v>1.2103476822031611</v>
      </c>
    </row>
    <row r="144" spans="1:18" ht="15" customHeight="1" x14ac:dyDescent="0.25">
      <c r="A144" s="143" t="s">
        <v>1666</v>
      </c>
      <c r="B144" s="1" t="str">
        <f>VLOOKUP(A144,'[2]Catálogo MUNICIPIOS'!$1:$1048576,5,FALSE)</f>
        <v>Macuspana</v>
      </c>
      <c r="C144" s="130">
        <f>VLOOKUP(A144,[3]PROY_COVID!$1:$1048576,7,FALSE)</f>
        <v>177047</v>
      </c>
      <c r="D144" s="43">
        <v>204</v>
      </c>
      <c r="E144" s="43">
        <f t="shared" si="44"/>
        <v>115.22364118002564</v>
      </c>
      <c r="F144" s="6">
        <f t="shared" si="45"/>
        <v>0.84306340470975771</v>
      </c>
      <c r="G144" s="44">
        <v>104</v>
      </c>
      <c r="H144" s="44">
        <f t="shared" si="46"/>
        <v>58.741464130993464</v>
      </c>
      <c r="I144" s="14">
        <f t="shared" si="47"/>
        <v>0.71988817985794029</v>
      </c>
      <c r="J144" s="49">
        <v>2354</v>
      </c>
      <c r="K144" s="49">
        <f t="shared" si="48"/>
        <v>1329.5904477342174</v>
      </c>
      <c r="L144" s="50">
        <f t="shared" si="49"/>
        <v>0.98960664034329981</v>
      </c>
      <c r="M144" s="45">
        <v>2662</v>
      </c>
      <c r="N144" s="45">
        <f t="shared" si="50"/>
        <v>1503.5555530452366</v>
      </c>
      <c r="O144" s="18">
        <f t="shared" si="51"/>
        <v>0.96269137434112184</v>
      </c>
      <c r="P144" s="37">
        <f t="shared" si="52"/>
        <v>7.6634109691960921</v>
      </c>
      <c r="Q144" s="37">
        <f t="shared" si="53"/>
        <v>0.87573590787261457</v>
      </c>
      <c r="R144" s="37">
        <f t="shared" si="54"/>
        <v>-12.426409212738543</v>
      </c>
    </row>
    <row r="145" spans="1:18" x14ac:dyDescent="0.25">
      <c r="A145" s="143" t="s">
        <v>551</v>
      </c>
      <c r="B145" s="1" t="str">
        <f>VLOOKUP(A145,'[2]Catálogo MUNICIPIOS'!$1:$1048576,5,FALSE)</f>
        <v>Lagos de Moreno</v>
      </c>
      <c r="C145" s="130">
        <f>VLOOKUP(A145,[3]PROY_COVID!$1:$1048576,7,FALSE)</f>
        <v>175696</v>
      </c>
      <c r="D145" s="43">
        <v>274</v>
      </c>
      <c r="E145" s="43">
        <f t="shared" si="44"/>
        <v>155.95118841635551</v>
      </c>
      <c r="F145" s="6">
        <f t="shared" si="45"/>
        <v>1.1410569786577573</v>
      </c>
      <c r="G145" s="44">
        <v>95</v>
      </c>
      <c r="H145" s="44">
        <f t="shared" si="46"/>
        <v>54.070667516619615</v>
      </c>
      <c r="I145" s="14">
        <f t="shared" si="47"/>
        <v>0.66264664999566181</v>
      </c>
      <c r="J145" s="49">
        <v>1217</v>
      </c>
      <c r="K145" s="49">
        <f t="shared" si="48"/>
        <v>692.6737091339586</v>
      </c>
      <c r="L145" s="50">
        <f t="shared" si="49"/>
        <v>0.51555311887079225</v>
      </c>
      <c r="M145" s="45">
        <v>1586</v>
      </c>
      <c r="N145" s="45">
        <f t="shared" si="50"/>
        <v>902.6955650669338</v>
      </c>
      <c r="O145" s="18">
        <f t="shared" si="51"/>
        <v>0.57797480936826851</v>
      </c>
      <c r="P145" s="37">
        <f t="shared" si="52"/>
        <v>17.276166456494323</v>
      </c>
      <c r="Q145" s="37">
        <f t="shared" si="53"/>
        <v>1.9742330637297882</v>
      </c>
      <c r="R145" s="37">
        <f t="shared" si="54"/>
        <v>97.423306372978828</v>
      </c>
    </row>
    <row r="146" spans="1:18" ht="15" customHeight="1" x14ac:dyDescent="0.25">
      <c r="A146" s="143" t="s">
        <v>644</v>
      </c>
      <c r="B146" s="1" t="str">
        <f>VLOOKUP(A146,'[2]Catálogo MUNICIPIOS'!$1:$1048576,5,FALSE)</f>
        <v>Cuautitlán</v>
      </c>
      <c r="C146" s="130">
        <f>VLOOKUP(A146,[3]PROY_COVID!$1:$1048576,7,FALSE)</f>
        <v>175004</v>
      </c>
      <c r="D146" s="43">
        <v>470</v>
      </c>
      <c r="E146" s="43">
        <f t="shared" si="44"/>
        <v>268.56528993623004</v>
      </c>
      <c r="F146" s="6">
        <f t="shared" si="45"/>
        <v>1.9650270153044898</v>
      </c>
      <c r="G146" s="44">
        <v>205</v>
      </c>
      <c r="H146" s="44">
        <f t="shared" si="46"/>
        <v>117.1401796530365</v>
      </c>
      <c r="I146" s="14">
        <f t="shared" si="47"/>
        <v>1.4355759081967299</v>
      </c>
      <c r="J146" s="49">
        <v>3404</v>
      </c>
      <c r="K146" s="49">
        <f t="shared" si="48"/>
        <v>1945.0983977509086</v>
      </c>
      <c r="L146" s="50">
        <f t="shared" si="49"/>
        <v>1.447725721718025</v>
      </c>
      <c r="M146" s="45">
        <v>4079</v>
      </c>
      <c r="N146" s="45">
        <f t="shared" si="50"/>
        <v>2330.8038673401752</v>
      </c>
      <c r="O146" s="18">
        <f t="shared" si="51"/>
        <v>1.4923590776707443</v>
      </c>
      <c r="P146" s="37">
        <f t="shared" si="52"/>
        <v>11.52243196861976</v>
      </c>
      <c r="Q146" s="37">
        <f t="shared" si="53"/>
        <v>1.3167253409088915</v>
      </c>
      <c r="R146" s="37">
        <f t="shared" si="54"/>
        <v>31.672534090889148</v>
      </c>
    </row>
    <row r="147" spans="1:18" ht="15" customHeight="1" x14ac:dyDescent="0.25">
      <c r="A147" s="143" t="s">
        <v>911</v>
      </c>
      <c r="B147" s="1" t="str">
        <f>VLOOKUP(A147,'[2]Catálogo MUNICIPIOS'!$1:$1048576,5,FALSE)</f>
        <v>Bahía de Banderas</v>
      </c>
      <c r="C147" s="130">
        <f>VLOOKUP(A147,[3]PROY_COVID!$1:$1048576,7,FALSE)</f>
        <v>174510</v>
      </c>
      <c r="D147" s="43">
        <v>122</v>
      </c>
      <c r="E147" s="43">
        <f t="shared" si="44"/>
        <v>69.910033808950772</v>
      </c>
      <c r="F147" s="6">
        <f t="shared" si="45"/>
        <v>0.51151474231110727</v>
      </c>
      <c r="G147" s="44">
        <v>25</v>
      </c>
      <c r="H147" s="44">
        <f t="shared" si="46"/>
        <v>14.32582660019483</v>
      </c>
      <c r="I147" s="14">
        <f t="shared" si="47"/>
        <v>0.17556581860432943</v>
      </c>
      <c r="J147" s="49">
        <v>810</v>
      </c>
      <c r="K147" s="49">
        <f t="shared" si="48"/>
        <v>464.15678184631253</v>
      </c>
      <c r="L147" s="50">
        <f t="shared" si="49"/>
        <v>0.34546926405664652</v>
      </c>
      <c r="M147" s="45">
        <v>957</v>
      </c>
      <c r="N147" s="45">
        <f t="shared" si="50"/>
        <v>548.3926422554581</v>
      </c>
      <c r="O147" s="18">
        <f t="shared" si="51"/>
        <v>0.35112295344339872</v>
      </c>
      <c r="P147" s="37">
        <f t="shared" si="52"/>
        <v>12.748171368861025</v>
      </c>
      <c r="Q147" s="37">
        <f t="shared" si="53"/>
        <v>1.4567966499904823</v>
      </c>
      <c r="R147" s="37">
        <f t="shared" si="54"/>
        <v>45.679664999048228</v>
      </c>
    </row>
    <row r="148" spans="1:18" ht="15" customHeight="1" x14ac:dyDescent="0.25">
      <c r="A148" s="143" t="s">
        <v>1908</v>
      </c>
      <c r="B148" s="1" t="str">
        <f>VLOOKUP(A148,'[2]Catálogo MUNICIPIOS'!$1:$1048576,5,FALSE)</f>
        <v>San Andrés Tuxtla</v>
      </c>
      <c r="C148" s="130">
        <f>VLOOKUP(A148,[3]PROY_COVID!$1:$1048576,7,FALSE)</f>
        <v>173149</v>
      </c>
      <c r="D148" s="43">
        <v>140</v>
      </c>
      <c r="E148" s="43">
        <f t="shared" si="44"/>
        <v>80.855217182888723</v>
      </c>
      <c r="F148" s="6">
        <f t="shared" si="45"/>
        <v>0.59159799142478287</v>
      </c>
      <c r="G148" s="44">
        <v>61</v>
      </c>
      <c r="H148" s="44">
        <f t="shared" si="46"/>
        <v>35.229773201115805</v>
      </c>
      <c r="I148" s="14">
        <f t="shared" si="47"/>
        <v>0.43174778977253886</v>
      </c>
      <c r="J148" s="49">
        <v>429</v>
      </c>
      <c r="K148" s="49">
        <f t="shared" si="48"/>
        <v>247.76348693899473</v>
      </c>
      <c r="L148" s="50">
        <f t="shared" si="49"/>
        <v>0.18440896016308647</v>
      </c>
      <c r="M148" s="45">
        <v>630</v>
      </c>
      <c r="N148" s="45">
        <f t="shared" si="50"/>
        <v>363.84847732299926</v>
      </c>
      <c r="O148" s="18">
        <f t="shared" si="51"/>
        <v>0.23296365071218902</v>
      </c>
      <c r="P148" s="37">
        <f t="shared" si="52"/>
        <v>22.222222222222221</v>
      </c>
      <c r="Q148" s="37">
        <f t="shared" si="53"/>
        <v>2.5394433406937913</v>
      </c>
      <c r="R148" s="37">
        <f t="shared" si="54"/>
        <v>153.94433406937912</v>
      </c>
    </row>
    <row r="149" spans="1:18" ht="15" customHeight="1" x14ac:dyDescent="0.25">
      <c r="A149" s="143" t="s">
        <v>855</v>
      </c>
      <c r="B149" s="1" t="str">
        <f>VLOOKUP(A149,'[2]Catálogo MUNICIPIOS'!$1:$1048576,5,FALSE)</f>
        <v>Zitácuaro</v>
      </c>
      <c r="C149" s="130">
        <f>VLOOKUP(A149,[3]PROY_COVID!$1:$1048576,7,FALSE)</f>
        <v>172015</v>
      </c>
      <c r="D149" s="43">
        <v>191</v>
      </c>
      <c r="E149" s="43">
        <f t="shared" si="44"/>
        <v>111.03682818358864</v>
      </c>
      <c r="F149" s="6">
        <f t="shared" si="45"/>
        <v>0.81242951062768853</v>
      </c>
      <c r="G149" s="44">
        <v>63</v>
      </c>
      <c r="H149" s="44">
        <f t="shared" si="46"/>
        <v>36.624712961078977</v>
      </c>
      <c r="I149" s="14">
        <f t="shared" si="47"/>
        <v>0.44884305049964629</v>
      </c>
      <c r="J149" s="49">
        <v>1199</v>
      </c>
      <c r="K149" s="49">
        <f t="shared" si="48"/>
        <v>697.0322355608522</v>
      </c>
      <c r="L149" s="50">
        <f t="shared" si="49"/>
        <v>0.5187971454065694</v>
      </c>
      <c r="M149" s="45">
        <v>1453</v>
      </c>
      <c r="N149" s="45">
        <f t="shared" si="50"/>
        <v>844.69377670551978</v>
      </c>
      <c r="O149" s="18">
        <f t="shared" si="51"/>
        <v>0.5408376239554642</v>
      </c>
      <c r="P149" s="37">
        <f t="shared" si="52"/>
        <v>13.145216792842396</v>
      </c>
      <c r="Q149" s="37">
        <f t="shared" si="53"/>
        <v>1.5021689960951918</v>
      </c>
      <c r="R149" s="37">
        <f t="shared" si="54"/>
        <v>50.216899609519182</v>
      </c>
    </row>
    <row r="150" spans="1:18" ht="15" customHeight="1" x14ac:dyDescent="0.25">
      <c r="A150" s="143" t="s">
        <v>1612</v>
      </c>
      <c r="B150" s="1" t="str">
        <f>VLOOKUP(A150,'[2]Catálogo MUNICIPIOS'!$1:$1048576,5,FALSE)</f>
        <v>Guaymas</v>
      </c>
      <c r="C150" s="130">
        <f>VLOOKUP(A150,[3]PROY_COVID!$1:$1048576,7,FALSE)</f>
        <v>171035</v>
      </c>
      <c r="D150" s="43">
        <v>319</v>
      </c>
      <c r="E150" s="43">
        <f t="shared" si="44"/>
        <v>186.51153272721956</v>
      </c>
      <c r="F150" s="6">
        <f t="shared" si="45"/>
        <v>1.3646595975297413</v>
      </c>
      <c r="G150" s="44">
        <v>142</v>
      </c>
      <c r="H150" s="44">
        <f t="shared" si="46"/>
        <v>83.023942467915916</v>
      </c>
      <c r="I150" s="14">
        <f t="shared" si="47"/>
        <v>1.0174747210007535</v>
      </c>
      <c r="J150" s="49">
        <v>2451</v>
      </c>
      <c r="K150" s="49">
        <f t="shared" si="48"/>
        <v>1433.0400210483235</v>
      </c>
      <c r="L150" s="50">
        <f t="shared" si="49"/>
        <v>1.0666035718922431</v>
      </c>
      <c r="M150" s="45">
        <v>2912</v>
      </c>
      <c r="N150" s="45">
        <f t="shared" si="50"/>
        <v>1702.5754962434589</v>
      </c>
      <c r="O150" s="18">
        <f t="shared" si="51"/>
        <v>1.0901191785554332</v>
      </c>
      <c r="P150" s="37">
        <f t="shared" si="52"/>
        <v>10.95467032967033</v>
      </c>
      <c r="Q150" s="37">
        <f t="shared" si="53"/>
        <v>1.2518444078179731</v>
      </c>
      <c r="R150" s="37">
        <f t="shared" si="54"/>
        <v>25.184440781797313</v>
      </c>
    </row>
    <row r="151" spans="1:18" ht="15" customHeight="1" x14ac:dyDescent="0.25">
      <c r="A151" s="143" t="s">
        <v>1069</v>
      </c>
      <c r="B151" s="1" t="str">
        <f>VLOOKUP(A151,'[2]Catálogo MUNICIPIOS'!$1:$1048576,5,FALSE)</f>
        <v>San Juan Bautista Tuxtepec</v>
      </c>
      <c r="C151" s="130">
        <f>VLOOKUP(A151,[3]PROY_COVID!$1:$1048576,7,FALSE)</f>
        <v>170588</v>
      </c>
      <c r="D151" s="43">
        <v>227</v>
      </c>
      <c r="E151" s="43">
        <f t="shared" si="44"/>
        <v>133.06914906089526</v>
      </c>
      <c r="F151" s="6">
        <f t="shared" si="45"/>
        <v>0.97363465275176808</v>
      </c>
      <c r="G151" s="44">
        <v>62</v>
      </c>
      <c r="H151" s="44">
        <f t="shared" si="46"/>
        <v>36.344877717072713</v>
      </c>
      <c r="I151" s="14">
        <f t="shared" si="47"/>
        <v>0.44541361462418805</v>
      </c>
      <c r="J151" s="49">
        <v>1502</v>
      </c>
      <c r="K151" s="49">
        <f t="shared" si="48"/>
        <v>880.48397308134213</v>
      </c>
      <c r="L151" s="50">
        <f t="shared" si="49"/>
        <v>0.65533923469591981</v>
      </c>
      <c r="M151" s="45">
        <v>1791</v>
      </c>
      <c r="N151" s="45">
        <f t="shared" si="50"/>
        <v>1049.8979998593102</v>
      </c>
      <c r="O151" s="18">
        <f t="shared" si="51"/>
        <v>0.6722250776537454</v>
      </c>
      <c r="P151" s="37">
        <f t="shared" si="52"/>
        <v>12.674483528754884</v>
      </c>
      <c r="Q151" s="37">
        <f t="shared" si="53"/>
        <v>1.448375975722338</v>
      </c>
      <c r="R151" s="37">
        <f t="shared" si="54"/>
        <v>44.837597572233804</v>
      </c>
    </row>
    <row r="152" spans="1:18" ht="15" customHeight="1" x14ac:dyDescent="0.25">
      <c r="A152" s="143" t="s">
        <v>94</v>
      </c>
      <c r="B152" s="1" t="str">
        <f>VLOOKUP(A152,'[2]Catálogo MUNICIPIOS'!$1:$1048576,5,FALSE)</f>
        <v>Comitán de Domínguez</v>
      </c>
      <c r="C152" s="130">
        <f>VLOOKUP(A152,[3]PROY_COVID!$1:$1048576,7,FALSE)</f>
        <v>170498</v>
      </c>
      <c r="D152" s="43">
        <v>33</v>
      </c>
      <c r="E152" s="43"/>
      <c r="F152" s="6"/>
      <c r="G152" s="44">
        <v>3</v>
      </c>
      <c r="H152" s="44"/>
      <c r="I152" s="14"/>
      <c r="J152" s="49">
        <v>293</v>
      </c>
      <c r="K152" s="49"/>
      <c r="L152" s="50"/>
      <c r="M152" s="45">
        <v>329</v>
      </c>
      <c r="N152" s="45"/>
      <c r="O152" s="18"/>
      <c r="P152" s="37"/>
      <c r="Q152" s="37"/>
      <c r="R152" s="37"/>
    </row>
    <row r="153" spans="1:18" ht="15" customHeight="1" x14ac:dyDescent="0.25">
      <c r="A153" s="143" t="s">
        <v>1951</v>
      </c>
      <c r="B153" s="1" t="str">
        <f>VLOOKUP(A153,'[2]Catálogo MUNICIPIOS'!$1:$1048576,5,FALSE)</f>
        <v>Tuxpan</v>
      </c>
      <c r="C153" s="130">
        <f>VLOOKUP(A153,[3]PROY_COVID!$1:$1048576,7,FALSE)</f>
        <v>169763</v>
      </c>
      <c r="D153" s="43">
        <v>213</v>
      </c>
      <c r="E153" s="43">
        <f t="shared" ref="E153:E184" si="55">((D153/($C153/100000)))</f>
        <v>125.46903624464696</v>
      </c>
      <c r="F153" s="6">
        <f t="shared" ref="F153:F184" si="56">((D153/$C153)/(D$2372/$C$2372))</f>
        <v>0.91802647268190152</v>
      </c>
      <c r="G153" s="44">
        <v>48</v>
      </c>
      <c r="H153" s="44">
        <f t="shared" ref="H153:H184" si="57">((G153/($C153/100000)))</f>
        <v>28.274712393159877</v>
      </c>
      <c r="I153" s="14">
        <f t="shared" ref="I153:I184" si="58">((G153/$C153)/(G$2372/$C$2372))</f>
        <v>0.34651215358418347</v>
      </c>
      <c r="J153" s="49">
        <v>1326</v>
      </c>
      <c r="K153" s="49">
        <f t="shared" ref="K153:K184" si="59">((J153/($C153/100000)))</f>
        <v>781.08892986104161</v>
      </c>
      <c r="L153" s="50">
        <f t="shared" ref="L153:L184" si="60">((J153/$C153)/(J$2372/$C$2372))</f>
        <v>0.58136006693366682</v>
      </c>
      <c r="M153" s="45">
        <v>1587</v>
      </c>
      <c r="N153" s="45">
        <f t="shared" ref="N153:N184" si="61">((M153/($C153/100000)))</f>
        <v>934.8326784988484</v>
      </c>
      <c r="O153" s="18">
        <f t="shared" ref="O153:O184" si="62">((M153/$C153)/(M$2372/$C$2372))</f>
        <v>0.59855144974212482</v>
      </c>
      <c r="P153" s="37">
        <f t="shared" ref="P153:P184" si="63">D153/M153*100</f>
        <v>13.42155009451796</v>
      </c>
      <c r="Q153" s="37">
        <f t="shared" ref="Q153:Q184" si="64">P153/P$2372</f>
        <v>1.5337469704190292</v>
      </c>
      <c r="R153" s="37">
        <f t="shared" ref="R153:R184" si="65">(Q153-1)*100</f>
        <v>53.37469704190292</v>
      </c>
    </row>
    <row r="154" spans="1:18" ht="15" customHeight="1" x14ac:dyDescent="0.25">
      <c r="A154" s="143" t="s">
        <v>492</v>
      </c>
      <c r="B154" s="1" t="str">
        <f>VLOOKUP(A154,'[2]Catálogo MUNICIPIOS'!$1:$1048576,5,FALSE)</f>
        <v>Tulancingo de Bravo</v>
      </c>
      <c r="C154" s="130">
        <f>VLOOKUP(A154,[3]PROY_COVID!$1:$1048576,7,FALSE)</f>
        <v>169624</v>
      </c>
      <c r="D154" s="43">
        <v>386</v>
      </c>
      <c r="E154" s="43">
        <f t="shared" si="55"/>
        <v>227.56213743338208</v>
      </c>
      <c r="F154" s="6">
        <f t="shared" si="56"/>
        <v>1.6650169045419345</v>
      </c>
      <c r="G154" s="44">
        <v>127</v>
      </c>
      <c r="H154" s="44">
        <f t="shared" si="57"/>
        <v>74.871480450879588</v>
      </c>
      <c r="I154" s="14">
        <f t="shared" si="58"/>
        <v>0.91756469782329719</v>
      </c>
      <c r="J154" s="49">
        <v>1891</v>
      </c>
      <c r="K154" s="49">
        <f t="shared" si="59"/>
        <v>1114.8186577371127</v>
      </c>
      <c r="L154" s="50">
        <f t="shared" si="60"/>
        <v>0.82975321337129904</v>
      </c>
      <c r="M154" s="45">
        <v>2404</v>
      </c>
      <c r="N154" s="45">
        <f t="shared" si="61"/>
        <v>1417.2522756213743</v>
      </c>
      <c r="O154" s="18">
        <f t="shared" si="62"/>
        <v>0.90743340892371682</v>
      </c>
      <c r="P154" s="37">
        <f t="shared" si="63"/>
        <v>16.056572379367719</v>
      </c>
      <c r="Q154" s="37">
        <f t="shared" si="64"/>
        <v>1.8348640111418948</v>
      </c>
      <c r="R154" s="37">
        <f t="shared" si="65"/>
        <v>83.486401114189476</v>
      </c>
    </row>
    <row r="155" spans="1:18" ht="15" customHeight="1" x14ac:dyDescent="0.25">
      <c r="A155" s="143" t="s">
        <v>68</v>
      </c>
      <c r="B155" s="1" t="str">
        <f>VLOOKUP(A155,'[2]Catálogo MUNICIPIOS'!$1:$1048576,5,FALSE)</f>
        <v>Colima</v>
      </c>
      <c r="C155" s="130">
        <f>VLOOKUP(A155,[3]PROY_COVID!$1:$1048576,7,FALSE)</f>
        <v>169188</v>
      </c>
      <c r="D155" s="43">
        <v>254</v>
      </c>
      <c r="E155" s="43">
        <f t="shared" si="55"/>
        <v>150.12885074591577</v>
      </c>
      <c r="F155" s="6">
        <f t="shared" si="56"/>
        <v>1.0984563476627551</v>
      </c>
      <c r="G155" s="44">
        <v>135</v>
      </c>
      <c r="H155" s="44">
        <f t="shared" si="57"/>
        <v>79.792893112986732</v>
      </c>
      <c r="I155" s="14">
        <f t="shared" si="58"/>
        <v>0.97787757657200425</v>
      </c>
      <c r="J155" s="49">
        <v>2348</v>
      </c>
      <c r="K155" s="49">
        <f t="shared" si="59"/>
        <v>1387.8052816984655</v>
      </c>
      <c r="L155" s="50">
        <f t="shared" si="60"/>
        <v>1.0329356115732575</v>
      </c>
      <c r="M155" s="45">
        <v>2737</v>
      </c>
      <c r="N155" s="45">
        <f t="shared" si="61"/>
        <v>1617.7270255573681</v>
      </c>
      <c r="O155" s="18">
        <f t="shared" si="62"/>
        <v>1.0357926917887166</v>
      </c>
      <c r="P155" s="37">
        <f t="shared" si="63"/>
        <v>9.2802338326634999</v>
      </c>
      <c r="Q155" s="37">
        <f t="shared" si="64"/>
        <v>1.0604982602897346</v>
      </c>
      <c r="R155" s="37">
        <f t="shared" si="65"/>
        <v>6.0498260289734596</v>
      </c>
    </row>
    <row r="156" spans="1:18" ht="15" customHeight="1" x14ac:dyDescent="0.25">
      <c r="A156" s="143" t="s">
        <v>1892</v>
      </c>
      <c r="B156" s="1" t="str">
        <f>VLOOKUP(A156,'[2]Catálogo MUNICIPIOS'!$1:$1048576,5,FALSE)</f>
        <v>Papantla</v>
      </c>
      <c r="C156" s="130">
        <f>VLOOKUP(A156,[3]PROY_COVID!$1:$1048576,7,FALSE)</f>
        <v>166496</v>
      </c>
      <c r="D156" s="43">
        <v>145</v>
      </c>
      <c r="E156" s="43">
        <f t="shared" si="55"/>
        <v>87.089179319623298</v>
      </c>
      <c r="F156" s="6">
        <f t="shared" si="56"/>
        <v>0.63721037869186947</v>
      </c>
      <c r="G156" s="44">
        <v>36</v>
      </c>
      <c r="H156" s="44">
        <f t="shared" si="57"/>
        <v>21.622141072458199</v>
      </c>
      <c r="I156" s="14">
        <f t="shared" si="58"/>
        <v>0.26498358547162576</v>
      </c>
      <c r="J156" s="49">
        <v>484</v>
      </c>
      <c r="K156" s="49">
        <f t="shared" si="59"/>
        <v>290.69767441860466</v>
      </c>
      <c r="L156" s="50">
        <f t="shared" si="60"/>
        <v>0.21636463275382353</v>
      </c>
      <c r="M156" s="45">
        <v>665</v>
      </c>
      <c r="N156" s="45">
        <f t="shared" si="61"/>
        <v>399.40899481068612</v>
      </c>
      <c r="O156" s="18">
        <f t="shared" si="62"/>
        <v>0.25573221645169036</v>
      </c>
      <c r="P156" s="37">
        <f t="shared" si="63"/>
        <v>21.804511278195488</v>
      </c>
      <c r="Q156" s="37">
        <f t="shared" si="64"/>
        <v>2.4917094433123288</v>
      </c>
      <c r="R156" s="37">
        <f t="shared" si="65"/>
        <v>149.17094433123287</v>
      </c>
    </row>
    <row r="157" spans="1:18" ht="15" customHeight="1" x14ac:dyDescent="0.25">
      <c r="A157" s="143" t="s">
        <v>265</v>
      </c>
      <c r="B157" s="1" t="str">
        <f>VLOOKUP(A157,'[2]Catálogo MUNICIPIOS'!$1:$1048576,5,FALSE)</f>
        <v>Lerdo</v>
      </c>
      <c r="C157" s="130">
        <f>VLOOKUP(A157,[3]PROY_COVID!$1:$1048576,7,FALSE)</f>
        <v>164763</v>
      </c>
      <c r="D157" s="43">
        <v>97</v>
      </c>
      <c r="E157" s="43">
        <f t="shared" si="55"/>
        <v>58.872441021345814</v>
      </c>
      <c r="F157" s="6">
        <f t="shared" si="56"/>
        <v>0.43075535595584236</v>
      </c>
      <c r="G157" s="44">
        <v>34</v>
      </c>
      <c r="H157" s="44">
        <f t="shared" si="57"/>
        <v>20.635700976554205</v>
      </c>
      <c r="I157" s="14">
        <f t="shared" si="58"/>
        <v>0.25289456835765606</v>
      </c>
      <c r="J157" s="49">
        <v>1865</v>
      </c>
      <c r="K157" s="49">
        <f t="shared" si="59"/>
        <v>1131.9288918021643</v>
      </c>
      <c r="L157" s="50">
        <f t="shared" si="60"/>
        <v>0.84248826368506902</v>
      </c>
      <c r="M157" s="45">
        <v>1996</v>
      </c>
      <c r="N157" s="45">
        <f t="shared" si="61"/>
        <v>1211.4370338000645</v>
      </c>
      <c r="O157" s="18">
        <f t="shared" si="62"/>
        <v>0.77565473429609166</v>
      </c>
      <c r="P157" s="37">
        <f t="shared" si="63"/>
        <v>4.8597194388777556</v>
      </c>
      <c r="Q157" s="37">
        <f t="shared" si="64"/>
        <v>0.55534419750142283</v>
      </c>
      <c r="R157" s="37">
        <f t="shared" si="65"/>
        <v>-44.465580249857716</v>
      </c>
    </row>
    <row r="158" spans="1:18" x14ac:dyDescent="0.25">
      <c r="A158" s="143" t="s">
        <v>1876</v>
      </c>
      <c r="B158" s="1" t="str">
        <f>VLOOKUP(A158,'[2]Catálogo MUNICIPIOS'!$1:$1048576,5,FALSE)</f>
        <v>Minatitlán</v>
      </c>
      <c r="C158" s="130">
        <f>VLOOKUP(A158,[3]PROY_COVID!$1:$1048576,7,FALSE)</f>
        <v>164357</v>
      </c>
      <c r="D158" s="43">
        <v>282</v>
      </c>
      <c r="E158" s="43">
        <f t="shared" si="55"/>
        <v>171.57772410058593</v>
      </c>
      <c r="F158" s="6">
        <f t="shared" si="56"/>
        <v>1.25539254593238</v>
      </c>
      <c r="G158" s="44">
        <v>54</v>
      </c>
      <c r="H158" s="44">
        <f t="shared" si="57"/>
        <v>32.855308870324961</v>
      </c>
      <c r="I158" s="14">
        <f t="shared" si="58"/>
        <v>0.40264826304949414</v>
      </c>
      <c r="J158" s="49">
        <v>1231</v>
      </c>
      <c r="K158" s="49">
        <f t="shared" si="59"/>
        <v>748.97935591425983</v>
      </c>
      <c r="L158" s="50">
        <f t="shared" si="60"/>
        <v>0.55746109289208934</v>
      </c>
      <c r="M158" s="45">
        <v>1567</v>
      </c>
      <c r="N158" s="45">
        <f t="shared" si="61"/>
        <v>953.41238888517069</v>
      </c>
      <c r="O158" s="18">
        <f t="shared" si="62"/>
        <v>0.61044760275784948</v>
      </c>
      <c r="P158" s="37">
        <f t="shared" si="63"/>
        <v>17.996171027440969</v>
      </c>
      <c r="Q158" s="37">
        <f t="shared" si="64"/>
        <v>2.0565115503129681</v>
      </c>
      <c r="R158" s="37">
        <f t="shared" si="65"/>
        <v>105.65115503129681</v>
      </c>
    </row>
    <row r="159" spans="1:18" ht="15" customHeight="1" x14ac:dyDescent="0.25">
      <c r="A159" s="143" t="s">
        <v>662</v>
      </c>
      <c r="B159" s="1" t="str">
        <f>VLOOKUP(A159,'[2]Catálogo MUNICIPIOS'!$1:$1048576,5,FALSE)</f>
        <v>Ixtlahuaca</v>
      </c>
      <c r="C159" s="130">
        <f>VLOOKUP(A159,[3]PROY_COVID!$1:$1048576,7,FALSE)</f>
        <v>163284</v>
      </c>
      <c r="D159" s="43">
        <v>166</v>
      </c>
      <c r="E159" s="43">
        <f t="shared" si="55"/>
        <v>101.66335954533206</v>
      </c>
      <c r="F159" s="6">
        <f t="shared" si="56"/>
        <v>0.74384611660213473</v>
      </c>
      <c r="G159" s="44">
        <v>41</v>
      </c>
      <c r="H159" s="44">
        <f t="shared" si="57"/>
        <v>25.109624947943459</v>
      </c>
      <c r="I159" s="14">
        <f t="shared" si="58"/>
        <v>0.30772338531400567</v>
      </c>
      <c r="J159" s="49">
        <v>589</v>
      </c>
      <c r="K159" s="49">
        <f t="shared" si="59"/>
        <v>360.72119742289505</v>
      </c>
      <c r="L159" s="50">
        <f t="shared" si="60"/>
        <v>0.26848274435981911</v>
      </c>
      <c r="M159" s="45">
        <v>796</v>
      </c>
      <c r="N159" s="45">
        <f t="shared" si="61"/>
        <v>487.49418191617059</v>
      </c>
      <c r="O159" s="18">
        <f t="shared" si="62"/>
        <v>0.31213109686680096</v>
      </c>
      <c r="P159" s="37">
        <f t="shared" si="63"/>
        <v>20.854271356783919</v>
      </c>
      <c r="Q159" s="37">
        <f t="shared" si="64"/>
        <v>2.383120823490279</v>
      </c>
      <c r="R159" s="37">
        <f t="shared" si="65"/>
        <v>138.31208234902789</v>
      </c>
    </row>
    <row r="160" spans="1:18" ht="15" customHeight="1" x14ac:dyDescent="0.25">
      <c r="A160" s="143" t="s">
        <v>30</v>
      </c>
      <c r="B160" s="1" t="str">
        <f>VLOOKUP(A160,'[2]Catálogo MUNICIPIOS'!$1:$1048576,5,FALSE)</f>
        <v>Acuña</v>
      </c>
      <c r="C160" s="130">
        <f>VLOOKUP(A160,[3]PROY_COVID!$1:$1048576,7,FALSE)</f>
        <v>163157</v>
      </c>
      <c r="D160" s="43">
        <v>331</v>
      </c>
      <c r="E160" s="43">
        <f t="shared" si="55"/>
        <v>202.87208026624663</v>
      </c>
      <c r="F160" s="6">
        <f t="shared" si="56"/>
        <v>1.4843657513182491</v>
      </c>
      <c r="G160" s="44">
        <v>123</v>
      </c>
      <c r="H160" s="44">
        <f t="shared" si="57"/>
        <v>75.387510189572012</v>
      </c>
      <c r="I160" s="14">
        <f t="shared" si="58"/>
        <v>0.92388874362017148</v>
      </c>
      <c r="J160" s="49">
        <v>2656</v>
      </c>
      <c r="K160" s="49">
        <f t="shared" si="59"/>
        <v>1627.8798948252297</v>
      </c>
      <c r="L160" s="50">
        <f t="shared" si="60"/>
        <v>1.2116217865025063</v>
      </c>
      <c r="M160" s="45">
        <v>3110</v>
      </c>
      <c r="N160" s="45">
        <f t="shared" si="61"/>
        <v>1906.1394852810483</v>
      </c>
      <c r="O160" s="18">
        <f t="shared" si="62"/>
        <v>1.2204564287993966</v>
      </c>
      <c r="P160" s="37">
        <f t="shared" si="63"/>
        <v>10.643086816720256</v>
      </c>
      <c r="Q160" s="37">
        <f t="shared" si="64"/>
        <v>1.2162382173515762</v>
      </c>
      <c r="R160" s="37">
        <f t="shared" si="65"/>
        <v>21.623821735157623</v>
      </c>
    </row>
    <row r="161" spans="1:20" x14ac:dyDescent="0.25">
      <c r="A161" s="143" t="s">
        <v>1400</v>
      </c>
      <c r="B161" s="1" t="str">
        <f>VLOOKUP(A161,'[2]Catálogo MUNICIPIOS'!$1:$1048576,5,FALSE)</f>
        <v>San Martín Texmelucan</v>
      </c>
      <c r="C161" s="130">
        <f>VLOOKUP(A161,[3]PROY_COVID!$1:$1048576,7,FALSE)</f>
        <v>162438</v>
      </c>
      <c r="D161" s="43">
        <v>233</v>
      </c>
      <c r="E161" s="43">
        <f t="shared" si="55"/>
        <v>143.43934301087185</v>
      </c>
      <c r="F161" s="6">
        <f t="shared" si="56"/>
        <v>1.0495108438652578</v>
      </c>
      <c r="G161" s="44">
        <v>82</v>
      </c>
      <c r="H161" s="44">
        <f t="shared" si="57"/>
        <v>50.480798827860475</v>
      </c>
      <c r="I161" s="14">
        <f t="shared" si="58"/>
        <v>0.61865210415804317</v>
      </c>
      <c r="J161" s="49">
        <v>1401</v>
      </c>
      <c r="K161" s="49">
        <f t="shared" si="59"/>
        <v>862.48291655893331</v>
      </c>
      <c r="L161" s="50">
        <f t="shared" si="60"/>
        <v>0.64194115027215748</v>
      </c>
      <c r="M161" s="45">
        <v>1716</v>
      </c>
      <c r="N161" s="45">
        <f t="shared" si="61"/>
        <v>1056.4030583976655</v>
      </c>
      <c r="O161" s="18">
        <f t="shared" si="62"/>
        <v>0.67639011414459893</v>
      </c>
      <c r="P161" s="37">
        <f t="shared" si="63"/>
        <v>13.578088578088579</v>
      </c>
      <c r="Q161" s="37">
        <f t="shared" si="64"/>
        <v>1.5516353978539863</v>
      </c>
      <c r="R161" s="37">
        <f t="shared" si="65"/>
        <v>55.163539785398626</v>
      </c>
    </row>
    <row r="162" spans="1:20" ht="15" customHeight="1" x14ac:dyDescent="0.25">
      <c r="A162" s="143" t="s">
        <v>728</v>
      </c>
      <c r="B162" s="1" t="str">
        <f>VLOOKUP(A162,'[2]Catálogo MUNICIPIOS'!$1:$1048576,5,FALSE)</f>
        <v>Tultepec</v>
      </c>
      <c r="C162" s="130">
        <f>VLOOKUP(A162,[3]PROY_COVID!$1:$1048576,7,FALSE)</f>
        <v>160943</v>
      </c>
      <c r="D162" s="43">
        <v>236</v>
      </c>
      <c r="E162" s="43">
        <f t="shared" si="55"/>
        <v>146.63576545733582</v>
      </c>
      <c r="F162" s="6">
        <f t="shared" si="56"/>
        <v>1.072898290772931</v>
      </c>
      <c r="G162" s="44">
        <v>136</v>
      </c>
      <c r="H162" s="44">
        <f t="shared" si="57"/>
        <v>84.501966534735899</v>
      </c>
      <c r="I162" s="14">
        <f t="shared" si="58"/>
        <v>1.0355881962263032</v>
      </c>
      <c r="J162" s="49">
        <v>1460</v>
      </c>
      <c r="K162" s="49">
        <f t="shared" si="59"/>
        <v>907.15346426995893</v>
      </c>
      <c r="L162" s="50">
        <f t="shared" si="60"/>
        <v>0.67518918594956179</v>
      </c>
      <c r="M162" s="45">
        <v>1832</v>
      </c>
      <c r="N162" s="45">
        <f t="shared" si="61"/>
        <v>1138.2911962620308</v>
      </c>
      <c r="O162" s="18">
        <f t="shared" si="62"/>
        <v>0.72882116920153772</v>
      </c>
      <c r="P162" s="37">
        <f t="shared" si="63"/>
        <v>12.882096069868995</v>
      </c>
      <c r="Q162" s="37">
        <f t="shared" si="64"/>
        <v>1.4721008885462916</v>
      </c>
      <c r="R162" s="37">
        <f t="shared" si="65"/>
        <v>47.210088854629163</v>
      </c>
    </row>
    <row r="163" spans="1:20" ht="15" customHeight="1" x14ac:dyDescent="0.25">
      <c r="A163" s="143" t="s">
        <v>304</v>
      </c>
      <c r="B163" s="1" t="str">
        <f>VLOOKUP(A163,'[2]Catálogo MUNICIPIOS'!$1:$1048576,5,FALSE)</f>
        <v>Dolores Hidalgo Cuna de la Independencia Nacional</v>
      </c>
      <c r="C163" s="130">
        <f>VLOOKUP(A163,[3]PROY_COVID!$1:$1048576,7,FALSE)</f>
        <v>160771</v>
      </c>
      <c r="D163" s="43">
        <v>157</v>
      </c>
      <c r="E163" s="43">
        <f t="shared" si="55"/>
        <v>97.65442772639345</v>
      </c>
      <c r="F163" s="6">
        <f t="shared" si="56"/>
        <v>0.71451373590394884</v>
      </c>
      <c r="G163" s="44">
        <v>97</v>
      </c>
      <c r="H163" s="44">
        <f t="shared" si="57"/>
        <v>60.334264264077476</v>
      </c>
      <c r="I163" s="14">
        <f t="shared" si="58"/>
        <v>0.73940825831778823</v>
      </c>
      <c r="J163" s="49">
        <v>1953</v>
      </c>
      <c r="K163" s="49">
        <f t="shared" si="59"/>
        <v>1214.7713206983847</v>
      </c>
      <c r="L163" s="50">
        <f t="shared" si="60"/>
        <v>0.9041474143487741</v>
      </c>
      <c r="M163" s="45">
        <v>2207</v>
      </c>
      <c r="N163" s="45">
        <f t="shared" si="61"/>
        <v>1372.7600126888556</v>
      </c>
      <c r="O163" s="18">
        <f t="shared" si="62"/>
        <v>0.87894605595341768</v>
      </c>
      <c r="P163" s="37">
        <f t="shared" si="63"/>
        <v>7.1137290439510643</v>
      </c>
      <c r="Q163" s="37">
        <f t="shared" si="64"/>
        <v>0.81292103316726938</v>
      </c>
      <c r="R163" s="37">
        <f t="shared" si="65"/>
        <v>-18.707896683273063</v>
      </c>
    </row>
    <row r="164" spans="1:20" ht="15" customHeight="1" x14ac:dyDescent="0.25">
      <c r="A164" s="143" t="s">
        <v>204</v>
      </c>
      <c r="B164" s="1" t="str">
        <f>VLOOKUP(A164,'[2]Catálogo MUNICIPIOS'!$1:$1048576,5,FALSE)</f>
        <v>Delicias</v>
      </c>
      <c r="C164" s="130">
        <f>VLOOKUP(A164,[3]PROY_COVID!$1:$1048576,7,FALSE)</f>
        <v>160245</v>
      </c>
      <c r="D164" s="43">
        <v>255</v>
      </c>
      <c r="E164" s="43">
        <f t="shared" si="55"/>
        <v>159.13133015070673</v>
      </c>
      <c r="F164" s="6">
        <f t="shared" si="56"/>
        <v>1.1643253035480707</v>
      </c>
      <c r="G164" s="44">
        <v>55</v>
      </c>
      <c r="H164" s="44">
        <f t="shared" si="57"/>
        <v>34.322443757995572</v>
      </c>
      <c r="I164" s="14">
        <f t="shared" si="58"/>
        <v>0.42062828924591322</v>
      </c>
      <c r="J164" s="49">
        <v>1296</v>
      </c>
      <c r="K164" s="49">
        <f t="shared" si="59"/>
        <v>808.76158382476831</v>
      </c>
      <c r="L164" s="50">
        <f t="shared" si="60"/>
        <v>0.60195666655958446</v>
      </c>
      <c r="M164" s="45">
        <v>1606</v>
      </c>
      <c r="N164" s="45">
        <f t="shared" si="61"/>
        <v>1002.2153577334707</v>
      </c>
      <c r="O164" s="18">
        <f t="shared" si="62"/>
        <v>0.64169499967467181</v>
      </c>
      <c r="P164" s="37">
        <f t="shared" si="63"/>
        <v>15.877957658779577</v>
      </c>
      <c r="Q164" s="37">
        <f t="shared" si="64"/>
        <v>1.8144528228182599</v>
      </c>
      <c r="R164" s="37">
        <f t="shared" si="65"/>
        <v>81.445282281825996</v>
      </c>
    </row>
    <row r="165" spans="1:20" ht="15" customHeight="1" x14ac:dyDescent="0.25">
      <c r="A165" s="143" t="s">
        <v>1585</v>
      </c>
      <c r="B165" s="1" t="str">
        <f>VLOOKUP(A165,'[2]Catálogo MUNICIPIOS'!$1:$1048576,5,FALSE)</f>
        <v>Navolato</v>
      </c>
      <c r="C165" s="130">
        <f>VLOOKUP(A165,[3]PROY_COVID!$1:$1048576,7,FALSE)</f>
        <v>160045</v>
      </c>
      <c r="D165" s="43">
        <v>169</v>
      </c>
      <c r="E165" s="43">
        <f t="shared" si="55"/>
        <v>105.59530132150333</v>
      </c>
      <c r="F165" s="6">
        <f t="shared" si="56"/>
        <v>0.77261517985157946</v>
      </c>
      <c r="G165" s="44">
        <v>38</v>
      </c>
      <c r="H165" s="44">
        <f t="shared" si="57"/>
        <v>23.743322190633886</v>
      </c>
      <c r="I165" s="14">
        <f t="shared" si="58"/>
        <v>0.29097907667877865</v>
      </c>
      <c r="J165" s="49">
        <v>729</v>
      </c>
      <c r="K165" s="49">
        <f t="shared" si="59"/>
        <v>455.49689149926587</v>
      </c>
      <c r="L165" s="50">
        <f t="shared" si="60"/>
        <v>0.33902375671512919</v>
      </c>
      <c r="M165" s="45">
        <v>936</v>
      </c>
      <c r="N165" s="45">
        <f t="shared" si="61"/>
        <v>584.83551501140312</v>
      </c>
      <c r="O165" s="18">
        <f t="shared" si="62"/>
        <v>0.37445647057703779</v>
      </c>
      <c r="P165" s="37">
        <f t="shared" si="63"/>
        <v>18.055555555555554</v>
      </c>
      <c r="Q165" s="37">
        <f t="shared" si="64"/>
        <v>2.063297714313705</v>
      </c>
      <c r="R165" s="37">
        <f t="shared" si="65"/>
        <v>106.3297714313705</v>
      </c>
    </row>
    <row r="166" spans="1:20" x14ac:dyDescent="0.25">
      <c r="A166" s="143" t="s">
        <v>313</v>
      </c>
      <c r="B166" s="1" t="str">
        <f>VLOOKUP(A166,'[2]Catálogo MUNICIPIOS'!$1:$1048576,5,FALSE)</f>
        <v>Pénjamo</v>
      </c>
      <c r="C166" s="130">
        <f>VLOOKUP(A166,[3]PROY_COVID!$1:$1048576,7,FALSE)</f>
        <v>159968</v>
      </c>
      <c r="D166" s="43">
        <v>117</v>
      </c>
      <c r="E166" s="43">
        <f t="shared" si="55"/>
        <v>73.139627925585117</v>
      </c>
      <c r="F166" s="6">
        <f t="shared" si="56"/>
        <v>0.53514489827490219</v>
      </c>
      <c r="G166" s="44">
        <v>128</v>
      </c>
      <c r="H166" s="44">
        <f t="shared" si="57"/>
        <v>80.016003200640128</v>
      </c>
      <c r="I166" s="14">
        <f t="shared" si="58"/>
        <v>0.98061183451543199</v>
      </c>
      <c r="J166" s="49">
        <v>1562</v>
      </c>
      <c r="K166" s="49">
        <f t="shared" si="59"/>
        <v>976.44528905781158</v>
      </c>
      <c r="L166" s="50">
        <f t="shared" si="60"/>
        <v>0.72676269871690902</v>
      </c>
      <c r="M166" s="45">
        <v>1807</v>
      </c>
      <c r="N166" s="45">
        <f t="shared" si="61"/>
        <v>1129.6009201840368</v>
      </c>
      <c r="O166" s="18">
        <f t="shared" si="62"/>
        <v>0.7232569891458136</v>
      </c>
      <c r="P166" s="37">
        <f t="shared" si="63"/>
        <v>6.4748201438848918</v>
      </c>
      <c r="Q166" s="37">
        <f t="shared" si="64"/>
        <v>0.73990975034603268</v>
      </c>
      <c r="R166" s="37">
        <f t="shared" si="65"/>
        <v>-26.009024965396733</v>
      </c>
    </row>
    <row r="167" spans="1:20" ht="15" customHeight="1" x14ac:dyDescent="0.25">
      <c r="A167" s="143" t="s">
        <v>671</v>
      </c>
      <c r="B167" s="1" t="str">
        <f>VLOOKUP(A167,'[2]Catálogo MUNICIPIOS'!$1:$1048576,5,FALSE)</f>
        <v>Lerma</v>
      </c>
      <c r="C167" s="130">
        <f>VLOOKUP(A167,[3]PROY_COVID!$1:$1048576,7,FALSE)</f>
        <v>159948</v>
      </c>
      <c r="D167" s="43">
        <v>260</v>
      </c>
      <c r="E167" s="43">
        <f t="shared" si="55"/>
        <v>162.55282966964262</v>
      </c>
      <c r="F167" s="6">
        <f t="shared" si="56"/>
        <v>1.1893595847433687</v>
      </c>
      <c r="G167" s="44">
        <v>55</v>
      </c>
      <c r="H167" s="44">
        <f t="shared" si="57"/>
        <v>34.386175507039788</v>
      </c>
      <c r="I167" s="14">
        <f t="shared" si="58"/>
        <v>0.42140933434748395</v>
      </c>
      <c r="J167" s="49">
        <v>1240</v>
      </c>
      <c r="K167" s="49">
        <f t="shared" si="59"/>
        <v>775.25195688598797</v>
      </c>
      <c r="L167" s="50">
        <f t="shared" si="60"/>
        <v>0.57701564100502012</v>
      </c>
      <c r="M167" s="45">
        <v>1555</v>
      </c>
      <c r="N167" s="45">
        <f t="shared" si="61"/>
        <v>972.19096206267034</v>
      </c>
      <c r="O167" s="18">
        <f t="shared" si="62"/>
        <v>0.62247108295703335</v>
      </c>
      <c r="P167" s="37">
        <f t="shared" si="63"/>
        <v>16.720257234726688</v>
      </c>
      <c r="Q167" s="37">
        <f t="shared" si="64"/>
        <v>1.9107065650236243</v>
      </c>
      <c r="R167" s="37">
        <f t="shared" si="65"/>
        <v>91.070656502362439</v>
      </c>
    </row>
    <row r="168" spans="1:20" ht="15" customHeight="1" x14ac:dyDescent="0.25">
      <c r="A168" s="143" t="s">
        <v>371</v>
      </c>
      <c r="B168" s="1" t="str">
        <f>VLOOKUP(A168,'[2]Catálogo MUNICIPIOS'!$1:$1048576,5,FALSE)</f>
        <v>Iguala de la Independencia</v>
      </c>
      <c r="C168" s="130">
        <f>VLOOKUP(A168,[3]PROY_COVID!$1:$1048576,7,FALSE)</f>
        <v>158141</v>
      </c>
      <c r="D168" s="43">
        <v>229</v>
      </c>
      <c r="E168" s="43">
        <f t="shared" si="55"/>
        <v>144.80748193068212</v>
      </c>
      <c r="F168" s="6">
        <f t="shared" si="56"/>
        <v>1.0595211841395169</v>
      </c>
      <c r="G168" s="44">
        <v>103</v>
      </c>
      <c r="H168" s="44">
        <f t="shared" si="57"/>
        <v>65.131749514673615</v>
      </c>
      <c r="I168" s="14">
        <f t="shared" si="58"/>
        <v>0.79820238229885421</v>
      </c>
      <c r="J168" s="49">
        <v>1428</v>
      </c>
      <c r="K168" s="49">
        <f t="shared" si="59"/>
        <v>902.99163404809633</v>
      </c>
      <c r="L168" s="50">
        <f t="shared" si="60"/>
        <v>0.67209155928523434</v>
      </c>
      <c r="M168" s="45">
        <v>1760</v>
      </c>
      <c r="N168" s="45">
        <f t="shared" si="61"/>
        <v>1112.9308654934521</v>
      </c>
      <c r="O168" s="18">
        <f t="shared" si="62"/>
        <v>0.71258354390601675</v>
      </c>
      <c r="P168" s="37">
        <f t="shared" si="63"/>
        <v>13.011363636363637</v>
      </c>
      <c r="Q168" s="37">
        <f t="shared" si="64"/>
        <v>1.4868729332869046</v>
      </c>
      <c r="R168" s="37">
        <f t="shared" si="65"/>
        <v>48.687293328690458</v>
      </c>
    </row>
    <row r="169" spans="1:20" ht="15" customHeight="1" x14ac:dyDescent="0.25">
      <c r="A169" s="143" t="s">
        <v>2126</v>
      </c>
      <c r="B169" s="1" t="str">
        <f>VLOOKUP(A169,'[2]Catálogo MUNICIPIOS'!$1:$1048576,5,FALSE)</f>
        <v>Zacatecas</v>
      </c>
      <c r="C169" s="130">
        <f>VLOOKUP(A169,[3]PROY_COVID!$1:$1048576,7,FALSE)</f>
        <v>155533</v>
      </c>
      <c r="D169" s="43">
        <v>453</v>
      </c>
      <c r="E169" s="43">
        <f t="shared" si="55"/>
        <v>291.25651790938258</v>
      </c>
      <c r="F169" s="6">
        <f t="shared" si="56"/>
        <v>2.1310532206576283</v>
      </c>
      <c r="G169" s="44">
        <v>261</v>
      </c>
      <c r="H169" s="44">
        <f t="shared" si="57"/>
        <v>167.81004674249195</v>
      </c>
      <c r="I169" s="14">
        <f t="shared" si="58"/>
        <v>2.0565450810339772</v>
      </c>
      <c r="J169" s="49">
        <v>5706</v>
      </c>
      <c r="K169" s="49">
        <f t="shared" si="59"/>
        <v>3668.6748149910304</v>
      </c>
      <c r="L169" s="50">
        <f t="shared" si="60"/>
        <v>2.7305738878932515</v>
      </c>
      <c r="M169" s="45">
        <v>6420</v>
      </c>
      <c r="N169" s="45">
        <f t="shared" si="61"/>
        <v>4127.7413796429055</v>
      </c>
      <c r="O169" s="18">
        <f t="shared" si="62"/>
        <v>2.6428960430792885</v>
      </c>
      <c r="P169" s="37">
        <f t="shared" si="63"/>
        <v>7.05607476635514</v>
      </c>
      <c r="Q169" s="37">
        <f t="shared" si="64"/>
        <v>0.80633259345861263</v>
      </c>
      <c r="R169" s="37">
        <f t="shared" si="65"/>
        <v>-19.366740654138738</v>
      </c>
      <c r="T169" s="25"/>
    </row>
    <row r="170" spans="1:20" ht="15" customHeight="1" x14ac:dyDescent="0.25">
      <c r="A170" s="143" t="s">
        <v>1388</v>
      </c>
      <c r="B170" s="1" t="str">
        <f>VLOOKUP(A170,'[2]Catálogo MUNICIPIOS'!$1:$1048576,5,FALSE)</f>
        <v>San Andrés Cholula</v>
      </c>
      <c r="C170" s="130">
        <f>VLOOKUP(A170,[3]PROY_COVID!$1:$1048576,7,FALSE)</f>
        <v>154192</v>
      </c>
      <c r="D170" s="43">
        <v>174</v>
      </c>
      <c r="E170" s="43">
        <f t="shared" si="55"/>
        <v>112.84632146933693</v>
      </c>
      <c r="F170" s="6">
        <f t="shared" si="56"/>
        <v>0.82566913363091343</v>
      </c>
      <c r="G170" s="44">
        <v>81</v>
      </c>
      <c r="H170" s="44">
        <f t="shared" si="57"/>
        <v>52.531908270208575</v>
      </c>
      <c r="I170" s="14">
        <f t="shared" si="58"/>
        <v>0.64378885321572166</v>
      </c>
      <c r="J170" s="49">
        <v>1558</v>
      </c>
      <c r="K170" s="49">
        <f t="shared" si="59"/>
        <v>1010.4285566047525</v>
      </c>
      <c r="L170" s="50">
        <f t="shared" si="60"/>
        <v>0.75205625229374562</v>
      </c>
      <c r="M170" s="45">
        <v>1813</v>
      </c>
      <c r="N170" s="45">
        <f t="shared" si="61"/>
        <v>1175.806786344298</v>
      </c>
      <c r="O170" s="18">
        <f t="shared" si="62"/>
        <v>0.75284152209263544</v>
      </c>
      <c r="P170" s="37">
        <f t="shared" si="63"/>
        <v>9.5973524544953115</v>
      </c>
      <c r="Q170" s="37">
        <f t="shared" si="64"/>
        <v>1.09673697504867</v>
      </c>
      <c r="R170" s="37">
        <f t="shared" si="65"/>
        <v>9.6736975048669969</v>
      </c>
    </row>
    <row r="171" spans="1:20" ht="15" customHeight="1" x14ac:dyDescent="0.25">
      <c r="A171" s="143" t="s">
        <v>332</v>
      </c>
      <c r="B171" s="1" t="str">
        <f>VLOOKUP(A171,'[2]Catálogo MUNICIPIOS'!$1:$1048576,5,FALSE)</f>
        <v>Valle de Santiago</v>
      </c>
      <c r="C171" s="130">
        <f>VLOOKUP(A171,[3]PROY_COVID!$1:$1048576,7,FALSE)</f>
        <v>153094</v>
      </c>
      <c r="D171" s="43">
        <v>121</v>
      </c>
      <c r="E171" s="43">
        <f t="shared" si="55"/>
        <v>79.036409003618687</v>
      </c>
      <c r="F171" s="6">
        <f t="shared" si="56"/>
        <v>0.57829021360743715</v>
      </c>
      <c r="G171" s="44">
        <v>143</v>
      </c>
      <c r="H171" s="44">
        <f t="shared" si="57"/>
        <v>93.406665186094813</v>
      </c>
      <c r="I171" s="14">
        <f t="shared" si="58"/>
        <v>1.1447170270980545</v>
      </c>
      <c r="J171" s="49">
        <v>2251</v>
      </c>
      <c r="K171" s="49">
        <f t="shared" si="59"/>
        <v>1470.3384848524436</v>
      </c>
      <c r="L171" s="50">
        <f t="shared" si="60"/>
        <v>1.0943646072682582</v>
      </c>
      <c r="M171" s="45">
        <v>2515</v>
      </c>
      <c r="N171" s="45">
        <f t="shared" si="61"/>
        <v>1642.7815590421571</v>
      </c>
      <c r="O171" s="18">
        <f t="shared" si="62"/>
        <v>1.0518345222519117</v>
      </c>
      <c r="P171" s="37">
        <f t="shared" si="63"/>
        <v>4.8111332007952283</v>
      </c>
      <c r="Q171" s="37">
        <f t="shared" si="64"/>
        <v>0.54979200755776114</v>
      </c>
      <c r="R171" s="37">
        <f t="shared" si="65"/>
        <v>-45.020799244223888</v>
      </c>
    </row>
    <row r="172" spans="1:20" ht="15" customHeight="1" x14ac:dyDescent="0.25">
      <c r="A172" s="143" t="s">
        <v>1800</v>
      </c>
      <c r="B172" s="1" t="str">
        <f>VLOOKUP(A172,'[2]Catálogo MUNICIPIOS'!$1:$1048576,5,FALSE)</f>
        <v>Boca del Río</v>
      </c>
      <c r="C172" s="130">
        <f>VLOOKUP(A172,[3]PROY_COVID!$1:$1048576,7,FALSE)</f>
        <v>152810</v>
      </c>
      <c r="D172" s="43">
        <v>164</v>
      </c>
      <c r="E172" s="43">
        <f t="shared" si="55"/>
        <v>107.32281918722596</v>
      </c>
      <c r="F172" s="6">
        <f t="shared" si="56"/>
        <v>0.78525500861117892</v>
      </c>
      <c r="G172" s="44">
        <v>55</v>
      </c>
      <c r="H172" s="44">
        <f t="shared" si="57"/>
        <v>35.992408873764809</v>
      </c>
      <c r="I172" s="14">
        <f t="shared" si="58"/>
        <v>0.44109403972391442</v>
      </c>
      <c r="J172" s="49">
        <v>1119</v>
      </c>
      <c r="K172" s="49">
        <f t="shared" si="59"/>
        <v>732.28191872259663</v>
      </c>
      <c r="L172" s="50">
        <f t="shared" si="60"/>
        <v>0.54503328495337877</v>
      </c>
      <c r="M172" s="45">
        <v>1338</v>
      </c>
      <c r="N172" s="45">
        <f t="shared" si="61"/>
        <v>875.5971467835875</v>
      </c>
      <c r="O172" s="18">
        <f t="shared" si="62"/>
        <v>0.56062432738120194</v>
      </c>
      <c r="P172" s="37">
        <f t="shared" si="63"/>
        <v>12.25710014947683</v>
      </c>
      <c r="Q172" s="37">
        <f t="shared" si="64"/>
        <v>1.4006795107862615</v>
      </c>
      <c r="R172" s="37">
        <f t="shared" si="65"/>
        <v>40.067951078626152</v>
      </c>
    </row>
    <row r="173" spans="1:20" ht="15" customHeight="1" x14ac:dyDescent="0.25">
      <c r="A173" s="143" t="s">
        <v>588</v>
      </c>
      <c r="B173" s="1" t="str">
        <f>VLOOKUP(A173,'[2]Catálogo MUNICIPIOS'!$1:$1048576,5,FALSE)</f>
        <v>Tepatitlán de Morelos</v>
      </c>
      <c r="C173" s="130">
        <f>VLOOKUP(A173,[3]PROY_COVID!$1:$1048576,7,FALSE)</f>
        <v>151133</v>
      </c>
      <c r="D173" s="43">
        <v>118</v>
      </c>
      <c r="E173" s="43">
        <f t="shared" si="55"/>
        <v>78.076925621803312</v>
      </c>
      <c r="F173" s="6">
        <f t="shared" si="56"/>
        <v>0.57126990667778654</v>
      </c>
      <c r="G173" s="44">
        <v>74</v>
      </c>
      <c r="H173" s="44">
        <f t="shared" si="57"/>
        <v>48.963495728927498</v>
      </c>
      <c r="I173" s="14">
        <f t="shared" si="58"/>
        <v>0.60005725667947396</v>
      </c>
      <c r="J173" s="49">
        <v>1235</v>
      </c>
      <c r="K173" s="49">
        <f t="shared" si="59"/>
        <v>817.16104358412781</v>
      </c>
      <c r="L173" s="50">
        <f t="shared" si="60"/>
        <v>0.60820833688958986</v>
      </c>
      <c r="M173" s="45">
        <v>1427</v>
      </c>
      <c r="N173" s="45">
        <f t="shared" si="61"/>
        <v>944.20146493485868</v>
      </c>
      <c r="O173" s="18">
        <f t="shared" si="62"/>
        <v>0.6045500640744812</v>
      </c>
      <c r="P173" s="37">
        <f t="shared" si="63"/>
        <v>8.2690960056061655</v>
      </c>
      <c r="Q173" s="37">
        <f t="shared" si="64"/>
        <v>0.94495053532473927</v>
      </c>
      <c r="R173" s="37">
        <f t="shared" si="65"/>
        <v>-5.5049464675260733</v>
      </c>
    </row>
    <row r="174" spans="1:20" ht="15" customHeight="1" x14ac:dyDescent="0.25">
      <c r="A174" s="143" t="s">
        <v>76</v>
      </c>
      <c r="B174" s="1" t="str">
        <f>VLOOKUP(A174,'[2]Catálogo MUNICIPIOS'!$1:$1048576,5,FALSE)</f>
        <v>Villa de Álvarez</v>
      </c>
      <c r="C174" s="130">
        <f>VLOOKUP(A174,[3]PROY_COVID!$1:$1048576,7,FALSE)</f>
        <v>151019</v>
      </c>
      <c r="D174" s="43">
        <v>166</v>
      </c>
      <c r="E174" s="43">
        <f t="shared" si="55"/>
        <v>109.91994384812507</v>
      </c>
      <c r="F174" s="6">
        <f t="shared" si="56"/>
        <v>0.80425753913920084</v>
      </c>
      <c r="G174" s="44">
        <v>136</v>
      </c>
      <c r="H174" s="44">
        <f t="shared" si="57"/>
        <v>90.054893755090418</v>
      </c>
      <c r="I174" s="14">
        <f t="shared" si="58"/>
        <v>1.1036404099169634</v>
      </c>
      <c r="J174" s="49">
        <v>2045</v>
      </c>
      <c r="K174" s="49">
        <f t="shared" si="59"/>
        <v>1354.1342480085289</v>
      </c>
      <c r="L174" s="50">
        <f t="shared" si="60"/>
        <v>1.0078744518879066</v>
      </c>
      <c r="M174" s="45">
        <v>2347</v>
      </c>
      <c r="N174" s="45">
        <f t="shared" si="61"/>
        <v>1554.1090856117444</v>
      </c>
      <c r="O174" s="18">
        <f t="shared" si="62"/>
        <v>0.99505961617008598</v>
      </c>
      <c r="P174" s="37">
        <f t="shared" si="63"/>
        <v>7.0728589688964627</v>
      </c>
      <c r="Q174" s="37">
        <f t="shared" si="64"/>
        <v>0.80825060737037147</v>
      </c>
      <c r="R174" s="37">
        <f t="shared" si="65"/>
        <v>-19.174939262962852</v>
      </c>
    </row>
    <row r="175" spans="1:20" ht="15" customHeight="1" x14ac:dyDescent="0.25">
      <c r="A175" s="143" t="s">
        <v>1667</v>
      </c>
      <c r="B175" s="1" t="str">
        <f>VLOOKUP(A175,'[2]Catálogo MUNICIPIOS'!$1:$1048576,5,FALSE)</f>
        <v>Nacajuca</v>
      </c>
      <c r="C175" s="130">
        <f>VLOOKUP(A175,[3]PROY_COVID!$1:$1048576,7,FALSE)</f>
        <v>149256</v>
      </c>
      <c r="D175" s="43">
        <v>235</v>
      </c>
      <c r="E175" s="43">
        <f t="shared" si="55"/>
        <v>157.44760679637668</v>
      </c>
      <c r="F175" s="6">
        <f t="shared" si="56"/>
        <v>1.1520059085944516</v>
      </c>
      <c r="G175" s="44">
        <v>183</v>
      </c>
      <c r="H175" s="44">
        <f t="shared" si="57"/>
        <v>122.60813635632738</v>
      </c>
      <c r="I175" s="14">
        <f t="shared" si="58"/>
        <v>1.5025867915124083</v>
      </c>
      <c r="J175" s="49">
        <v>4189</v>
      </c>
      <c r="K175" s="49">
        <f t="shared" si="59"/>
        <v>2806.5873398724339</v>
      </c>
      <c r="L175" s="50">
        <f t="shared" si="60"/>
        <v>2.088927062445622</v>
      </c>
      <c r="M175" s="45">
        <v>4607</v>
      </c>
      <c r="N175" s="45">
        <f t="shared" si="61"/>
        <v>3086.6430830251379</v>
      </c>
      <c r="O175" s="18">
        <f t="shared" si="62"/>
        <v>1.9763052091289017</v>
      </c>
      <c r="P175" s="37">
        <f t="shared" si="63"/>
        <v>5.100933362274799</v>
      </c>
      <c r="Q175" s="37">
        <f t="shared" si="64"/>
        <v>0.58290890661681882</v>
      </c>
      <c r="R175" s="37">
        <f t="shared" si="65"/>
        <v>-41.709109338318115</v>
      </c>
    </row>
    <row r="176" spans="1:20" x14ac:dyDescent="0.25">
      <c r="A176" s="143" t="s">
        <v>1660</v>
      </c>
      <c r="B176" s="1" t="str">
        <f>VLOOKUP(A176,'[2]Catálogo MUNICIPIOS'!$1:$1048576,5,FALSE)</f>
        <v>Cunduacán</v>
      </c>
      <c r="C176" s="130">
        <f>VLOOKUP(A176,[3]PROY_COVID!$1:$1048576,7,FALSE)</f>
        <v>148165</v>
      </c>
      <c r="D176" s="43">
        <v>111</v>
      </c>
      <c r="E176" s="43">
        <f t="shared" si="55"/>
        <v>74.916478250598999</v>
      </c>
      <c r="F176" s="6">
        <f t="shared" si="56"/>
        <v>0.54814568066057057</v>
      </c>
      <c r="G176" s="44">
        <v>94</v>
      </c>
      <c r="H176" s="44">
        <f t="shared" si="57"/>
        <v>63.442783383390143</v>
      </c>
      <c r="I176" s="14">
        <f t="shared" si="58"/>
        <v>0.7775037706438912</v>
      </c>
      <c r="J176" s="49">
        <v>1814</v>
      </c>
      <c r="K176" s="49">
        <f t="shared" si="59"/>
        <v>1224.3107346539332</v>
      </c>
      <c r="L176" s="50">
        <f t="shared" si="60"/>
        <v>0.91124754613106973</v>
      </c>
      <c r="M176" s="45">
        <v>2019</v>
      </c>
      <c r="N176" s="45">
        <f t="shared" si="61"/>
        <v>1362.6699962879222</v>
      </c>
      <c r="O176" s="18">
        <f t="shared" si="62"/>
        <v>0.87248565498155772</v>
      </c>
      <c r="P176" s="37">
        <f t="shared" si="63"/>
        <v>5.4977711738484398</v>
      </c>
      <c r="Q176" s="37">
        <f t="shared" si="64"/>
        <v>0.62825752782394684</v>
      </c>
      <c r="R176" s="37">
        <f t="shared" si="65"/>
        <v>-37.174247217605313</v>
      </c>
    </row>
    <row r="177" spans="1:18" ht="15" customHeight="1" x14ac:dyDescent="0.25">
      <c r="A177" s="143" t="s">
        <v>655</v>
      </c>
      <c r="B177" s="1" t="str">
        <f>VLOOKUP(A177,'[2]Catálogo MUNICIPIOS'!$1:$1048576,5,FALSE)</f>
        <v>Huehuetoca</v>
      </c>
      <c r="C177" s="130">
        <f>VLOOKUP(A177,[3]PROY_COVID!$1:$1048576,7,FALSE)</f>
        <v>147326</v>
      </c>
      <c r="D177" s="43">
        <v>127</v>
      </c>
      <c r="E177" s="43">
        <f t="shared" si="55"/>
        <v>86.203385688880445</v>
      </c>
      <c r="F177" s="6">
        <f t="shared" si="56"/>
        <v>0.63072924177798284</v>
      </c>
      <c r="G177" s="44">
        <v>96</v>
      </c>
      <c r="H177" s="44">
        <f t="shared" si="57"/>
        <v>65.161614378996234</v>
      </c>
      <c r="I177" s="14">
        <f t="shared" si="58"/>
        <v>0.79856838207664282</v>
      </c>
      <c r="J177" s="49">
        <v>887</v>
      </c>
      <c r="K177" s="49">
        <f t="shared" si="59"/>
        <v>602.06616618926728</v>
      </c>
      <c r="L177" s="50">
        <f t="shared" si="60"/>
        <v>0.44811443779718901</v>
      </c>
      <c r="M177" s="45">
        <v>1110</v>
      </c>
      <c r="N177" s="45">
        <f t="shared" si="61"/>
        <v>753.43116625714401</v>
      </c>
      <c r="O177" s="18">
        <f t="shared" si="62"/>
        <v>0.4824043138588987</v>
      </c>
      <c r="P177" s="37">
        <f t="shared" si="63"/>
        <v>11.441441441441441</v>
      </c>
      <c r="Q177" s="37">
        <f t="shared" si="64"/>
        <v>1.3074701524382899</v>
      </c>
      <c r="R177" s="37">
        <f t="shared" si="65"/>
        <v>30.74701524382899</v>
      </c>
    </row>
    <row r="178" spans="1:18" ht="15" customHeight="1" x14ac:dyDescent="0.25">
      <c r="A178" s="143" t="s">
        <v>1819</v>
      </c>
      <c r="B178" s="1" t="str">
        <f>VLOOKUP(A178,'[2]Catálogo MUNICIPIOS'!$1:$1048576,5,FALSE)</f>
        <v>Cosoleacaque</v>
      </c>
      <c r="C178" s="130">
        <f>VLOOKUP(A178,[3]PROY_COVID!$1:$1048576,7,FALSE)</f>
        <v>145830</v>
      </c>
      <c r="D178" s="43">
        <v>125</v>
      </c>
      <c r="E178" s="43">
        <f t="shared" si="55"/>
        <v>85.716244942741554</v>
      </c>
      <c r="F178" s="6">
        <f t="shared" si="56"/>
        <v>0.62716495122261806</v>
      </c>
      <c r="G178" s="44">
        <v>16</v>
      </c>
      <c r="H178" s="44">
        <f t="shared" si="57"/>
        <v>10.971679352670918</v>
      </c>
      <c r="I178" s="14">
        <f t="shared" si="58"/>
        <v>0.13446008532517711</v>
      </c>
      <c r="J178" s="49">
        <v>412</v>
      </c>
      <c r="K178" s="49">
        <f t="shared" si="59"/>
        <v>282.52074333127615</v>
      </c>
      <c r="L178" s="50">
        <f t="shared" si="60"/>
        <v>0.21027858925415827</v>
      </c>
      <c r="M178" s="45">
        <v>553</v>
      </c>
      <c r="N178" s="45">
        <f t="shared" si="61"/>
        <v>379.20866762668862</v>
      </c>
      <c r="O178" s="18">
        <f t="shared" si="62"/>
        <v>0.24279842049083183</v>
      </c>
      <c r="P178" s="37">
        <f t="shared" si="63"/>
        <v>22.603978300180831</v>
      </c>
      <c r="Q178" s="37">
        <f t="shared" si="64"/>
        <v>2.5830684975411531</v>
      </c>
      <c r="R178" s="37">
        <f t="shared" si="65"/>
        <v>158.30684975411532</v>
      </c>
    </row>
    <row r="179" spans="1:18" ht="15" customHeight="1" x14ac:dyDescent="0.25">
      <c r="A179" s="143" t="s">
        <v>1298</v>
      </c>
      <c r="B179" s="1" t="str">
        <f>VLOOKUP(A179,'[2]Catálogo MUNICIPIOS'!$1:$1048576,5,FALSE)</f>
        <v>Atlixco</v>
      </c>
      <c r="C179" s="130">
        <f>VLOOKUP(A179,[3]PROY_COVID!$1:$1048576,7,FALSE)</f>
        <v>143903</v>
      </c>
      <c r="D179" s="43">
        <v>239</v>
      </c>
      <c r="E179" s="43">
        <f t="shared" si="55"/>
        <v>166.08409831622689</v>
      </c>
      <c r="F179" s="6">
        <f t="shared" si="56"/>
        <v>1.2151970199922926</v>
      </c>
      <c r="G179" s="44">
        <v>118</v>
      </c>
      <c r="H179" s="44">
        <f t="shared" si="57"/>
        <v>81.999680340229176</v>
      </c>
      <c r="I179" s="14">
        <f t="shared" si="58"/>
        <v>1.0049221874589689</v>
      </c>
      <c r="J179" s="49">
        <v>993</v>
      </c>
      <c r="K179" s="49">
        <f t="shared" si="59"/>
        <v>690.04815743938627</v>
      </c>
      <c r="L179" s="50">
        <f t="shared" si="60"/>
        <v>0.51359893561387937</v>
      </c>
      <c r="M179" s="45">
        <v>1350</v>
      </c>
      <c r="N179" s="45">
        <f t="shared" si="61"/>
        <v>938.13193609584232</v>
      </c>
      <c r="O179" s="18">
        <f t="shared" si="62"/>
        <v>0.60066388704044915</v>
      </c>
      <c r="P179" s="37">
        <f t="shared" si="63"/>
        <v>17.703703703703706</v>
      </c>
      <c r="Q179" s="37">
        <f t="shared" si="64"/>
        <v>2.0230898614193875</v>
      </c>
      <c r="R179" s="37">
        <f t="shared" si="65"/>
        <v>102.30898614193875</v>
      </c>
    </row>
    <row r="180" spans="1:18" ht="15" customHeight="1" x14ac:dyDescent="0.25">
      <c r="A180" s="143" t="s">
        <v>104</v>
      </c>
      <c r="B180" s="1" t="str">
        <f>VLOOKUP(A180,'[2]Catálogo MUNICIPIOS'!$1:$1048576,5,FALSE)</f>
        <v>Chilón</v>
      </c>
      <c r="C180" s="130">
        <f>VLOOKUP(A180,[3]PROY_COVID!$1:$1048576,7,FALSE)</f>
        <v>140023</v>
      </c>
      <c r="D180" s="43"/>
      <c r="E180" s="43">
        <f t="shared" si="55"/>
        <v>0</v>
      </c>
      <c r="F180" s="6">
        <f t="shared" si="56"/>
        <v>0</v>
      </c>
      <c r="G180" s="44"/>
      <c r="H180" s="44">
        <f t="shared" si="57"/>
        <v>0</v>
      </c>
      <c r="I180" s="14">
        <f t="shared" si="58"/>
        <v>0</v>
      </c>
      <c r="J180" s="49">
        <v>6</v>
      </c>
      <c r="K180" s="49">
        <f t="shared" si="59"/>
        <v>4.2850103197331864</v>
      </c>
      <c r="L180" s="50">
        <f t="shared" si="60"/>
        <v>3.1893089135634272E-3</v>
      </c>
      <c r="M180" s="45">
        <v>6</v>
      </c>
      <c r="N180" s="45">
        <f t="shared" si="61"/>
        <v>4.2850103197331864</v>
      </c>
      <c r="O180" s="18">
        <f t="shared" si="62"/>
        <v>2.7435916587285028E-3</v>
      </c>
      <c r="P180" s="37">
        <f t="shared" si="63"/>
        <v>0</v>
      </c>
      <c r="Q180" s="37">
        <f t="shared" si="64"/>
        <v>0</v>
      </c>
      <c r="R180" s="37">
        <f t="shared" si="65"/>
        <v>-100</v>
      </c>
    </row>
    <row r="181" spans="1:18" ht="15" customHeight="1" x14ac:dyDescent="0.25">
      <c r="A181" s="143" t="s">
        <v>444</v>
      </c>
      <c r="B181" s="1" t="str">
        <f>VLOOKUP(A181,'[2]Catálogo MUNICIPIOS'!$1:$1048576,5,FALSE)</f>
        <v>Huejutla de Reyes</v>
      </c>
      <c r="C181" s="130">
        <f>VLOOKUP(A181,[3]PROY_COVID!$1:$1048576,7,FALSE)</f>
        <v>139683</v>
      </c>
      <c r="D181" s="43">
        <v>124</v>
      </c>
      <c r="E181" s="43">
        <f t="shared" si="55"/>
        <v>88.772434727203745</v>
      </c>
      <c r="F181" s="6">
        <f t="shared" si="56"/>
        <v>0.64952634979274526</v>
      </c>
      <c r="G181" s="44">
        <v>23</v>
      </c>
      <c r="H181" s="44">
        <f t="shared" si="57"/>
        <v>16.465854828432953</v>
      </c>
      <c r="I181" s="14">
        <f t="shared" si="58"/>
        <v>0.20179228484690481</v>
      </c>
      <c r="J181" s="49">
        <v>664</v>
      </c>
      <c r="K181" s="49">
        <f t="shared" si="59"/>
        <v>475.36206982954258</v>
      </c>
      <c r="L181" s="50">
        <f t="shared" si="60"/>
        <v>0.3538092964433564</v>
      </c>
      <c r="M181" s="45">
        <v>811</v>
      </c>
      <c r="N181" s="45">
        <f t="shared" si="61"/>
        <v>580.60035938517933</v>
      </c>
      <c r="O181" s="18">
        <f t="shared" si="62"/>
        <v>0.37174479970987218</v>
      </c>
      <c r="P181" s="37">
        <f t="shared" si="63"/>
        <v>15.289765721331689</v>
      </c>
      <c r="Q181" s="37">
        <f t="shared" si="64"/>
        <v>1.7472372183811782</v>
      </c>
      <c r="R181" s="37">
        <f t="shared" si="65"/>
        <v>74.723721838117825</v>
      </c>
    </row>
    <row r="182" spans="1:18" x14ac:dyDescent="0.25">
      <c r="A182" s="143" t="s">
        <v>1408</v>
      </c>
      <c r="B182" s="1" t="str">
        <f>VLOOKUP(A182,'[2]Catálogo MUNICIPIOS'!$1:$1048576,5,FALSE)</f>
        <v>San Pedro Cholula</v>
      </c>
      <c r="C182" s="130">
        <f>VLOOKUP(A182,[3]PROY_COVID!$1:$1048576,7,FALSE)</f>
        <v>139635</v>
      </c>
      <c r="D182" s="43">
        <v>156</v>
      </c>
      <c r="E182" s="43">
        <f t="shared" si="55"/>
        <v>111.7198410140724</v>
      </c>
      <c r="F182" s="6">
        <f t="shared" si="56"/>
        <v>0.81742694966390528</v>
      </c>
      <c r="G182" s="44">
        <v>130</v>
      </c>
      <c r="H182" s="44">
        <f t="shared" si="57"/>
        <v>93.099867511726998</v>
      </c>
      <c r="I182" s="14">
        <f t="shared" si="58"/>
        <v>1.140957161343044</v>
      </c>
      <c r="J182" s="49">
        <v>1272</v>
      </c>
      <c r="K182" s="49">
        <f t="shared" si="59"/>
        <v>910.94639596089803</v>
      </c>
      <c r="L182" s="50">
        <f t="shared" si="60"/>
        <v>0.6780122435265159</v>
      </c>
      <c r="M182" s="45">
        <v>1558</v>
      </c>
      <c r="N182" s="45">
        <f t="shared" si="61"/>
        <v>1115.7661044866975</v>
      </c>
      <c r="O182" s="18">
        <f t="shared" si="62"/>
        <v>0.7143988809698617</v>
      </c>
      <c r="P182" s="37">
        <f t="shared" si="63"/>
        <v>10.012836970474968</v>
      </c>
      <c r="Q182" s="37">
        <f t="shared" si="64"/>
        <v>1.1442164474756364</v>
      </c>
      <c r="R182" s="37">
        <f t="shared" si="65"/>
        <v>14.421644747563644</v>
      </c>
    </row>
    <row r="183" spans="1:18" x14ac:dyDescent="0.25">
      <c r="A183" s="143" t="s">
        <v>247</v>
      </c>
      <c r="B183" s="1" t="str">
        <f>VLOOKUP(A183,'[2]Catálogo MUNICIPIOS'!$1:$1048576,5,FALSE)</f>
        <v>Milpa Alta</v>
      </c>
      <c r="C183" s="130">
        <f>VLOOKUP(A183,[3]PROY_COVID!$1:$1048576,7,FALSE)</f>
        <v>139371</v>
      </c>
      <c r="D183" s="43">
        <v>218</v>
      </c>
      <c r="E183" s="43">
        <f t="shared" si="55"/>
        <v>156.41704515286537</v>
      </c>
      <c r="F183" s="6">
        <f t="shared" si="56"/>
        <v>1.1444655392827019</v>
      </c>
      <c r="G183" s="44">
        <v>612</v>
      </c>
      <c r="H183" s="44">
        <f t="shared" si="57"/>
        <v>439.11574143831933</v>
      </c>
      <c r="I183" s="14">
        <f t="shared" si="58"/>
        <v>5.3814496544734896</v>
      </c>
      <c r="J183" s="49">
        <v>10100</v>
      </c>
      <c r="K183" s="49">
        <f t="shared" si="59"/>
        <v>7246.8447524951389</v>
      </c>
      <c r="L183" s="50">
        <f t="shared" si="60"/>
        <v>5.393785508031689</v>
      </c>
      <c r="M183" s="45">
        <v>10930</v>
      </c>
      <c r="N183" s="45">
        <f t="shared" si="61"/>
        <v>7842.3775390863238</v>
      </c>
      <c r="O183" s="18">
        <f t="shared" si="62"/>
        <v>5.0212904976566648</v>
      </c>
      <c r="P183" s="37">
        <f t="shared" si="63"/>
        <v>1.9945105215004575</v>
      </c>
      <c r="Q183" s="37">
        <f t="shared" si="64"/>
        <v>0.2279225907795617</v>
      </c>
      <c r="R183" s="37">
        <f t="shared" si="65"/>
        <v>-77.207740922043826</v>
      </c>
    </row>
    <row r="184" spans="1:18" ht="15" customHeight="1" x14ac:dyDescent="0.25">
      <c r="A184" s="143" t="s">
        <v>694</v>
      </c>
      <c r="B184" s="1" t="str">
        <f>VLOOKUP(A184,'[2]Catálogo MUNICIPIOS'!$1:$1048576,5,FALSE)</f>
        <v>San Felipe del Progreso</v>
      </c>
      <c r="C184" s="130">
        <f>VLOOKUP(A184,[3]PROY_COVID!$1:$1048576,7,FALSE)</f>
        <v>139213</v>
      </c>
      <c r="D184" s="43">
        <v>64</v>
      </c>
      <c r="E184" s="43">
        <f t="shared" si="55"/>
        <v>45.972718065123225</v>
      </c>
      <c r="F184" s="6">
        <f t="shared" si="56"/>
        <v>0.33637121530632008</v>
      </c>
      <c r="G184" s="44">
        <v>38</v>
      </c>
      <c r="H184" s="44">
        <f t="shared" si="57"/>
        <v>27.296301351166914</v>
      </c>
      <c r="I184" s="14">
        <f t="shared" si="58"/>
        <v>0.3345215341028146</v>
      </c>
      <c r="J184" s="49">
        <v>365</v>
      </c>
      <c r="K184" s="49">
        <f t="shared" si="59"/>
        <v>262.18815771515591</v>
      </c>
      <c r="L184" s="50">
        <f t="shared" si="60"/>
        <v>0.19514516093015796</v>
      </c>
      <c r="M184" s="45">
        <v>467</v>
      </c>
      <c r="N184" s="45">
        <f t="shared" si="61"/>
        <v>335.45717713144603</v>
      </c>
      <c r="O184" s="18">
        <f t="shared" si="62"/>
        <v>0.21478536674697035</v>
      </c>
      <c r="P184" s="37">
        <f t="shared" si="63"/>
        <v>13.704496788008566</v>
      </c>
      <c r="Q184" s="37">
        <f t="shared" si="64"/>
        <v>1.5660806897640511</v>
      </c>
      <c r="R184" s="37">
        <f t="shared" si="65"/>
        <v>56.608068976405114</v>
      </c>
    </row>
    <row r="185" spans="1:18" ht="15" customHeight="1" x14ac:dyDescent="0.25">
      <c r="A185" s="143" t="s">
        <v>930</v>
      </c>
      <c r="B185" s="1" t="str">
        <f>VLOOKUP(A185,'[2]Catálogo MUNICIPIOS'!$1:$1048576,5,FALSE)</f>
        <v>San Pedro Garza García</v>
      </c>
      <c r="C185" s="130">
        <f>VLOOKUP(A185,[3]PROY_COVID!$1:$1048576,7,FALSE)</f>
        <v>137614</v>
      </c>
      <c r="D185" s="43">
        <v>87</v>
      </c>
      <c r="E185" s="43">
        <f t="shared" ref="E185:E216" si="66">((D185/($C185/100000)))</f>
        <v>63.220311886871976</v>
      </c>
      <c r="F185" s="6">
        <f t="shared" ref="F185:F216" si="67">((D185/$C185)/(D$2372/$C$2372))</f>
        <v>0.46256767135908339</v>
      </c>
      <c r="G185" s="44">
        <v>83</v>
      </c>
      <c r="H185" s="44">
        <f t="shared" ref="H185:H216" si="68">((G185/($C185/100000)))</f>
        <v>60.313630880579012</v>
      </c>
      <c r="I185" s="14">
        <f t="shared" ref="I185:I216" si="69">((G185/$C185)/(G$2372/$C$2372))</f>
        <v>0.73915539215057968</v>
      </c>
      <c r="J185" s="49">
        <v>1501</v>
      </c>
      <c r="K185" s="49">
        <f t="shared" ref="K185:K216" si="70">((J185/($C185/100000)))</f>
        <v>1090.7320476114348</v>
      </c>
      <c r="L185" s="50">
        <f t="shared" ref="L185:L216" si="71">((J185/$C185)/(J$2372/$C$2372))</f>
        <v>0.81182568586510284</v>
      </c>
      <c r="M185" s="45">
        <v>1671</v>
      </c>
      <c r="N185" s="45">
        <f t="shared" ref="N185:N216" si="72">((M185/($C185/100000)))</f>
        <v>1214.265990378886</v>
      </c>
      <c r="O185" s="18">
        <f t="shared" ref="O185:O216" si="73">((M185/$C185)/(M$2372/$C$2372))</f>
        <v>0.77746604887725301</v>
      </c>
      <c r="P185" s="37">
        <f t="shared" ref="P185:P216" si="74">D185/M185*100</f>
        <v>5.2064631956912031</v>
      </c>
      <c r="Q185" s="37">
        <f t="shared" ref="Q185:Q216" si="75">P185/P$2372</f>
        <v>0.59496832308894032</v>
      </c>
      <c r="R185" s="37">
        <f t="shared" ref="R185:R216" si="76">(Q185-1)*100</f>
        <v>-40.503167691105965</v>
      </c>
    </row>
    <row r="186" spans="1:18" ht="15" customHeight="1" x14ac:dyDescent="0.25">
      <c r="A186" s="143" t="s">
        <v>484</v>
      </c>
      <c r="B186" s="1" t="str">
        <f>VLOOKUP(A186,'[2]Catálogo MUNICIPIOS'!$1:$1048576,5,FALSE)</f>
        <v>Tizayuca</v>
      </c>
      <c r="C186" s="130">
        <f>VLOOKUP(A186,[3]PROY_COVID!$1:$1048576,7,FALSE)</f>
        <v>137165</v>
      </c>
      <c r="D186" s="43">
        <v>346</v>
      </c>
      <c r="E186" s="43">
        <f t="shared" si="66"/>
        <v>252.25093865053037</v>
      </c>
      <c r="F186" s="6">
        <f t="shared" si="67"/>
        <v>1.8456588682845252</v>
      </c>
      <c r="G186" s="44">
        <v>124</v>
      </c>
      <c r="H186" s="44">
        <f t="shared" si="68"/>
        <v>90.402070499034011</v>
      </c>
      <c r="I186" s="14">
        <f t="shared" si="69"/>
        <v>1.1078951291001493</v>
      </c>
      <c r="J186" s="49">
        <v>2056</v>
      </c>
      <c r="K186" s="49">
        <f t="shared" si="70"/>
        <v>1498.9246527904349</v>
      </c>
      <c r="L186" s="50">
        <f t="shared" si="71"/>
        <v>1.1156411301716926</v>
      </c>
      <c r="M186" s="45">
        <v>2526</v>
      </c>
      <c r="N186" s="45">
        <f t="shared" si="72"/>
        <v>1841.5776619399992</v>
      </c>
      <c r="O186" s="18">
        <f t="shared" si="73"/>
        <v>1.1791190067691422</v>
      </c>
      <c r="P186" s="37">
        <f t="shared" si="74"/>
        <v>13.697545526524149</v>
      </c>
      <c r="Q186" s="37">
        <f t="shared" si="75"/>
        <v>1.5652863347031802</v>
      </c>
      <c r="R186" s="37">
        <f t="shared" si="76"/>
        <v>56.528633470318027</v>
      </c>
    </row>
    <row r="187" spans="1:18" ht="15" customHeight="1" x14ac:dyDescent="0.25">
      <c r="A187" s="143" t="s">
        <v>124</v>
      </c>
      <c r="B187" s="1" t="str">
        <f>VLOOKUP(A187,'[2]Catálogo MUNICIPIOS'!$1:$1048576,5,FALSE)</f>
        <v>Las Margaritas</v>
      </c>
      <c r="C187" s="130">
        <f>VLOOKUP(A187,[3]PROY_COVID!$1:$1048576,7,FALSE)</f>
        <v>134759</v>
      </c>
      <c r="D187" s="43">
        <v>6</v>
      </c>
      <c r="E187" s="43">
        <f t="shared" si="66"/>
        <v>4.4523927900919418</v>
      </c>
      <c r="F187" s="6">
        <f t="shared" si="67"/>
        <v>3.2577076946000864E-2</v>
      </c>
      <c r="G187" s="44">
        <v>1</v>
      </c>
      <c r="H187" s="44">
        <f t="shared" si="68"/>
        <v>0.74206546501532367</v>
      </c>
      <c r="I187" s="14">
        <f t="shared" si="69"/>
        <v>9.0941580167978476E-3</v>
      </c>
      <c r="J187" s="49">
        <v>82</v>
      </c>
      <c r="K187" s="49">
        <f t="shared" si="70"/>
        <v>60.84936813125654</v>
      </c>
      <c r="L187" s="50">
        <f t="shared" si="71"/>
        <v>4.5289840090234075E-2</v>
      </c>
      <c r="M187" s="45">
        <v>89</v>
      </c>
      <c r="N187" s="45">
        <f t="shared" si="72"/>
        <v>66.043826386363804</v>
      </c>
      <c r="O187" s="18">
        <f t="shared" si="73"/>
        <v>4.2286313839128321E-2</v>
      </c>
      <c r="P187" s="37">
        <f t="shared" si="74"/>
        <v>6.7415730337078648</v>
      </c>
      <c r="Q187" s="37">
        <f t="shared" si="75"/>
        <v>0.77039292358126243</v>
      </c>
      <c r="R187" s="37">
        <f t="shared" si="76"/>
        <v>-22.960707641873757</v>
      </c>
    </row>
    <row r="188" spans="1:18" ht="15" customHeight="1" x14ac:dyDescent="0.25">
      <c r="A188" s="143" t="s">
        <v>75</v>
      </c>
      <c r="B188" s="1" t="str">
        <f>VLOOKUP(A188,'[2]Catálogo MUNICIPIOS'!$1:$1048576,5,FALSE)</f>
        <v>Tecomán</v>
      </c>
      <c r="C188" s="130">
        <f>VLOOKUP(A188,[3]PROY_COVID!$1:$1048576,7,FALSE)</f>
        <v>134631</v>
      </c>
      <c r="D188" s="43">
        <v>138</v>
      </c>
      <c r="E188" s="43">
        <f t="shared" si="66"/>
        <v>102.5023954364151</v>
      </c>
      <c r="F188" s="6">
        <f t="shared" si="67"/>
        <v>0.74998513848832005</v>
      </c>
      <c r="G188" s="44">
        <v>38</v>
      </c>
      <c r="H188" s="44">
        <f t="shared" si="68"/>
        <v>28.225297294085316</v>
      </c>
      <c r="I188" s="14">
        <f t="shared" si="69"/>
        <v>0.3459065618398075</v>
      </c>
      <c r="J188" s="49">
        <v>1159</v>
      </c>
      <c r="K188" s="49">
        <f t="shared" si="70"/>
        <v>860.87156746960216</v>
      </c>
      <c r="L188" s="50">
        <f t="shared" si="71"/>
        <v>0.64074183227056491</v>
      </c>
      <c r="M188" s="45">
        <v>1335</v>
      </c>
      <c r="N188" s="45">
        <f t="shared" si="72"/>
        <v>991.59926020010255</v>
      </c>
      <c r="O188" s="18">
        <f t="shared" si="73"/>
        <v>0.63489776128608122</v>
      </c>
      <c r="P188" s="37">
        <f t="shared" si="74"/>
        <v>10.337078651685392</v>
      </c>
      <c r="Q188" s="37">
        <f t="shared" si="75"/>
        <v>1.181269149491269</v>
      </c>
      <c r="R188" s="37">
        <f t="shared" si="76"/>
        <v>18.126914949126906</v>
      </c>
    </row>
    <row r="189" spans="1:18" ht="15" customHeight="1" x14ac:dyDescent="0.25">
      <c r="A189" s="143" t="s">
        <v>1886</v>
      </c>
      <c r="B189" s="1" t="str">
        <f>VLOOKUP(A189,'[2]Catálogo MUNICIPIOS'!$1:$1048576,5,FALSE)</f>
        <v>Orizaba</v>
      </c>
      <c r="C189" s="130">
        <f>VLOOKUP(A189,[3]PROY_COVID!$1:$1048576,7,FALSE)</f>
        <v>134420</v>
      </c>
      <c r="D189" s="43">
        <v>235</v>
      </c>
      <c r="E189" s="43">
        <f t="shared" si="66"/>
        <v>174.82517482517483</v>
      </c>
      <c r="F189" s="6">
        <f t="shared" si="67"/>
        <v>1.2791533543607607</v>
      </c>
      <c r="G189" s="44">
        <v>102</v>
      </c>
      <c r="H189" s="44">
        <f t="shared" si="68"/>
        <v>75.881565243267374</v>
      </c>
      <c r="I189" s="14">
        <f t="shared" si="69"/>
        <v>0.92994348533653792</v>
      </c>
      <c r="J189" s="49">
        <v>2741</v>
      </c>
      <c r="K189" s="49">
        <f t="shared" si="70"/>
        <v>2039.1310816842731</v>
      </c>
      <c r="L189" s="50">
        <f t="shared" si="71"/>
        <v>1.5177137158318048</v>
      </c>
      <c r="M189" s="45">
        <v>3078</v>
      </c>
      <c r="N189" s="45">
        <f t="shared" si="72"/>
        <v>2289.8378217527152</v>
      </c>
      <c r="O189" s="18">
        <f t="shared" si="73"/>
        <v>1.4661294790050765</v>
      </c>
      <c r="P189" s="37">
        <f t="shared" si="74"/>
        <v>7.6348278102664064</v>
      </c>
      <c r="Q189" s="37">
        <f t="shared" si="75"/>
        <v>0.87246956880561544</v>
      </c>
      <c r="R189" s="37">
        <f t="shared" si="76"/>
        <v>-12.753043119438455</v>
      </c>
    </row>
    <row r="190" spans="1:18" ht="15" customHeight="1" x14ac:dyDescent="0.25">
      <c r="A190" s="143" t="s">
        <v>751</v>
      </c>
      <c r="B190" s="1" t="str">
        <f>VLOOKUP(A190,'[2]Catálogo MUNICIPIOS'!$1:$1048576,5,FALSE)</f>
        <v>Apatzingán</v>
      </c>
      <c r="C190" s="130">
        <f>VLOOKUP(A190,[3]PROY_COVID!$1:$1048576,7,FALSE)</f>
        <v>133955</v>
      </c>
      <c r="D190" s="43">
        <v>112</v>
      </c>
      <c r="E190" s="43">
        <f t="shared" si="66"/>
        <v>83.610167593594866</v>
      </c>
      <c r="F190" s="6">
        <f t="shared" si="67"/>
        <v>0.61175529464199008</v>
      </c>
      <c r="G190" s="44">
        <v>37</v>
      </c>
      <c r="H190" s="44">
        <f t="shared" si="68"/>
        <v>27.621216080026873</v>
      </c>
      <c r="I190" s="14">
        <f t="shared" si="69"/>
        <v>0.3385034279188493</v>
      </c>
      <c r="J190" s="49">
        <v>975</v>
      </c>
      <c r="K190" s="49">
        <f t="shared" si="70"/>
        <v>727.85636967638391</v>
      </c>
      <c r="L190" s="50">
        <f t="shared" si="71"/>
        <v>0.5417393738616133</v>
      </c>
      <c r="M190" s="45">
        <v>1124</v>
      </c>
      <c r="N190" s="45">
        <f t="shared" si="72"/>
        <v>839.08775335000564</v>
      </c>
      <c r="O190" s="18">
        <f t="shared" si="73"/>
        <v>0.5372482186170463</v>
      </c>
      <c r="P190" s="37">
        <f t="shared" si="74"/>
        <v>9.9644128113879002</v>
      </c>
      <c r="Q190" s="37">
        <f t="shared" si="75"/>
        <v>1.1386827791011307</v>
      </c>
      <c r="R190" s="37">
        <f t="shared" si="76"/>
        <v>13.868277910113068</v>
      </c>
    </row>
    <row r="191" spans="1:18" ht="15" customHeight="1" x14ac:dyDescent="0.25">
      <c r="A191" s="143" t="s">
        <v>364</v>
      </c>
      <c r="B191" s="1" t="str">
        <f>VLOOKUP(A191,'[2]Catálogo MUNICIPIOS'!$1:$1048576,5,FALSE)</f>
        <v>Chilapa de Álvarez</v>
      </c>
      <c r="C191" s="130">
        <f>VLOOKUP(A191,[3]PROY_COVID!$1:$1048576,7,FALSE)</f>
        <v>133299</v>
      </c>
      <c r="D191" s="43">
        <v>37</v>
      </c>
      <c r="E191" s="43">
        <f t="shared" si="66"/>
        <v>27.757147465472361</v>
      </c>
      <c r="F191" s="6">
        <f t="shared" si="67"/>
        <v>0.20309230820704685</v>
      </c>
      <c r="G191" s="44">
        <v>22</v>
      </c>
      <c r="H191" s="44">
        <f t="shared" si="68"/>
        <v>16.504249844334918</v>
      </c>
      <c r="I191" s="14">
        <f t="shared" si="69"/>
        <v>0.20226282330763581</v>
      </c>
      <c r="J191" s="49">
        <v>322</v>
      </c>
      <c r="K191" s="49">
        <f t="shared" si="70"/>
        <v>241.56220226708379</v>
      </c>
      <c r="L191" s="50">
        <f t="shared" si="71"/>
        <v>0.17979337910168514</v>
      </c>
      <c r="M191" s="45">
        <v>381</v>
      </c>
      <c r="N191" s="45">
        <f t="shared" si="72"/>
        <v>285.82359957689107</v>
      </c>
      <c r="O191" s="18">
        <f t="shared" si="73"/>
        <v>0.18300615054662048</v>
      </c>
      <c r="P191" s="37">
        <f t="shared" si="74"/>
        <v>9.7112860892388451</v>
      </c>
      <c r="Q191" s="37">
        <f t="shared" si="75"/>
        <v>1.1097567355000426</v>
      </c>
      <c r="R191" s="37">
        <f t="shared" si="76"/>
        <v>10.975673550004261</v>
      </c>
    </row>
    <row r="192" spans="1:18" ht="15" customHeight="1" x14ac:dyDescent="0.25">
      <c r="A192" s="143" t="s">
        <v>1702</v>
      </c>
      <c r="B192" s="1" t="str">
        <f>VLOOKUP(A192,'[2]Catálogo MUNICIPIOS'!$1:$1048576,5,FALSE)</f>
        <v>Río Bravo</v>
      </c>
      <c r="C192" s="130">
        <f>VLOOKUP(A192,[3]PROY_COVID!$1:$1048576,7,FALSE)</f>
        <v>133206</v>
      </c>
      <c r="D192" s="43">
        <v>101</v>
      </c>
      <c r="E192" s="43">
        <f t="shared" si="66"/>
        <v>75.822410401933851</v>
      </c>
      <c r="F192" s="6">
        <f t="shared" si="67"/>
        <v>0.55477416623973297</v>
      </c>
      <c r="G192" s="44">
        <v>37</v>
      </c>
      <c r="H192" s="44">
        <f t="shared" si="68"/>
        <v>27.776526582886657</v>
      </c>
      <c r="I192" s="14">
        <f t="shared" si="69"/>
        <v>0.34040678863466711</v>
      </c>
      <c r="J192" s="49">
        <v>854</v>
      </c>
      <c r="K192" s="49">
        <f t="shared" si="70"/>
        <v>641.1122622104109</v>
      </c>
      <c r="L192" s="50">
        <f t="shared" si="71"/>
        <v>0.47717622593492232</v>
      </c>
      <c r="M192" s="45">
        <v>992</v>
      </c>
      <c r="N192" s="45">
        <f t="shared" si="72"/>
        <v>744.71119919523142</v>
      </c>
      <c r="O192" s="18">
        <f t="shared" si="73"/>
        <v>0.47682112336218591</v>
      </c>
      <c r="P192" s="37">
        <f t="shared" si="74"/>
        <v>10.181451612903226</v>
      </c>
      <c r="Q192" s="37">
        <f t="shared" si="75"/>
        <v>1.1634848773642421</v>
      </c>
      <c r="R192" s="37">
        <f t="shared" si="76"/>
        <v>16.348487736424211</v>
      </c>
    </row>
    <row r="193" spans="1:18" ht="15" customHeight="1" x14ac:dyDescent="0.25">
      <c r="A193" s="143" t="s">
        <v>137</v>
      </c>
      <c r="B193" s="1" t="str">
        <f>VLOOKUP(A193,'[2]Catálogo MUNICIPIOS'!$1:$1048576,5,FALSE)</f>
        <v>Palenque</v>
      </c>
      <c r="C193" s="130">
        <f>VLOOKUP(A193,[3]PROY_COVID!$1:$1048576,7,FALSE)</f>
        <v>131491</v>
      </c>
      <c r="D193" s="43">
        <v>18</v>
      </c>
      <c r="E193" s="43">
        <f t="shared" si="66"/>
        <v>13.689149827744865</v>
      </c>
      <c r="F193" s="6">
        <f t="shared" si="67"/>
        <v>0.10016018538529932</v>
      </c>
      <c r="G193" s="44">
        <v>7</v>
      </c>
      <c r="H193" s="44">
        <f t="shared" si="68"/>
        <v>5.3235582663452252</v>
      </c>
      <c r="I193" s="14">
        <f t="shared" si="69"/>
        <v>6.5241252110788017E-2</v>
      </c>
      <c r="J193" s="49">
        <v>163</v>
      </c>
      <c r="K193" s="49">
        <f t="shared" si="70"/>
        <v>123.96285677346738</v>
      </c>
      <c r="L193" s="50">
        <f t="shared" si="71"/>
        <v>9.2264852254316979E-2</v>
      </c>
      <c r="M193" s="45">
        <v>188</v>
      </c>
      <c r="N193" s="45">
        <f t="shared" si="72"/>
        <v>142.97556486755747</v>
      </c>
      <c r="O193" s="18">
        <f t="shared" si="73"/>
        <v>9.1543902558687842E-2</v>
      </c>
      <c r="P193" s="37">
        <f t="shared" si="74"/>
        <v>9.5744680851063837</v>
      </c>
      <c r="Q193" s="37">
        <f t="shared" si="75"/>
        <v>1.0941218648733888</v>
      </c>
      <c r="R193" s="37">
        <f t="shared" si="76"/>
        <v>9.4121864873388805</v>
      </c>
    </row>
    <row r="194" spans="1:18" ht="15" customHeight="1" x14ac:dyDescent="0.25">
      <c r="A194" s="143" t="s">
        <v>374</v>
      </c>
      <c r="B194" s="1" t="str">
        <f>VLOOKUP(A194,'[2]Catálogo MUNICIPIOS'!$1:$1048576,5,FALSE)</f>
        <v>Zihuatanejo de Azueta</v>
      </c>
      <c r="C194" s="130">
        <f>VLOOKUP(A194,[3]PROY_COVID!$1:$1048576,7,FALSE)</f>
        <v>130796</v>
      </c>
      <c r="D194" s="43">
        <v>159</v>
      </c>
      <c r="E194" s="43">
        <f t="shared" si="66"/>
        <v>121.56335056117923</v>
      </c>
      <c r="F194" s="6">
        <f t="shared" si="67"/>
        <v>0.88944951888744672</v>
      </c>
      <c r="G194" s="44">
        <v>112</v>
      </c>
      <c r="H194" s="44">
        <f t="shared" si="68"/>
        <v>85.629529955044489</v>
      </c>
      <c r="I194" s="14">
        <f t="shared" si="69"/>
        <v>1.0494067073977342</v>
      </c>
      <c r="J194" s="49">
        <v>1762</v>
      </c>
      <c r="K194" s="49">
        <f t="shared" si="70"/>
        <v>1347.1359980427535</v>
      </c>
      <c r="L194" s="50">
        <f t="shared" si="71"/>
        <v>1.0026656940717571</v>
      </c>
      <c r="M194" s="45">
        <v>2033</v>
      </c>
      <c r="N194" s="45">
        <f t="shared" si="72"/>
        <v>1554.3288785589773</v>
      </c>
      <c r="O194" s="18">
        <f t="shared" si="73"/>
        <v>0.99520034444182404</v>
      </c>
      <c r="P194" s="37">
        <f t="shared" si="74"/>
        <v>7.8209542547958684</v>
      </c>
      <c r="Q194" s="37">
        <f t="shared" si="75"/>
        <v>0.89373915900954637</v>
      </c>
      <c r="R194" s="37">
        <f t="shared" si="76"/>
        <v>-10.626084099045363</v>
      </c>
    </row>
    <row r="195" spans="1:18" ht="15" customHeight="1" x14ac:dyDescent="0.25">
      <c r="A195" s="143" t="s">
        <v>2328</v>
      </c>
      <c r="B195" s="1" t="str">
        <f>VLOOKUP(A195,'[2]Catálogo MUNICIPIOS'!$1:$1048576,5,FALSE)</f>
        <v>Jesús María</v>
      </c>
      <c r="C195" s="130">
        <f>VLOOKUP(A195,[3]PROY_COVID!$1:$1048576,7,FALSE)</f>
        <v>130184</v>
      </c>
      <c r="D195" s="43">
        <v>48</v>
      </c>
      <c r="E195" s="43">
        <f t="shared" si="66"/>
        <v>36.870890432003932</v>
      </c>
      <c r="F195" s="6">
        <f t="shared" si="67"/>
        <v>0.269775352557373</v>
      </c>
      <c r="G195" s="44">
        <v>28</v>
      </c>
      <c r="H195" s="44">
        <f t="shared" si="68"/>
        <v>21.508019418668958</v>
      </c>
      <c r="I195" s="14">
        <f t="shared" si="69"/>
        <v>0.263585002190734</v>
      </c>
      <c r="J195" s="49">
        <v>562</v>
      </c>
      <c r="K195" s="49">
        <f t="shared" si="70"/>
        <v>431.69667547471266</v>
      </c>
      <c r="L195" s="50">
        <f t="shared" si="71"/>
        <v>0.32130939071645664</v>
      </c>
      <c r="M195" s="45">
        <v>638</v>
      </c>
      <c r="N195" s="45">
        <f t="shared" si="72"/>
        <v>490.07558532538559</v>
      </c>
      <c r="O195" s="18">
        <f t="shared" si="73"/>
        <v>0.31378390895659225</v>
      </c>
      <c r="P195" s="37">
        <f t="shared" si="74"/>
        <v>7.523510971786834</v>
      </c>
      <c r="Q195" s="37">
        <f t="shared" si="75"/>
        <v>0.85974884261733375</v>
      </c>
      <c r="R195" s="37">
        <f t="shared" si="76"/>
        <v>-14.025115738266624</v>
      </c>
    </row>
    <row r="196" spans="1:18" ht="15" customHeight="1" x14ac:dyDescent="0.25">
      <c r="A196" s="143" t="s">
        <v>778</v>
      </c>
      <c r="B196" s="1" t="str">
        <f>VLOOKUP(A196,'[2]Catálogo MUNICIPIOS'!$1:$1048576,5,FALSE)</f>
        <v>Hidalgo</v>
      </c>
      <c r="C196" s="130">
        <f>VLOOKUP(A196,[3]PROY_COVID!$1:$1048576,7,FALSE)</f>
        <v>129114</v>
      </c>
      <c r="D196" s="43">
        <v>52</v>
      </c>
      <c r="E196" s="43">
        <f t="shared" si="66"/>
        <v>40.274486113047388</v>
      </c>
      <c r="F196" s="6">
        <f t="shared" si="67"/>
        <v>0.29467863571809771</v>
      </c>
      <c r="G196" s="44">
        <v>20</v>
      </c>
      <c r="H196" s="44">
        <f t="shared" si="68"/>
        <v>15.490186966556687</v>
      </c>
      <c r="I196" s="14">
        <f t="shared" si="69"/>
        <v>0.18983528357663168</v>
      </c>
      <c r="J196" s="49">
        <v>566</v>
      </c>
      <c r="K196" s="49">
        <f t="shared" si="70"/>
        <v>438.37229115355422</v>
      </c>
      <c r="L196" s="50">
        <f t="shared" si="71"/>
        <v>0.3262780136600249</v>
      </c>
      <c r="M196" s="45">
        <v>638</v>
      </c>
      <c r="N196" s="45">
        <f t="shared" si="72"/>
        <v>494.13696423315832</v>
      </c>
      <c r="O196" s="18">
        <f t="shared" si="73"/>
        <v>0.31638431466459876</v>
      </c>
      <c r="P196" s="37">
        <f t="shared" si="74"/>
        <v>8.1504702194357357</v>
      </c>
      <c r="Q196" s="37">
        <f t="shared" si="75"/>
        <v>0.93139457950211146</v>
      </c>
      <c r="R196" s="37">
        <f t="shared" si="76"/>
        <v>-6.8605420497888536</v>
      </c>
    </row>
    <row r="197" spans="1:18" ht="15" customHeight="1" x14ac:dyDescent="0.25">
      <c r="A197" s="143" t="s">
        <v>323</v>
      </c>
      <c r="B197" s="1" t="str">
        <f>VLOOKUP(A197,'[2]Catálogo MUNICIPIOS'!$1:$1048576,5,FALSE)</f>
        <v>San Luis de la Paz</v>
      </c>
      <c r="C197" s="130">
        <f>VLOOKUP(A197,[3]PROY_COVID!$1:$1048576,7,FALSE)</f>
        <v>127678</v>
      </c>
      <c r="D197" s="43">
        <v>132</v>
      </c>
      <c r="E197" s="43">
        <f t="shared" si="66"/>
        <v>103.38507808706277</v>
      </c>
      <c r="F197" s="6">
        <f t="shared" si="67"/>
        <v>0.75644351311623681</v>
      </c>
      <c r="G197" s="44">
        <v>139</v>
      </c>
      <c r="H197" s="44">
        <f t="shared" si="68"/>
        <v>108.86762010683124</v>
      </c>
      <c r="I197" s="14">
        <f t="shared" si="69"/>
        <v>1.3341940662119307</v>
      </c>
      <c r="J197" s="49">
        <v>1655</v>
      </c>
      <c r="K197" s="49">
        <f t="shared" si="70"/>
        <v>1296.2295775309763</v>
      </c>
      <c r="L197" s="50">
        <f t="shared" si="71"/>
        <v>0.96477633358453929</v>
      </c>
      <c r="M197" s="45">
        <v>1926</v>
      </c>
      <c r="N197" s="45">
        <f t="shared" si="72"/>
        <v>1508.4822757248703</v>
      </c>
      <c r="O197" s="18">
        <f t="shared" si="73"/>
        <v>0.96584583938090585</v>
      </c>
      <c r="P197" s="37">
        <f t="shared" si="74"/>
        <v>6.8535825545171329</v>
      </c>
      <c r="Q197" s="37">
        <f t="shared" si="75"/>
        <v>0.78319280600836538</v>
      </c>
      <c r="R197" s="37">
        <f t="shared" si="76"/>
        <v>-21.680719399163461</v>
      </c>
    </row>
    <row r="198" spans="1:18" ht="15" customHeight="1" x14ac:dyDescent="0.25">
      <c r="A198" s="143" t="s">
        <v>1315</v>
      </c>
      <c r="B198" s="1" t="str">
        <f>VLOOKUP(A198,'[2]Catálogo MUNICIPIOS'!$1:$1048576,5,FALSE)</f>
        <v>Cuautlancingo</v>
      </c>
      <c r="C198" s="130">
        <f>VLOOKUP(A198,[3]PROY_COVID!$1:$1048576,7,FALSE)</f>
        <v>126781</v>
      </c>
      <c r="D198" s="43">
        <v>92</v>
      </c>
      <c r="E198" s="43">
        <f t="shared" si="66"/>
        <v>72.566078513341893</v>
      </c>
      <c r="F198" s="6">
        <f t="shared" si="67"/>
        <v>0.5309483764908044</v>
      </c>
      <c r="G198" s="44">
        <v>52</v>
      </c>
      <c r="H198" s="44">
        <f t="shared" si="68"/>
        <v>41.015609594497597</v>
      </c>
      <c r="I198" s="14">
        <f t="shared" si="69"/>
        <v>0.5026543511224425</v>
      </c>
      <c r="J198" s="49">
        <v>881</v>
      </c>
      <c r="K198" s="49">
        <f t="shared" si="70"/>
        <v>694.89907793754583</v>
      </c>
      <c r="L198" s="50">
        <f t="shared" si="71"/>
        <v>0.51720944826831128</v>
      </c>
      <c r="M198" s="45">
        <v>1025</v>
      </c>
      <c r="N198" s="45">
        <f t="shared" si="72"/>
        <v>808.48076604538528</v>
      </c>
      <c r="O198" s="18">
        <f t="shared" si="73"/>
        <v>0.51765128213335687</v>
      </c>
      <c r="P198" s="37">
        <f t="shared" si="74"/>
        <v>8.9756097560975601</v>
      </c>
      <c r="Q198" s="37">
        <f t="shared" si="75"/>
        <v>1.0256873590704678</v>
      </c>
      <c r="R198" s="37">
        <f t="shared" si="76"/>
        <v>2.5687359070467819</v>
      </c>
    </row>
    <row r="199" spans="1:18" ht="15" customHeight="1" x14ac:dyDescent="0.25">
      <c r="A199" s="143" t="s">
        <v>1294</v>
      </c>
      <c r="B199" s="1" t="str">
        <f>VLOOKUP(A199,'[2]Catálogo MUNICIPIOS'!$1:$1048576,5,FALSE)</f>
        <v>Amozoc</v>
      </c>
      <c r="C199" s="130">
        <f>VLOOKUP(A199,[3]PROY_COVID!$1:$1048576,7,FALSE)</f>
        <v>125961</v>
      </c>
      <c r="D199" s="43">
        <v>74</v>
      </c>
      <c r="E199" s="43">
        <f t="shared" si="66"/>
        <v>58.748342741007143</v>
      </c>
      <c r="F199" s="6">
        <f t="shared" si="67"/>
        <v>0.42984735897128701</v>
      </c>
      <c r="G199" s="44">
        <v>29</v>
      </c>
      <c r="H199" s="44">
        <f t="shared" si="68"/>
        <v>23.022999182286583</v>
      </c>
      <c r="I199" s="14">
        <f t="shared" si="69"/>
        <v>0.28215137673870622</v>
      </c>
      <c r="J199" s="49">
        <v>321</v>
      </c>
      <c r="K199" s="49">
        <f t="shared" si="70"/>
        <v>254.84078405220666</v>
      </c>
      <c r="L199" s="50">
        <f t="shared" si="71"/>
        <v>0.18967655232340336</v>
      </c>
      <c r="M199" s="45">
        <v>424</v>
      </c>
      <c r="N199" s="45">
        <f t="shared" si="72"/>
        <v>336.61212597550036</v>
      </c>
      <c r="O199" s="18">
        <f t="shared" si="73"/>
        <v>0.21552485341756555</v>
      </c>
      <c r="P199" s="37">
        <f t="shared" si="74"/>
        <v>17.452830188679243</v>
      </c>
      <c r="Q199" s="37">
        <f t="shared" si="75"/>
        <v>1.9944213029505482</v>
      </c>
      <c r="R199" s="37">
        <f t="shared" si="76"/>
        <v>99.442130295054824</v>
      </c>
    </row>
    <row r="200" spans="1:18" ht="15" customHeight="1" x14ac:dyDescent="0.25">
      <c r="A200" s="143" t="s">
        <v>321</v>
      </c>
      <c r="B200" s="1" t="str">
        <f>VLOOKUP(A200,'[2]Catálogo MUNICIPIOS'!$1:$1048576,5,FALSE)</f>
        <v>San Francisco del Rincón</v>
      </c>
      <c r="C200" s="130">
        <f>VLOOKUP(A200,[3]PROY_COVID!$1:$1048576,7,FALSE)</f>
        <v>125904</v>
      </c>
      <c r="D200" s="43">
        <v>233</v>
      </c>
      <c r="E200" s="43">
        <f t="shared" si="66"/>
        <v>185.0616342610243</v>
      </c>
      <c r="F200" s="6">
        <f t="shared" si="67"/>
        <v>1.3540510425068684</v>
      </c>
      <c r="G200" s="44">
        <v>122</v>
      </c>
      <c r="H200" s="44">
        <f t="shared" si="68"/>
        <v>96.899224806201559</v>
      </c>
      <c r="I200" s="14">
        <f t="shared" si="69"/>
        <v>1.1875190311876562</v>
      </c>
      <c r="J200" s="49">
        <v>2176</v>
      </c>
      <c r="K200" s="49">
        <f t="shared" si="70"/>
        <v>1728.3009276909393</v>
      </c>
      <c r="L200" s="50">
        <f t="shared" si="71"/>
        <v>1.2863645925473222</v>
      </c>
      <c r="M200" s="45">
        <v>2531</v>
      </c>
      <c r="N200" s="45">
        <f t="shared" si="72"/>
        <v>2010.261786758165</v>
      </c>
      <c r="O200" s="18">
        <f t="shared" si="73"/>
        <v>1.2871234976054338</v>
      </c>
      <c r="P200" s="37">
        <f t="shared" si="74"/>
        <v>9.2058474911102337</v>
      </c>
      <c r="Q200" s="37">
        <f t="shared" si="75"/>
        <v>1.0519977648034138</v>
      </c>
      <c r="R200" s="37">
        <f t="shared" si="76"/>
        <v>5.1997764803413782</v>
      </c>
    </row>
    <row r="201" spans="1:18" ht="15" customHeight="1" x14ac:dyDescent="0.25">
      <c r="A201" s="143" t="s">
        <v>1691</v>
      </c>
      <c r="B201" s="1" t="str">
        <f>VLOOKUP(A201,'[2]Catálogo MUNICIPIOS'!$1:$1048576,5,FALSE)</f>
        <v>El Mante</v>
      </c>
      <c r="C201" s="130">
        <f>VLOOKUP(A201,[3]PROY_COVID!$1:$1048576,7,FALSE)</f>
        <v>125639</v>
      </c>
      <c r="D201" s="43">
        <v>167</v>
      </c>
      <c r="E201" s="43">
        <f t="shared" si="66"/>
        <v>132.92051035108526</v>
      </c>
      <c r="F201" s="6">
        <f t="shared" si="67"/>
        <v>0.9725470994035077</v>
      </c>
      <c r="G201" s="44">
        <v>61</v>
      </c>
      <c r="H201" s="44">
        <f t="shared" si="68"/>
        <v>48.551803182132943</v>
      </c>
      <c r="I201" s="14">
        <f t="shared" si="69"/>
        <v>0.59501188366132596</v>
      </c>
      <c r="J201" s="49">
        <v>1592</v>
      </c>
      <c r="K201" s="49">
        <f t="shared" si="70"/>
        <v>1267.122469933699</v>
      </c>
      <c r="L201" s="50">
        <f t="shared" si="71"/>
        <v>0.94311207824294963</v>
      </c>
      <c r="M201" s="45">
        <v>1820</v>
      </c>
      <c r="N201" s="45">
        <f t="shared" si="72"/>
        <v>1448.5947834669173</v>
      </c>
      <c r="O201" s="18">
        <f t="shared" si="73"/>
        <v>0.92750128196772341</v>
      </c>
      <c r="P201" s="37">
        <f t="shared" si="74"/>
        <v>9.1758241758241752</v>
      </c>
      <c r="Q201" s="37">
        <f t="shared" si="75"/>
        <v>1.0485668519403208</v>
      </c>
      <c r="R201" s="37">
        <f t="shared" si="76"/>
        <v>4.8566851940320843</v>
      </c>
    </row>
    <row r="202" spans="1:18" ht="15" customHeight="1" x14ac:dyDescent="0.25">
      <c r="A202" s="143" t="s">
        <v>874</v>
      </c>
      <c r="B202" s="1" t="str">
        <f>VLOOKUP(A202,'[2]Catálogo MUNICIPIOS'!$1:$1048576,5,FALSE)</f>
        <v>Temixco</v>
      </c>
      <c r="C202" s="130">
        <f>VLOOKUP(A202,[3]PROY_COVID!$1:$1048576,7,FALSE)</f>
        <v>123812</v>
      </c>
      <c r="D202" s="43">
        <v>97</v>
      </c>
      <c r="E202" s="43">
        <f t="shared" si="66"/>
        <v>78.344586954414751</v>
      </c>
      <c r="F202" s="6">
        <f t="shared" si="67"/>
        <v>0.57322831965683818</v>
      </c>
      <c r="G202" s="44">
        <v>347</v>
      </c>
      <c r="H202" s="44">
        <f t="shared" si="68"/>
        <v>280.26362549672081</v>
      </c>
      <c r="I202" s="14">
        <f t="shared" si="69"/>
        <v>3.4346857747587021</v>
      </c>
      <c r="J202" s="49">
        <v>1088</v>
      </c>
      <c r="K202" s="49">
        <f t="shared" si="70"/>
        <v>878.75165573611594</v>
      </c>
      <c r="L202" s="50">
        <f t="shared" si="71"/>
        <v>0.65404988070654735</v>
      </c>
      <c r="M202" s="45">
        <v>1532</v>
      </c>
      <c r="N202" s="45">
        <f t="shared" si="72"/>
        <v>1237.3598681872515</v>
      </c>
      <c r="O202" s="18">
        <f t="shared" si="73"/>
        <v>0.7922525174724262</v>
      </c>
      <c r="P202" s="37">
        <f t="shared" si="74"/>
        <v>6.3315926892950385</v>
      </c>
      <c r="Q202" s="37">
        <f t="shared" si="75"/>
        <v>0.72354244008671009</v>
      </c>
      <c r="R202" s="37">
        <f t="shared" si="76"/>
        <v>-27.64575599132899</v>
      </c>
    </row>
    <row r="203" spans="1:18" ht="15" customHeight="1" x14ac:dyDescent="0.25">
      <c r="A203" s="143" t="s">
        <v>44</v>
      </c>
      <c r="B203" s="1" t="str">
        <f>VLOOKUP(A203,'[2]Catálogo MUNICIPIOS'!$1:$1048576,5,FALSE)</f>
        <v>Matamoros</v>
      </c>
      <c r="C203" s="130">
        <f>VLOOKUP(A203,[3]PROY_COVID!$1:$1048576,7,FALSE)</f>
        <v>119492</v>
      </c>
      <c r="D203" s="43">
        <v>143</v>
      </c>
      <c r="E203" s="43">
        <f t="shared" si="66"/>
        <v>119.67328356710073</v>
      </c>
      <c r="F203" s="6">
        <f t="shared" si="67"/>
        <v>0.8756203576247179</v>
      </c>
      <c r="G203" s="44">
        <v>24</v>
      </c>
      <c r="H203" s="44">
        <f t="shared" si="68"/>
        <v>20.085026612660261</v>
      </c>
      <c r="I203" s="14">
        <f t="shared" si="69"/>
        <v>0.24614594587466831</v>
      </c>
      <c r="J203" s="49">
        <v>1107</v>
      </c>
      <c r="K203" s="49">
        <f t="shared" si="70"/>
        <v>926.42185250895454</v>
      </c>
      <c r="L203" s="50">
        <f t="shared" si="71"/>
        <v>0.68953053819266585</v>
      </c>
      <c r="M203" s="45">
        <v>1274</v>
      </c>
      <c r="N203" s="45">
        <f t="shared" si="72"/>
        <v>1066.1801626887157</v>
      </c>
      <c r="O203" s="18">
        <f t="shared" si="73"/>
        <v>0.68265016482777052</v>
      </c>
      <c r="P203" s="37">
        <f t="shared" si="74"/>
        <v>11.224489795918368</v>
      </c>
      <c r="Q203" s="37">
        <f t="shared" si="75"/>
        <v>1.2826780139218641</v>
      </c>
      <c r="R203" s="37">
        <f t="shared" si="76"/>
        <v>28.26780139218641</v>
      </c>
    </row>
    <row r="204" spans="1:18" ht="15" customHeight="1" x14ac:dyDescent="0.25">
      <c r="A204" s="143" t="s">
        <v>831</v>
      </c>
      <c r="B204" s="1" t="str">
        <f>VLOOKUP(A204,'[2]Catálogo MUNICIPIOS'!$1:$1048576,5,FALSE)</f>
        <v>Tarímbaro</v>
      </c>
      <c r="C204" s="130">
        <f>VLOOKUP(A204,[3]PROY_COVID!$1:$1048576,7,FALSE)</f>
        <v>119032</v>
      </c>
      <c r="D204" s="43">
        <v>70</v>
      </c>
      <c r="E204" s="43">
        <f t="shared" si="66"/>
        <v>58.80771557228308</v>
      </c>
      <c r="F204" s="6">
        <f t="shared" si="67"/>
        <v>0.43028177556123443</v>
      </c>
      <c r="G204" s="44">
        <v>25</v>
      </c>
      <c r="H204" s="44">
        <f t="shared" si="68"/>
        <v>21.002755561529671</v>
      </c>
      <c r="I204" s="14">
        <f t="shared" si="69"/>
        <v>0.25739289438673235</v>
      </c>
      <c r="J204" s="49">
        <v>517</v>
      </c>
      <c r="K204" s="49">
        <f t="shared" si="70"/>
        <v>434.33698501243362</v>
      </c>
      <c r="L204" s="50">
        <f t="shared" si="71"/>
        <v>0.32327455815244643</v>
      </c>
      <c r="M204" s="45">
        <v>612</v>
      </c>
      <c r="N204" s="45">
        <f t="shared" si="72"/>
        <v>514.14745614624633</v>
      </c>
      <c r="O204" s="18">
        <f t="shared" si="73"/>
        <v>0.32919656355160293</v>
      </c>
      <c r="P204" s="37">
        <f t="shared" si="74"/>
        <v>11.437908496732026</v>
      </c>
      <c r="Q204" s="37">
        <f t="shared" si="75"/>
        <v>1.3070664253570985</v>
      </c>
      <c r="R204" s="37">
        <f t="shared" si="76"/>
        <v>30.70664253570985</v>
      </c>
    </row>
    <row r="205" spans="1:18" ht="15" customHeight="1" x14ac:dyDescent="0.25">
      <c r="A205" s="143" t="s">
        <v>292</v>
      </c>
      <c r="B205" s="1" t="str">
        <f>VLOOKUP(A205,'[2]Catálogo MUNICIPIOS'!$1:$1048576,5,FALSE)</f>
        <v>Acámbaro</v>
      </c>
      <c r="C205" s="130">
        <f>VLOOKUP(A205,[3]PROY_COVID!$1:$1048576,7,FALSE)</f>
        <v>118967</v>
      </c>
      <c r="D205" s="43">
        <v>102</v>
      </c>
      <c r="E205" s="43">
        <f t="shared" si="66"/>
        <v>85.738061815461435</v>
      </c>
      <c r="F205" s="6">
        <f t="shared" si="67"/>
        <v>0.62732457998288793</v>
      </c>
      <c r="G205" s="44">
        <v>208</v>
      </c>
      <c r="H205" s="44">
        <f t="shared" si="68"/>
        <v>174.83840056486252</v>
      </c>
      <c r="I205" s="14">
        <f t="shared" si="69"/>
        <v>2.142678937508868</v>
      </c>
      <c r="J205" s="49">
        <v>2530</v>
      </c>
      <c r="K205" s="49">
        <f t="shared" si="70"/>
        <v>2126.6401607168373</v>
      </c>
      <c r="L205" s="50">
        <f t="shared" si="71"/>
        <v>1.5828462277632258</v>
      </c>
      <c r="M205" s="45">
        <v>2840</v>
      </c>
      <c r="N205" s="45">
        <f t="shared" si="72"/>
        <v>2387.2166230971616</v>
      </c>
      <c r="O205" s="18">
        <f t="shared" si="73"/>
        <v>1.528478842756956</v>
      </c>
      <c r="P205" s="37">
        <f t="shared" si="74"/>
        <v>3.591549295774648</v>
      </c>
      <c r="Q205" s="37">
        <f t="shared" si="75"/>
        <v>0.41042411738677825</v>
      </c>
      <c r="R205" s="37">
        <f t="shared" si="76"/>
        <v>-58.957588261322179</v>
      </c>
    </row>
    <row r="206" spans="1:18" ht="15" customHeight="1" x14ac:dyDescent="0.25">
      <c r="A206" s="143" t="s">
        <v>491</v>
      </c>
      <c r="B206" s="1" t="str">
        <f>VLOOKUP(A206,'[2]Catálogo MUNICIPIOS'!$1:$1048576,5,FALSE)</f>
        <v>Tula de Allende</v>
      </c>
      <c r="C206" s="130">
        <f>VLOOKUP(A206,[3]PROY_COVID!$1:$1048576,7,FALSE)</f>
        <v>118824</v>
      </c>
      <c r="D206" s="43">
        <v>295</v>
      </c>
      <c r="E206" s="43">
        <f t="shared" si="66"/>
        <v>248.2663434996297</v>
      </c>
      <c r="F206" s="6">
        <f t="shared" si="67"/>
        <v>1.8165045530771122</v>
      </c>
      <c r="G206" s="44">
        <v>86</v>
      </c>
      <c r="H206" s="44">
        <f t="shared" si="68"/>
        <v>72.375950986332725</v>
      </c>
      <c r="I206" s="14">
        <f t="shared" si="69"/>
        <v>0.88698149410865534</v>
      </c>
      <c r="J206" s="49">
        <v>1327</v>
      </c>
      <c r="K206" s="49">
        <f t="shared" si="70"/>
        <v>1116.7777553356225</v>
      </c>
      <c r="L206" s="50">
        <f t="shared" si="71"/>
        <v>0.83121135861885975</v>
      </c>
      <c r="M206" s="45">
        <v>1708</v>
      </c>
      <c r="N206" s="45">
        <f t="shared" si="72"/>
        <v>1437.4200498215848</v>
      </c>
      <c r="O206" s="18">
        <f t="shared" si="73"/>
        <v>0.92034636197216202</v>
      </c>
      <c r="P206" s="37">
        <f t="shared" si="74"/>
        <v>17.271662763466043</v>
      </c>
      <c r="Q206" s="37">
        <f t="shared" si="75"/>
        <v>1.9737184044326745</v>
      </c>
      <c r="R206" s="37">
        <f t="shared" si="76"/>
        <v>97.371840443267459</v>
      </c>
    </row>
    <row r="207" spans="1:18" ht="15" customHeight="1" x14ac:dyDescent="0.25">
      <c r="A207" s="143" t="s">
        <v>320</v>
      </c>
      <c r="B207" s="1" t="str">
        <f>VLOOKUP(A207,'[2]Catálogo MUNICIPIOS'!$1:$1048576,5,FALSE)</f>
        <v>San Felipe</v>
      </c>
      <c r="C207" s="130">
        <f>VLOOKUP(A207,[3]PROY_COVID!$1:$1048576,7,FALSE)</f>
        <v>118417</v>
      </c>
      <c r="D207" s="43">
        <v>73</v>
      </c>
      <c r="E207" s="43">
        <f t="shared" si="66"/>
        <v>61.646554126519</v>
      </c>
      <c r="F207" s="6">
        <f t="shared" si="67"/>
        <v>0.45105286795551253</v>
      </c>
      <c r="G207" s="44">
        <v>81</v>
      </c>
      <c r="H207" s="44">
        <f t="shared" si="68"/>
        <v>68.402340880110117</v>
      </c>
      <c r="I207" s="14">
        <f t="shared" si="69"/>
        <v>0.83828412183249501</v>
      </c>
      <c r="J207" s="49">
        <v>1644</v>
      </c>
      <c r="K207" s="49">
        <f t="shared" si="70"/>
        <v>1388.3141778629758</v>
      </c>
      <c r="L207" s="50">
        <f t="shared" si="71"/>
        <v>1.0333143801064573</v>
      </c>
      <c r="M207" s="45">
        <v>1798</v>
      </c>
      <c r="N207" s="45">
        <f t="shared" si="72"/>
        <v>1518.363072869605</v>
      </c>
      <c r="O207" s="18">
        <f t="shared" si="73"/>
        <v>0.97217228216752904</v>
      </c>
      <c r="P207" s="37">
        <f t="shared" si="74"/>
        <v>4.0600667408231361</v>
      </c>
      <c r="Q207" s="37">
        <f t="shared" si="75"/>
        <v>0.46396392514900464</v>
      </c>
      <c r="R207" s="37">
        <f t="shared" si="76"/>
        <v>-53.603607485099538</v>
      </c>
    </row>
    <row r="208" spans="1:18" ht="15" customHeight="1" x14ac:dyDescent="0.25">
      <c r="A208" s="143" t="s">
        <v>1657</v>
      </c>
      <c r="B208" s="1" t="str">
        <f>VLOOKUP(A208,'[2]Catálogo MUNICIPIOS'!$1:$1048576,5,FALSE)</f>
        <v>Centla</v>
      </c>
      <c r="C208" s="130">
        <f>VLOOKUP(A208,[3]PROY_COVID!$1:$1048576,7,FALSE)</f>
        <v>117902</v>
      </c>
      <c r="D208" s="43">
        <v>99</v>
      </c>
      <c r="E208" s="43">
        <f t="shared" si="66"/>
        <v>83.968041254601289</v>
      </c>
      <c r="F208" s="6">
        <f t="shared" si="67"/>
        <v>0.61437376932317656</v>
      </c>
      <c r="G208" s="44">
        <v>57</v>
      </c>
      <c r="H208" s="44">
        <f t="shared" si="68"/>
        <v>48.345235873861341</v>
      </c>
      <c r="I208" s="14">
        <f t="shared" si="69"/>
        <v>0.59248036072825472</v>
      </c>
      <c r="J208" s="49">
        <v>993</v>
      </c>
      <c r="K208" s="49">
        <f t="shared" si="70"/>
        <v>842.22489864463705</v>
      </c>
      <c r="L208" s="50">
        <f t="shared" si="71"/>
        <v>0.62686322226632363</v>
      </c>
      <c r="M208" s="45">
        <v>1149</v>
      </c>
      <c r="N208" s="45">
        <f t="shared" si="72"/>
        <v>974.53817577309974</v>
      </c>
      <c r="O208" s="18">
        <f t="shared" si="73"/>
        <v>0.62397394887255542</v>
      </c>
      <c r="P208" s="37">
        <f t="shared" si="74"/>
        <v>8.6161879895561366</v>
      </c>
      <c r="Q208" s="37">
        <f t="shared" si="75"/>
        <v>0.98461445455098706</v>
      </c>
      <c r="R208" s="37">
        <f t="shared" si="76"/>
        <v>-1.5385545449012938</v>
      </c>
    </row>
    <row r="209" spans="1:18" ht="15" customHeight="1" x14ac:dyDescent="0.25">
      <c r="A209" s="143" t="s">
        <v>213</v>
      </c>
      <c r="B209" s="1" t="str">
        <f>VLOOKUP(A209,'[2]Catálogo MUNICIPIOS'!$1:$1048576,5,FALSE)</f>
        <v>Hidalgo del Parral</v>
      </c>
      <c r="C209" s="130">
        <f>VLOOKUP(A209,[3]PROY_COVID!$1:$1048576,7,FALSE)</f>
        <v>117624</v>
      </c>
      <c r="D209" s="43">
        <v>200</v>
      </c>
      <c r="E209" s="43">
        <f t="shared" si="66"/>
        <v>170.03332653200027</v>
      </c>
      <c r="F209" s="6">
        <f t="shared" si="67"/>
        <v>1.2440925639229328</v>
      </c>
      <c r="G209" s="44">
        <v>66</v>
      </c>
      <c r="H209" s="44">
        <f t="shared" si="68"/>
        <v>56.110997755560092</v>
      </c>
      <c r="I209" s="14">
        <f t="shared" si="69"/>
        <v>0.68765129779852441</v>
      </c>
      <c r="J209" s="49">
        <v>1519</v>
      </c>
      <c r="K209" s="49">
        <f t="shared" si="70"/>
        <v>1291.403115010542</v>
      </c>
      <c r="L209" s="50">
        <f t="shared" si="71"/>
        <v>0.96118402486441479</v>
      </c>
      <c r="M209" s="45">
        <v>1785</v>
      </c>
      <c r="N209" s="45">
        <f t="shared" si="72"/>
        <v>1517.5474392981025</v>
      </c>
      <c r="O209" s="18">
        <f t="shared" si="73"/>
        <v>0.97165005111173719</v>
      </c>
      <c r="P209" s="37">
        <f t="shared" si="74"/>
        <v>11.204481792717088</v>
      </c>
      <c r="Q209" s="37">
        <f t="shared" si="75"/>
        <v>1.2803916003498108</v>
      </c>
      <c r="R209" s="37">
        <f t="shared" si="76"/>
        <v>28.03916003498108</v>
      </c>
    </row>
    <row r="210" spans="1:18" ht="15" customHeight="1" x14ac:dyDescent="0.25">
      <c r="A210" s="143" t="s">
        <v>60</v>
      </c>
      <c r="B210" s="1" t="str">
        <f>VLOOKUP(A210,'[2]Catálogo MUNICIPIOS'!$1:$1048576,5,FALSE)</f>
        <v>San Pedro</v>
      </c>
      <c r="C210" s="130">
        <f>VLOOKUP(A210,[3]PROY_COVID!$1:$1048576,7,FALSE)</f>
        <v>117370</v>
      </c>
      <c r="D210" s="43">
        <v>159</v>
      </c>
      <c r="E210" s="43">
        <f t="shared" si="66"/>
        <v>135.46902956462469</v>
      </c>
      <c r="F210" s="6">
        <f t="shared" si="67"/>
        <v>0.99119399567523614</v>
      </c>
      <c r="G210" s="44">
        <v>86</v>
      </c>
      <c r="H210" s="44">
        <f t="shared" si="68"/>
        <v>73.272556871432229</v>
      </c>
      <c r="I210" s="14">
        <f t="shared" si="69"/>
        <v>0.89796957532561006</v>
      </c>
      <c r="J210" s="49">
        <v>1859</v>
      </c>
      <c r="K210" s="49">
        <f t="shared" si="70"/>
        <v>1583.8800374882849</v>
      </c>
      <c r="L210" s="50">
        <f t="shared" si="71"/>
        <v>1.1788729418721917</v>
      </c>
      <c r="M210" s="45">
        <v>2104</v>
      </c>
      <c r="N210" s="45">
        <f t="shared" si="72"/>
        <v>1792.621623924342</v>
      </c>
      <c r="O210" s="18">
        <f t="shared" si="73"/>
        <v>1.1477736032527008</v>
      </c>
      <c r="P210" s="37">
        <f t="shared" si="74"/>
        <v>7.5570342205323184</v>
      </c>
      <c r="Q210" s="37">
        <f t="shared" si="75"/>
        <v>0.86357971020266511</v>
      </c>
      <c r="R210" s="37">
        <f t="shared" si="76"/>
        <v>-13.642028979733489</v>
      </c>
    </row>
    <row r="211" spans="1:18" ht="15" customHeight="1" x14ac:dyDescent="0.25">
      <c r="A211" s="143" t="s">
        <v>176</v>
      </c>
      <c r="B211" s="1" t="str">
        <f>VLOOKUP(A211,'[2]Catálogo MUNICIPIOS'!$1:$1048576,5,FALSE)</f>
        <v>Villaflores</v>
      </c>
      <c r="C211" s="130">
        <f>VLOOKUP(A211,[3]PROY_COVID!$1:$1048576,7,FALSE)</f>
        <v>115691</v>
      </c>
      <c r="D211" s="43">
        <v>9</v>
      </c>
      <c r="E211" s="43">
        <f t="shared" si="66"/>
        <v>7.7793432505553577</v>
      </c>
      <c r="F211" s="6">
        <f t="shared" si="67"/>
        <v>5.6919565638201726E-2</v>
      </c>
      <c r="G211" s="44">
        <v>3</v>
      </c>
      <c r="H211" s="44">
        <f t="shared" si="68"/>
        <v>2.5931144168517859</v>
      </c>
      <c r="I211" s="14">
        <f t="shared" si="69"/>
        <v>3.1779126471004518E-2</v>
      </c>
      <c r="J211" s="49">
        <v>76</v>
      </c>
      <c r="K211" s="49">
        <f t="shared" si="70"/>
        <v>65.69223189357858</v>
      </c>
      <c r="L211" s="50">
        <f t="shared" si="71"/>
        <v>4.8894356161810017E-2</v>
      </c>
      <c r="M211" s="45">
        <v>88</v>
      </c>
      <c r="N211" s="45">
        <f t="shared" si="72"/>
        <v>76.064689560985727</v>
      </c>
      <c r="O211" s="18">
        <f t="shared" si="73"/>
        <v>4.8702437621267594E-2</v>
      </c>
      <c r="P211" s="37">
        <f t="shared" si="74"/>
        <v>10.227272727272728</v>
      </c>
      <c r="Q211" s="37">
        <f t="shared" si="75"/>
        <v>1.1687210829329382</v>
      </c>
      <c r="R211" s="37">
        <f t="shared" si="76"/>
        <v>16.87210829329382</v>
      </c>
    </row>
    <row r="212" spans="1:18" ht="15" customHeight="1" x14ac:dyDescent="0.25">
      <c r="A212" s="143" t="s">
        <v>522</v>
      </c>
      <c r="B212" s="1" t="str">
        <f>VLOOKUP(A212,'[2]Catálogo MUNICIPIOS'!$1:$1048576,5,FALSE)</f>
        <v>Zapotlán el Grande</v>
      </c>
      <c r="C212" s="130">
        <f>VLOOKUP(A212,[3]PROY_COVID!$1:$1048576,7,FALSE)</f>
        <v>113944</v>
      </c>
      <c r="D212" s="43">
        <v>117</v>
      </c>
      <c r="E212" s="43">
        <f t="shared" si="66"/>
        <v>102.68201923752018</v>
      </c>
      <c r="F212" s="6">
        <f t="shared" si="67"/>
        <v>0.75129940222600189</v>
      </c>
      <c r="G212" s="44">
        <v>68</v>
      </c>
      <c r="H212" s="44">
        <f t="shared" si="68"/>
        <v>59.678438531208315</v>
      </c>
      <c r="I212" s="14">
        <f t="shared" si="69"/>
        <v>0.73137098515608512</v>
      </c>
      <c r="J212" s="49">
        <v>1229</v>
      </c>
      <c r="K212" s="49">
        <f t="shared" si="70"/>
        <v>1078.6000140419856</v>
      </c>
      <c r="L212" s="50">
        <f t="shared" si="71"/>
        <v>0.802795881987033</v>
      </c>
      <c r="M212" s="45">
        <v>1414</v>
      </c>
      <c r="N212" s="45">
        <f t="shared" si="72"/>
        <v>1240.9604718107141</v>
      </c>
      <c r="O212" s="18">
        <f t="shared" si="73"/>
        <v>0.79455789956735989</v>
      </c>
      <c r="P212" s="37">
        <f t="shared" si="74"/>
        <v>8.2743988684582739</v>
      </c>
      <c r="Q212" s="37">
        <f t="shared" si="75"/>
        <v>0.9455565197137773</v>
      </c>
      <c r="R212" s="37">
        <f t="shared" si="76"/>
        <v>-5.4443480286222705</v>
      </c>
    </row>
    <row r="213" spans="1:18" ht="15" customHeight="1" x14ac:dyDescent="0.25">
      <c r="A213" s="143" t="s">
        <v>9</v>
      </c>
      <c r="B213" s="1" t="str">
        <f>VLOOKUP(A213,'[2]Catálogo MUNICIPIOS'!$1:$1048576,5,FALSE)</f>
        <v>Tecate</v>
      </c>
      <c r="C213" s="130">
        <f>VLOOKUP(A213,[3]PROY_COVID!$1:$1048576,7,FALSE)</f>
        <v>113857</v>
      </c>
      <c r="D213" s="43">
        <v>209</v>
      </c>
      <c r="E213" s="43">
        <f t="shared" si="66"/>
        <v>183.56359292797103</v>
      </c>
      <c r="F213" s="6">
        <f t="shared" si="67"/>
        <v>1.3430902378169127</v>
      </c>
      <c r="G213" s="44">
        <v>26</v>
      </c>
      <c r="H213" s="44">
        <f t="shared" si="68"/>
        <v>22.8356622781208</v>
      </c>
      <c r="I213" s="14">
        <f t="shared" si="69"/>
        <v>0.27985552618483878</v>
      </c>
      <c r="J213" s="49">
        <v>1241</v>
      </c>
      <c r="K213" s="49">
        <f t="shared" si="70"/>
        <v>1089.9637264287658</v>
      </c>
      <c r="L213" s="50">
        <f t="shared" si="71"/>
        <v>0.81125382876009633</v>
      </c>
      <c r="M213" s="45">
        <v>1476</v>
      </c>
      <c r="N213" s="45">
        <f t="shared" si="72"/>
        <v>1296.3629816348578</v>
      </c>
      <c r="O213" s="18">
        <f t="shared" si="73"/>
        <v>0.83003082786490701</v>
      </c>
      <c r="P213" s="37">
        <f t="shared" si="74"/>
        <v>14.159891598915989</v>
      </c>
      <c r="Q213" s="37">
        <f t="shared" si="75"/>
        <v>1.6181209091615927</v>
      </c>
      <c r="R213" s="37">
        <f t="shared" si="76"/>
        <v>61.812090916159271</v>
      </c>
    </row>
    <row r="214" spans="1:18" ht="15" customHeight="1" x14ac:dyDescent="0.25">
      <c r="A214" s="143" t="s">
        <v>952</v>
      </c>
      <c r="B214" s="1" t="str">
        <f>VLOOKUP(A214,'[2]Catálogo MUNICIPIOS'!$1:$1048576,5,FALSE)</f>
        <v>Pesquería</v>
      </c>
      <c r="C214" s="130">
        <f>VLOOKUP(A214,[3]PROY_COVID!$1:$1048576,7,FALSE)</f>
        <v>112583</v>
      </c>
      <c r="D214" s="43">
        <v>85</v>
      </c>
      <c r="E214" s="43">
        <f t="shared" si="66"/>
        <v>75.499853441460957</v>
      </c>
      <c r="F214" s="6">
        <f t="shared" si="67"/>
        <v>0.55241409528099439</v>
      </c>
      <c r="G214" s="44">
        <v>67</v>
      </c>
      <c r="H214" s="44">
        <f t="shared" si="68"/>
        <v>59.511649183269228</v>
      </c>
      <c r="I214" s="14">
        <f t="shared" si="69"/>
        <v>0.72932694893935401</v>
      </c>
      <c r="J214" s="49">
        <v>1026</v>
      </c>
      <c r="K214" s="49">
        <f t="shared" si="70"/>
        <v>911.32764271692872</v>
      </c>
      <c r="L214" s="50">
        <f t="shared" si="71"/>
        <v>0.67829600332790463</v>
      </c>
      <c r="M214" s="45">
        <v>1178</v>
      </c>
      <c r="N214" s="45">
        <f t="shared" si="72"/>
        <v>1046.3391453416589</v>
      </c>
      <c r="O214" s="18">
        <f t="shared" si="73"/>
        <v>0.66994642653258218</v>
      </c>
      <c r="P214" s="37">
        <f t="shared" si="74"/>
        <v>7.2156196943972839</v>
      </c>
      <c r="Q214" s="37">
        <f t="shared" si="75"/>
        <v>0.82456458218622686</v>
      </c>
      <c r="R214" s="37">
        <f t="shared" si="76"/>
        <v>-17.543541781377314</v>
      </c>
    </row>
    <row r="215" spans="1:18" ht="15" customHeight="1" x14ac:dyDescent="0.25">
      <c r="A215" s="143" t="s">
        <v>391</v>
      </c>
      <c r="B215" s="1" t="str">
        <f>VLOOKUP(A215,'[2]Catálogo MUNICIPIOS'!$1:$1048576,5,FALSE)</f>
        <v>Taxco de Alarcón</v>
      </c>
      <c r="C215" s="130">
        <f>VLOOKUP(A215,[3]PROY_COVID!$1:$1048576,7,FALSE)</f>
        <v>112561</v>
      </c>
      <c r="D215" s="43">
        <v>160</v>
      </c>
      <c r="E215" s="43">
        <f t="shared" si="66"/>
        <v>142.14514796421497</v>
      </c>
      <c r="F215" s="6">
        <f t="shared" si="67"/>
        <v>1.0400415329563244</v>
      </c>
      <c r="G215" s="44">
        <v>85</v>
      </c>
      <c r="H215" s="44">
        <f t="shared" si="68"/>
        <v>75.514609855989193</v>
      </c>
      <c r="I215" s="14">
        <f t="shared" si="69"/>
        <v>0.9254463749947246</v>
      </c>
      <c r="J215" s="49">
        <v>824</v>
      </c>
      <c r="K215" s="49">
        <f t="shared" si="70"/>
        <v>732.04751201570707</v>
      </c>
      <c r="L215" s="50">
        <f t="shared" si="71"/>
        <v>0.54485881736896258</v>
      </c>
      <c r="M215" s="45">
        <v>1069</v>
      </c>
      <c r="N215" s="45">
        <f t="shared" si="72"/>
        <v>949.70726983591123</v>
      </c>
      <c r="O215" s="18">
        <f t="shared" si="73"/>
        <v>0.60807530188582315</v>
      </c>
      <c r="P215" s="37">
        <f t="shared" si="74"/>
        <v>14.967259120673527</v>
      </c>
      <c r="Q215" s="37">
        <f t="shared" si="75"/>
        <v>1.7103827926094759</v>
      </c>
      <c r="R215" s="37">
        <f t="shared" si="76"/>
        <v>71.03827926094759</v>
      </c>
    </row>
    <row r="216" spans="1:18" ht="15" customHeight="1" x14ac:dyDescent="0.25">
      <c r="A216" s="143" t="s">
        <v>1342</v>
      </c>
      <c r="B216" s="1" t="str">
        <f>VLOOKUP(A216,'[2]Catálogo MUNICIPIOS'!$1:$1048576,5,FALSE)</f>
        <v>Huauchinango</v>
      </c>
      <c r="C216" s="130">
        <f>VLOOKUP(A216,[3]PROY_COVID!$1:$1048576,7,FALSE)</f>
        <v>111389</v>
      </c>
      <c r="D216" s="43">
        <v>130</v>
      </c>
      <c r="E216" s="43">
        <f t="shared" si="66"/>
        <v>116.70811300936357</v>
      </c>
      <c r="F216" s="6">
        <f t="shared" si="67"/>
        <v>0.85392492463588132</v>
      </c>
      <c r="G216" s="44">
        <v>47</v>
      </c>
      <c r="H216" s="44">
        <f t="shared" si="68"/>
        <v>42.194471626462217</v>
      </c>
      <c r="I216" s="14">
        <f t="shared" si="69"/>
        <v>0.5171015368548606</v>
      </c>
      <c r="J216" s="49">
        <v>648</v>
      </c>
      <c r="K216" s="49">
        <f t="shared" si="70"/>
        <v>581.74505561590456</v>
      </c>
      <c r="L216" s="50">
        <f t="shared" si="71"/>
        <v>0.43298955028252617</v>
      </c>
      <c r="M216" s="45">
        <v>825</v>
      </c>
      <c r="N216" s="45">
        <f t="shared" si="72"/>
        <v>740.64764025173042</v>
      </c>
      <c r="O216" s="18">
        <f t="shared" si="73"/>
        <v>0.47421932182840681</v>
      </c>
      <c r="P216" s="37">
        <f t="shared" si="74"/>
        <v>15.757575757575756</v>
      </c>
      <c r="Q216" s="37">
        <f t="shared" si="75"/>
        <v>1.8006961870374154</v>
      </c>
      <c r="R216" s="37">
        <f t="shared" si="76"/>
        <v>80.06961870374154</v>
      </c>
    </row>
    <row r="217" spans="1:18" ht="15" customHeight="1" x14ac:dyDescent="0.25">
      <c r="A217" s="143" t="s">
        <v>100</v>
      </c>
      <c r="B217" s="1" t="str">
        <f>VLOOKUP(A217,'[2]Catálogo MUNICIPIOS'!$1:$1048576,5,FALSE)</f>
        <v>Chiapa de Corzo</v>
      </c>
      <c r="C217" s="130">
        <f>VLOOKUP(A217,[3]PROY_COVID!$1:$1048576,7,FALSE)</f>
        <v>111223</v>
      </c>
      <c r="D217" s="43">
        <v>41</v>
      </c>
      <c r="E217" s="43">
        <f t="shared" ref="E217:E226" si="77">((D217/($C217/100000)))</f>
        <v>36.862879080765666</v>
      </c>
      <c r="F217" s="6">
        <f t="shared" ref="F217:F226" si="78">((D217/$C217)/(D$2372/$C$2372))</f>
        <v>0.2697167354456233</v>
      </c>
      <c r="G217" s="44">
        <v>7</v>
      </c>
      <c r="H217" s="44">
        <f t="shared" ref="H217:H226" si="79">((G217/($C217/100000)))</f>
        <v>6.293662282081943</v>
      </c>
      <c r="I217" s="14">
        <f t="shared" ref="I217:I226" si="80">((G217/$C217)/(G$2372/$C$2372))</f>
        <v>7.7130067353871304E-2</v>
      </c>
      <c r="J217" s="49">
        <v>175</v>
      </c>
      <c r="K217" s="49">
        <f t="shared" ref="K217:K226" si="81">((J217/($C217/100000)))</f>
        <v>157.34155705204859</v>
      </c>
      <c r="L217" s="50">
        <f t="shared" ref="L217:L226" si="82">((J217/$C217)/(J$2372/$C$2372))</f>
        <v>0.11710842983717554</v>
      </c>
      <c r="M217" s="45">
        <v>223</v>
      </c>
      <c r="N217" s="45">
        <f t="shared" ref="N217:N226" si="83">((M217/($C217/100000)))</f>
        <v>200.49809841489619</v>
      </c>
      <c r="O217" s="18">
        <f t="shared" ref="O217:O226" si="84">((M217/$C217)/(M$2372/$C$2372))</f>
        <v>0.12837423234870704</v>
      </c>
      <c r="P217" s="37">
        <f t="shared" ref="P217:P226" si="85">D217/M217*100</f>
        <v>18.385650224215247</v>
      </c>
      <c r="Q217" s="37">
        <f t="shared" ref="Q217:Q226" si="86">P217/P$2372</f>
        <v>2.1010192661793923</v>
      </c>
      <c r="R217" s="37">
        <f t="shared" ref="R217:R226" si="87">(Q217-1)*100</f>
        <v>110.10192661793923</v>
      </c>
    </row>
    <row r="218" spans="1:18" ht="15" customHeight="1" x14ac:dyDescent="0.25">
      <c r="A218" s="143" t="s">
        <v>1871</v>
      </c>
      <c r="B218" s="1" t="str">
        <f>VLOOKUP(A218,'[2]Catálogo MUNICIPIOS'!$1:$1048576,5,FALSE)</f>
        <v>Martínez de la Torre</v>
      </c>
      <c r="C218" s="130">
        <f>VLOOKUP(A218,[3]PROY_COVID!$1:$1048576,7,FALSE)</f>
        <v>111164</v>
      </c>
      <c r="D218" s="43">
        <v>94</v>
      </c>
      <c r="E218" s="43">
        <f t="shared" si="77"/>
        <v>84.55974955920982</v>
      </c>
      <c r="F218" s="6">
        <f t="shared" si="78"/>
        <v>0.61870315531349529</v>
      </c>
      <c r="G218" s="44">
        <v>40</v>
      </c>
      <c r="H218" s="44">
        <f t="shared" si="79"/>
        <v>35.982872152855244</v>
      </c>
      <c r="I218" s="14">
        <f t="shared" si="80"/>
        <v>0.44097716533613807</v>
      </c>
      <c r="J218" s="49">
        <v>555</v>
      </c>
      <c r="K218" s="49">
        <f t="shared" si="81"/>
        <v>499.26235112086647</v>
      </c>
      <c r="L218" s="50">
        <f t="shared" si="82"/>
        <v>0.37159814045338407</v>
      </c>
      <c r="M218" s="45">
        <v>689</v>
      </c>
      <c r="N218" s="45">
        <f t="shared" si="83"/>
        <v>619.80497283293153</v>
      </c>
      <c r="O218" s="18">
        <f t="shared" si="84"/>
        <v>0.39684659466788891</v>
      </c>
      <c r="P218" s="37">
        <f t="shared" si="85"/>
        <v>13.642960812772134</v>
      </c>
      <c r="Q218" s="37">
        <f t="shared" si="86"/>
        <v>1.5590486692503249</v>
      </c>
      <c r="R218" s="37">
        <f t="shared" si="87"/>
        <v>55.904866925032493</v>
      </c>
    </row>
    <row r="219" spans="1:18" x14ac:dyDescent="0.25">
      <c r="A219" s="143" t="s">
        <v>1938</v>
      </c>
      <c r="B219" s="1" t="str">
        <f>VLOOKUP(A219,'[2]Catálogo MUNICIPIOS'!$1:$1048576,5,FALSE)</f>
        <v>Tierra Blanca</v>
      </c>
      <c r="C219" s="130">
        <f>VLOOKUP(A219,[3]PROY_COVID!$1:$1048576,7,FALSE)</f>
        <v>110811</v>
      </c>
      <c r="D219" s="43">
        <v>73</v>
      </c>
      <c r="E219" s="43">
        <f t="shared" si="77"/>
        <v>65.877936305962407</v>
      </c>
      <c r="F219" s="6">
        <f t="shared" si="78"/>
        <v>0.48201286392765991</v>
      </c>
      <c r="G219" s="44">
        <v>18</v>
      </c>
      <c r="H219" s="44">
        <f t="shared" si="79"/>
        <v>16.243874705579771</v>
      </c>
      <c r="I219" s="14">
        <f t="shared" si="80"/>
        <v>0.19907187484403085</v>
      </c>
      <c r="J219" s="49">
        <v>291</v>
      </c>
      <c r="K219" s="49">
        <f t="shared" si="81"/>
        <v>262.6093077402063</v>
      </c>
      <c r="L219" s="50">
        <f t="shared" si="82"/>
        <v>0.19545862050869273</v>
      </c>
      <c r="M219" s="45">
        <v>382</v>
      </c>
      <c r="N219" s="45">
        <f t="shared" si="83"/>
        <v>344.73111875174851</v>
      </c>
      <c r="O219" s="18">
        <f t="shared" si="84"/>
        <v>0.22072325416717642</v>
      </c>
      <c r="P219" s="37">
        <f t="shared" si="85"/>
        <v>19.109947643979059</v>
      </c>
      <c r="Q219" s="37">
        <f t="shared" si="86"/>
        <v>2.1837883178479331</v>
      </c>
      <c r="R219" s="37">
        <f t="shared" si="87"/>
        <v>118.37883178479332</v>
      </c>
    </row>
    <row r="220" spans="1:18" ht="15" customHeight="1" x14ac:dyDescent="0.25">
      <c r="A220" s="143" t="s">
        <v>734</v>
      </c>
      <c r="B220" s="1" t="str">
        <f>VLOOKUP(A220,'[2]Catálogo MUNICIPIOS'!$1:$1048576,5,FALSE)</f>
        <v>Villa Victoria</v>
      </c>
      <c r="C220" s="130">
        <f>VLOOKUP(A220,[3]PROY_COVID!$1:$1048576,7,FALSE)</f>
        <v>110462</v>
      </c>
      <c r="D220" s="43">
        <v>24</v>
      </c>
      <c r="E220" s="43">
        <f t="shared" si="77"/>
        <v>21.726928717568033</v>
      </c>
      <c r="F220" s="6">
        <f t="shared" si="78"/>
        <v>0.15897066184447614</v>
      </c>
      <c r="G220" s="44">
        <v>5</v>
      </c>
      <c r="H220" s="44">
        <f t="shared" si="79"/>
        <v>4.5264434828266733</v>
      </c>
      <c r="I220" s="14">
        <f t="shared" si="80"/>
        <v>5.5472453883944763E-2</v>
      </c>
      <c r="J220" s="49">
        <v>224</v>
      </c>
      <c r="K220" s="49">
        <f t="shared" si="81"/>
        <v>202.78466803063498</v>
      </c>
      <c r="L220" s="50">
        <f t="shared" si="82"/>
        <v>0.15093147997934697</v>
      </c>
      <c r="M220" s="45">
        <v>253</v>
      </c>
      <c r="N220" s="45">
        <f t="shared" si="83"/>
        <v>229.0380402310297</v>
      </c>
      <c r="O220" s="18">
        <f t="shared" si="84"/>
        <v>0.14664768806169498</v>
      </c>
      <c r="P220" s="37">
        <f t="shared" si="85"/>
        <v>9.4861660079051369</v>
      </c>
      <c r="Q220" s="37">
        <f t="shared" si="86"/>
        <v>1.0840311493870729</v>
      </c>
      <c r="R220" s="37">
        <f t="shared" si="87"/>
        <v>8.4031149387072901</v>
      </c>
    </row>
    <row r="221" spans="1:18" ht="15" customHeight="1" x14ac:dyDescent="0.25">
      <c r="A221" s="143" t="s">
        <v>812</v>
      </c>
      <c r="B221" s="1" t="str">
        <f>VLOOKUP(A221,'[2]Catálogo MUNICIPIOS'!$1:$1048576,5,FALSE)</f>
        <v>La Piedad</v>
      </c>
      <c r="C221" s="130">
        <f>VLOOKUP(A221,[3]PROY_COVID!$1:$1048576,7,FALSE)</f>
        <v>110385</v>
      </c>
      <c r="D221" s="43">
        <v>142</v>
      </c>
      <c r="E221" s="43">
        <f t="shared" si="77"/>
        <v>128.64066675725869</v>
      </c>
      <c r="F221" s="6">
        <f t="shared" si="78"/>
        <v>0.94123252302938287</v>
      </c>
      <c r="G221" s="44">
        <v>59</v>
      </c>
      <c r="H221" s="44">
        <f t="shared" si="79"/>
        <v>53.449291117452553</v>
      </c>
      <c r="I221" s="14">
        <f t="shared" si="80"/>
        <v>0.65503156018439102</v>
      </c>
      <c r="J221" s="49">
        <v>1394</v>
      </c>
      <c r="K221" s="49">
        <f t="shared" si="81"/>
        <v>1262.8527426733706</v>
      </c>
      <c r="L221" s="50">
        <f t="shared" si="82"/>
        <v>0.93993414442394807</v>
      </c>
      <c r="M221" s="45">
        <v>1595</v>
      </c>
      <c r="N221" s="45">
        <f t="shared" si="83"/>
        <v>1444.9427005480818</v>
      </c>
      <c r="O221" s="18">
        <f t="shared" si="84"/>
        <v>0.92516293888673751</v>
      </c>
      <c r="P221" s="37">
        <f t="shared" si="85"/>
        <v>8.9028213166144212</v>
      </c>
      <c r="Q221" s="37">
        <f t="shared" si="86"/>
        <v>1.0173694637638451</v>
      </c>
      <c r="R221" s="37">
        <f t="shared" si="87"/>
        <v>1.7369463763845072</v>
      </c>
    </row>
    <row r="222" spans="1:18" ht="15" customHeight="1" x14ac:dyDescent="0.25">
      <c r="A222" s="143" t="s">
        <v>1925</v>
      </c>
      <c r="B222" s="1" t="str">
        <f>VLOOKUP(A222,'[2]Catálogo MUNICIPIOS'!$1:$1048576,5,FALSE)</f>
        <v>Álamo Temapache</v>
      </c>
      <c r="C222" s="130">
        <f>VLOOKUP(A222,[3]PROY_COVID!$1:$1048576,7,FALSE)</f>
        <v>110365</v>
      </c>
      <c r="D222" s="43">
        <v>57</v>
      </c>
      <c r="E222" s="43">
        <f t="shared" si="77"/>
        <v>51.646808317854394</v>
      </c>
      <c r="F222" s="6">
        <f t="shared" si="78"/>
        <v>0.37788715594235711</v>
      </c>
      <c r="G222" s="44">
        <v>17</v>
      </c>
      <c r="H222" s="44">
        <f t="shared" si="79"/>
        <v>15.403434059710959</v>
      </c>
      <c r="I222" s="14">
        <f t="shared" si="80"/>
        <v>0.18877210966480534</v>
      </c>
      <c r="J222" s="49">
        <v>149</v>
      </c>
      <c r="K222" s="49">
        <f t="shared" si="81"/>
        <v>135.0065691115843</v>
      </c>
      <c r="L222" s="50">
        <f t="shared" si="82"/>
        <v>0.10048462480342479</v>
      </c>
      <c r="M222" s="45">
        <v>223</v>
      </c>
      <c r="N222" s="45">
        <f t="shared" si="83"/>
        <v>202.05681148914962</v>
      </c>
      <c r="O222" s="18">
        <f t="shared" si="84"/>
        <v>0.12937223979087795</v>
      </c>
      <c r="P222" s="37">
        <f t="shared" si="85"/>
        <v>25.560538116591928</v>
      </c>
      <c r="Q222" s="37">
        <f t="shared" si="86"/>
        <v>2.9209292237128137</v>
      </c>
      <c r="R222" s="37">
        <f t="shared" si="87"/>
        <v>192.09292237128136</v>
      </c>
    </row>
    <row r="223" spans="1:18" x14ac:dyDescent="0.25">
      <c r="A223" s="143" t="s">
        <v>885</v>
      </c>
      <c r="B223" s="1" t="str">
        <f>VLOOKUP(A223,'[2]Catálogo MUNICIPIOS'!$1:$1048576,5,FALSE)</f>
        <v>Yautepec</v>
      </c>
      <c r="C223" s="130">
        <f>VLOOKUP(A223,[3]PROY_COVID!$1:$1048576,7,FALSE)</f>
        <v>109914</v>
      </c>
      <c r="D223" s="43">
        <v>85</v>
      </c>
      <c r="E223" s="43">
        <f t="shared" si="77"/>
        <v>77.333187764979897</v>
      </c>
      <c r="F223" s="6">
        <f t="shared" si="78"/>
        <v>0.56582815736867176</v>
      </c>
      <c r="G223" s="44">
        <v>296</v>
      </c>
      <c r="H223" s="44">
        <f t="shared" si="79"/>
        <v>269.30145386392996</v>
      </c>
      <c r="I223" s="14">
        <f t="shared" si="80"/>
        <v>3.3003422084079892</v>
      </c>
      <c r="J223" s="49">
        <v>1538</v>
      </c>
      <c r="K223" s="49">
        <f t="shared" si="81"/>
        <v>1399.2757974416361</v>
      </c>
      <c r="L223" s="50">
        <f t="shared" si="82"/>
        <v>1.0414730514796198</v>
      </c>
      <c r="M223" s="45">
        <v>1919</v>
      </c>
      <c r="N223" s="45">
        <f t="shared" si="83"/>
        <v>1745.9104390705461</v>
      </c>
      <c r="O223" s="18">
        <f t="shared" si="84"/>
        <v>1.1178655265920641</v>
      </c>
      <c r="P223" s="37">
        <f t="shared" si="85"/>
        <v>4.429390307451798</v>
      </c>
      <c r="Q223" s="37">
        <f t="shared" si="86"/>
        <v>0.50616835738164423</v>
      </c>
      <c r="R223" s="37">
        <f t="shared" si="87"/>
        <v>-49.383164261835574</v>
      </c>
    </row>
    <row r="224" spans="1:18" ht="15" customHeight="1" x14ac:dyDescent="0.25">
      <c r="A224" s="143" t="s">
        <v>707</v>
      </c>
      <c r="B224" s="1" t="str">
        <f>VLOOKUP(A224,'[2]Catálogo MUNICIPIOS'!$1:$1048576,5,FALSE)</f>
        <v>Temoaya</v>
      </c>
      <c r="C224" s="130">
        <f>VLOOKUP(A224,[3]PROY_COVID!$1:$1048576,7,FALSE)</f>
        <v>109436</v>
      </c>
      <c r="D224" s="43">
        <v>75</v>
      </c>
      <c r="E224" s="43">
        <f t="shared" si="77"/>
        <v>68.533206623049082</v>
      </c>
      <c r="F224" s="6">
        <f t="shared" si="78"/>
        <v>0.50144083210348189</v>
      </c>
      <c r="G224" s="44">
        <v>11</v>
      </c>
      <c r="H224" s="44">
        <f t="shared" si="79"/>
        <v>10.051536971380532</v>
      </c>
      <c r="I224" s="14">
        <f t="shared" si="80"/>
        <v>0.12318355972479141</v>
      </c>
      <c r="J224" s="49">
        <v>369</v>
      </c>
      <c r="K224" s="49">
        <f t="shared" si="81"/>
        <v>337.1833765854015</v>
      </c>
      <c r="L224" s="50">
        <f t="shared" si="82"/>
        <v>0.25096367761284533</v>
      </c>
      <c r="M224" s="45">
        <v>455</v>
      </c>
      <c r="N224" s="45">
        <f t="shared" si="83"/>
        <v>415.76812017983116</v>
      </c>
      <c r="O224" s="18">
        <f t="shared" si="84"/>
        <v>0.26620658093575883</v>
      </c>
      <c r="P224" s="37">
        <f t="shared" si="85"/>
        <v>16.483516483516482</v>
      </c>
      <c r="Q224" s="37">
        <f t="shared" si="86"/>
        <v>1.8836530274377021</v>
      </c>
      <c r="R224" s="37">
        <f t="shared" si="87"/>
        <v>88.365302743770215</v>
      </c>
    </row>
    <row r="225" spans="1:18" ht="15" customHeight="1" x14ac:dyDescent="0.25">
      <c r="A225" s="143" t="s">
        <v>1921</v>
      </c>
      <c r="B225" s="1" t="str">
        <f>VLOOKUP(A225,'[2]Catálogo MUNICIPIOS'!$1:$1048576,5,FALSE)</f>
        <v>Tantoyuca</v>
      </c>
      <c r="C225" s="130">
        <f>VLOOKUP(A225,[3]PROY_COVID!$1:$1048576,7,FALSE)</f>
        <v>109017</v>
      </c>
      <c r="D225" s="43">
        <v>23</v>
      </c>
      <c r="E225" s="43">
        <f t="shared" si="77"/>
        <v>21.097626975609305</v>
      </c>
      <c r="F225" s="6">
        <f t="shared" si="78"/>
        <v>0.15436621380124357</v>
      </c>
      <c r="G225" s="44">
        <v>5</v>
      </c>
      <c r="H225" s="44">
        <f t="shared" si="79"/>
        <v>4.5864406468715888</v>
      </c>
      <c r="I225" s="14">
        <f t="shared" si="80"/>
        <v>5.6207730912869611E-2</v>
      </c>
      <c r="J225" s="49">
        <v>90</v>
      </c>
      <c r="K225" s="49">
        <f t="shared" si="81"/>
        <v>82.555931643688595</v>
      </c>
      <c r="L225" s="50">
        <f t="shared" si="82"/>
        <v>6.1445912381173362E-2</v>
      </c>
      <c r="M225" s="45">
        <v>118</v>
      </c>
      <c r="N225" s="45">
        <f t="shared" si="83"/>
        <v>108.23999926616949</v>
      </c>
      <c r="O225" s="18">
        <f t="shared" si="84"/>
        <v>6.930353417350299E-2</v>
      </c>
      <c r="P225" s="37">
        <f t="shared" si="85"/>
        <v>19.491525423728813</v>
      </c>
      <c r="Q225" s="37">
        <f t="shared" si="86"/>
        <v>2.227393099676334</v>
      </c>
      <c r="R225" s="37">
        <f t="shared" si="87"/>
        <v>122.7393099676334</v>
      </c>
    </row>
    <row r="226" spans="1:18" ht="15" customHeight="1" x14ac:dyDescent="0.25">
      <c r="A226" s="143" t="s">
        <v>2010</v>
      </c>
      <c r="B226" s="1" t="str">
        <f>VLOOKUP(A226,'[2]Catálogo MUNICIPIOS'!$1:$1048576,5,FALSE)</f>
        <v>Kanasín</v>
      </c>
      <c r="C226" s="130">
        <f>VLOOKUP(A226,[3]PROY_COVID!$1:$1048576,7,FALSE)</f>
        <v>108918</v>
      </c>
      <c r="D226" s="43">
        <v>87</v>
      </c>
      <c r="E226" s="43">
        <f t="shared" si="77"/>
        <v>79.876604418002529</v>
      </c>
      <c r="F226" s="6">
        <f t="shared" si="78"/>
        <v>0.58443771944406708</v>
      </c>
      <c r="G226" s="44">
        <v>52</v>
      </c>
      <c r="H226" s="44">
        <f t="shared" si="79"/>
        <v>47.742338272829102</v>
      </c>
      <c r="I226" s="14">
        <f t="shared" si="80"/>
        <v>0.58509173221739641</v>
      </c>
      <c r="J226" s="49">
        <v>646</v>
      </c>
      <c r="K226" s="49">
        <f t="shared" si="81"/>
        <v>593.10674085091534</v>
      </c>
      <c r="L226" s="50">
        <f t="shared" si="82"/>
        <v>0.44144598825800763</v>
      </c>
      <c r="M226" s="45">
        <v>785</v>
      </c>
      <c r="N226" s="45">
        <f t="shared" si="83"/>
        <v>720.725683541747</v>
      </c>
      <c r="O226" s="18">
        <f t="shared" si="84"/>
        <v>0.46146375995651284</v>
      </c>
      <c r="P226" s="37">
        <f t="shared" si="85"/>
        <v>11.082802547770701</v>
      </c>
      <c r="Q226" s="37">
        <f t="shared" si="86"/>
        <v>1.266486710677222</v>
      </c>
      <c r="R226" s="37">
        <f t="shared" si="87"/>
        <v>26.648671067722198</v>
      </c>
    </row>
    <row r="227" spans="1:18" ht="15" customHeight="1" x14ac:dyDescent="0.25">
      <c r="A227" s="143" t="s">
        <v>1577</v>
      </c>
      <c r="B227" s="1" t="str">
        <f>VLOOKUP(A227,'[2]Catálogo MUNICIPIOS'!$1:$1048576,5,FALSE)</f>
        <v>El Fuerte</v>
      </c>
      <c r="C227" s="130">
        <f>VLOOKUP(A227,[3]PROY_COVID!$1:$1048576,7,FALSE)</f>
        <v>108251</v>
      </c>
      <c r="D227" s="43">
        <v>125</v>
      </c>
      <c r="E227" s="43"/>
      <c r="F227" s="6"/>
      <c r="G227" s="44">
        <v>18</v>
      </c>
      <c r="H227" s="44"/>
      <c r="I227" s="14"/>
      <c r="J227" s="49">
        <v>292</v>
      </c>
      <c r="K227" s="49"/>
      <c r="L227" s="50"/>
      <c r="M227" s="45">
        <v>435</v>
      </c>
      <c r="N227" s="45"/>
      <c r="O227" s="18"/>
      <c r="P227" s="37"/>
      <c r="Q227" s="37"/>
      <c r="R227" s="37"/>
    </row>
    <row r="228" spans="1:18" x14ac:dyDescent="0.25">
      <c r="A228" s="143" t="s">
        <v>11</v>
      </c>
      <c r="B228" s="1" t="str">
        <f>VLOOKUP(A228,'[2]Catálogo MUNICIPIOS'!$1:$1048576,5,FALSE)</f>
        <v>Playas de Rosarito</v>
      </c>
      <c r="C228" s="130">
        <f>VLOOKUP(A228,[3]PROY_COVID!$1:$1048576,7,FALSE)</f>
        <v>107859</v>
      </c>
      <c r="D228" s="43">
        <v>91</v>
      </c>
      <c r="E228" s="43">
        <f t="shared" ref="E228:E259" si="88">((D228/($C228/100000)))</f>
        <v>84.369408208865281</v>
      </c>
      <c r="F228" s="6">
        <f t="shared" ref="F228:F259" si="89">((D228/$C228)/(D$2372/$C$2372))</f>
        <v>0.61731047387038929</v>
      </c>
      <c r="G228" s="44">
        <v>43</v>
      </c>
      <c r="H228" s="44">
        <f t="shared" ref="H228:H259" si="90">((G228/($C228/100000)))</f>
        <v>39.866863219573702</v>
      </c>
      <c r="I228" s="14">
        <f t="shared" ref="I228:I259" si="91">((G228/$C228)/(G$2372/$C$2372))</f>
        <v>0.48857623868182931</v>
      </c>
      <c r="J228" s="49">
        <v>816</v>
      </c>
      <c r="K228" s="49">
        <f t="shared" ref="K228:K259" si="92">((J228/($C228/100000)))</f>
        <v>756.54326481795681</v>
      </c>
      <c r="L228" s="50">
        <f t="shared" ref="L228:L259" si="93">((J228/$C228)/(J$2372/$C$2372))</f>
        <v>0.56309086745222259</v>
      </c>
      <c r="M228" s="45">
        <v>950</v>
      </c>
      <c r="N228" s="45">
        <f t="shared" ref="N228:N259" si="94">((M228/($C228/100000)))</f>
        <v>880.77953624639576</v>
      </c>
      <c r="O228" s="18">
        <f t="shared" ref="O228:O259" si="95">((M228/$C228)/(M$2372/$C$2372))</f>
        <v>0.5639424898689247</v>
      </c>
      <c r="P228" s="37">
        <f t="shared" ref="P228:P259" si="96">D228/M228*100</f>
        <v>9.5789473684210513</v>
      </c>
      <c r="Q228" s="37">
        <f t="shared" ref="Q228:Q259" si="97">P228/P$2372</f>
        <v>1.0946337347516919</v>
      </c>
      <c r="R228" s="37">
        <f t="shared" ref="R228:R259" si="98">(Q228-1)*100</f>
        <v>9.46337347516919</v>
      </c>
    </row>
    <row r="229" spans="1:18" ht="15" customHeight="1" x14ac:dyDescent="0.25">
      <c r="A229" s="143" t="s">
        <v>634</v>
      </c>
      <c r="B229" s="1" t="str">
        <f>VLOOKUP(A229,'[2]Catálogo MUNICIPIOS'!$1:$1048576,5,FALSE)</f>
        <v>Atlacomulco</v>
      </c>
      <c r="C229" s="130">
        <f>VLOOKUP(A229,[3]PROY_COVID!$1:$1048576,7,FALSE)</f>
        <v>107378</v>
      </c>
      <c r="D229" s="43">
        <v>90</v>
      </c>
      <c r="E229" s="43">
        <f t="shared" si="88"/>
        <v>83.816051705191015</v>
      </c>
      <c r="F229" s="6">
        <f t="shared" si="89"/>
        <v>0.61326169869518865</v>
      </c>
      <c r="G229" s="44">
        <v>56</v>
      </c>
      <c r="H229" s="44">
        <f t="shared" si="90"/>
        <v>52.15220994989663</v>
      </c>
      <c r="I229" s="14">
        <f t="shared" si="91"/>
        <v>0.63913557572684376</v>
      </c>
      <c r="J229" s="49">
        <v>1172</v>
      </c>
      <c r="K229" s="49">
        <f t="shared" si="92"/>
        <v>1091.4712510942652</v>
      </c>
      <c r="L229" s="50">
        <f t="shared" si="93"/>
        <v>0.81237587083102236</v>
      </c>
      <c r="M229" s="45">
        <v>1318</v>
      </c>
      <c r="N229" s="45">
        <f t="shared" si="94"/>
        <v>1227.4395127493528</v>
      </c>
      <c r="O229" s="18">
        <f t="shared" si="95"/>
        <v>0.78590074643801344</v>
      </c>
      <c r="P229" s="37">
        <f t="shared" si="96"/>
        <v>6.8285280728376323</v>
      </c>
      <c r="Q229" s="37">
        <f t="shared" si="97"/>
        <v>0.780329706358866</v>
      </c>
      <c r="R229" s="37">
        <f t="shared" si="98"/>
        <v>-21.967029364113401</v>
      </c>
    </row>
    <row r="230" spans="1:18" ht="15" customHeight="1" x14ac:dyDescent="0.25">
      <c r="A230" s="143" t="s">
        <v>318</v>
      </c>
      <c r="B230" s="1" t="str">
        <f>VLOOKUP(A230,'[2]Catálogo MUNICIPIOS'!$1:$1048576,5,FALSE)</f>
        <v>Salvatierra</v>
      </c>
      <c r="C230" s="130">
        <f>VLOOKUP(A230,[3]PROY_COVID!$1:$1048576,7,FALSE)</f>
        <v>106978</v>
      </c>
      <c r="D230" s="43">
        <v>105</v>
      </c>
      <c r="E230" s="43">
        <f t="shared" si="88"/>
        <v>98.151021705397369</v>
      </c>
      <c r="F230" s="6">
        <f t="shared" si="89"/>
        <v>0.71814719346881872</v>
      </c>
      <c r="G230" s="44">
        <v>110</v>
      </c>
      <c r="H230" s="44">
        <f t="shared" si="90"/>
        <v>102.82487988184486</v>
      </c>
      <c r="I230" s="14">
        <f t="shared" si="91"/>
        <v>1.2601390979493237</v>
      </c>
      <c r="J230" s="49">
        <v>2132</v>
      </c>
      <c r="K230" s="49">
        <f t="shared" si="92"/>
        <v>1992.9331264372115</v>
      </c>
      <c r="L230" s="50">
        <f t="shared" si="93"/>
        <v>1.4833288393755368</v>
      </c>
      <c r="M230" s="45">
        <v>2347</v>
      </c>
      <c r="N230" s="45">
        <f t="shared" si="94"/>
        <v>2193.9090280244536</v>
      </c>
      <c r="O230" s="18">
        <f t="shared" si="95"/>
        <v>1.4047085211388342</v>
      </c>
      <c r="P230" s="37">
        <f t="shared" si="96"/>
        <v>4.473796335747763</v>
      </c>
      <c r="Q230" s="37">
        <f t="shared" si="97"/>
        <v>0.51124285405957237</v>
      </c>
      <c r="R230" s="37">
        <f t="shared" si="98"/>
        <v>-48.875714594042762</v>
      </c>
    </row>
    <row r="231" spans="1:18" ht="15" customHeight="1" x14ac:dyDescent="0.25">
      <c r="A231" s="143" t="s">
        <v>864</v>
      </c>
      <c r="B231" s="1" t="str">
        <f>VLOOKUP(A231,'[2]Catálogo MUNICIPIOS'!$1:$1048576,5,FALSE)</f>
        <v>Emiliano Zapata</v>
      </c>
      <c r="C231" s="130">
        <f>VLOOKUP(A231,[3]PROY_COVID!$1:$1048576,7,FALSE)</f>
        <v>106645</v>
      </c>
      <c r="D231" s="43">
        <v>68</v>
      </c>
      <c r="E231" s="43">
        <f t="shared" si="88"/>
        <v>63.762951849594458</v>
      </c>
      <c r="F231" s="6">
        <f t="shared" si="89"/>
        <v>0.46653803620625578</v>
      </c>
      <c r="G231" s="44">
        <v>108</v>
      </c>
      <c r="H231" s="44">
        <f t="shared" si="90"/>
        <v>101.27057058465002</v>
      </c>
      <c r="I231" s="14">
        <f t="shared" si="91"/>
        <v>1.2410907322429687</v>
      </c>
      <c r="J231" s="49">
        <v>630</v>
      </c>
      <c r="K231" s="49">
        <f t="shared" si="92"/>
        <v>590.74499507712505</v>
      </c>
      <c r="L231" s="50">
        <f t="shared" si="93"/>
        <v>0.43968815425391378</v>
      </c>
      <c r="M231" s="45">
        <v>806</v>
      </c>
      <c r="N231" s="45">
        <f t="shared" si="94"/>
        <v>755.77851751136961</v>
      </c>
      <c r="O231" s="18">
        <f t="shared" si="95"/>
        <v>0.4839072678404891</v>
      </c>
      <c r="P231" s="37">
        <f t="shared" si="96"/>
        <v>8.4367245657568244</v>
      </c>
      <c r="Q231" s="37">
        <f t="shared" si="97"/>
        <v>0.96410628071004989</v>
      </c>
      <c r="R231" s="37">
        <f t="shared" si="98"/>
        <v>-3.589371928995011</v>
      </c>
    </row>
    <row r="232" spans="1:18" ht="15" customHeight="1" x14ac:dyDescent="0.25">
      <c r="A232" s="143" t="s">
        <v>560</v>
      </c>
      <c r="B232" s="1" t="str">
        <f>VLOOKUP(A232,'[2]Catálogo MUNICIPIOS'!$1:$1048576,5,FALSE)</f>
        <v>Ocotlán</v>
      </c>
      <c r="C232" s="130">
        <f>VLOOKUP(A232,[3]PROY_COVID!$1:$1048576,7,FALSE)</f>
        <v>106059</v>
      </c>
      <c r="D232" s="43">
        <v>162</v>
      </c>
      <c r="E232" s="43">
        <f t="shared" si="88"/>
        <v>152.74517014114787</v>
      </c>
      <c r="F232" s="6">
        <f t="shared" si="89"/>
        <v>1.1175993214011593</v>
      </c>
      <c r="G232" s="44">
        <v>68</v>
      </c>
      <c r="H232" s="44">
        <f t="shared" si="90"/>
        <v>64.115256602457123</v>
      </c>
      <c r="I232" s="14">
        <f t="shared" si="91"/>
        <v>0.78574506201854599</v>
      </c>
      <c r="J232" s="49">
        <v>674</v>
      </c>
      <c r="K232" s="49">
        <f t="shared" si="92"/>
        <v>635.49533750082503</v>
      </c>
      <c r="L232" s="50">
        <f t="shared" si="93"/>
        <v>0.472995580684058</v>
      </c>
      <c r="M232" s="45">
        <v>904</v>
      </c>
      <c r="N232" s="45">
        <f t="shared" si="94"/>
        <v>852.35576424443002</v>
      </c>
      <c r="O232" s="18">
        <f t="shared" si="95"/>
        <v>0.54574341496470136</v>
      </c>
      <c r="P232" s="37">
        <f t="shared" si="96"/>
        <v>17.920353982300885</v>
      </c>
      <c r="Q232" s="37">
        <f t="shared" si="97"/>
        <v>2.0478475612453249</v>
      </c>
      <c r="R232" s="37">
        <f t="shared" si="98"/>
        <v>104.78475612453249</v>
      </c>
    </row>
    <row r="233" spans="1:18" ht="15" customHeight="1" x14ac:dyDescent="0.25">
      <c r="A233" s="143" t="s">
        <v>906</v>
      </c>
      <c r="B233" s="1" t="str">
        <f>VLOOKUP(A233,'[2]Catálogo MUNICIPIOS'!$1:$1048576,5,FALSE)</f>
        <v>Santiago Ixcuintla</v>
      </c>
      <c r="C233" s="130">
        <f>VLOOKUP(A233,[3]PROY_COVID!$1:$1048576,7,FALSE)</f>
        <v>106038</v>
      </c>
      <c r="D233" s="43">
        <v>141</v>
      </c>
      <c r="E233" s="43">
        <f t="shared" si="88"/>
        <v>132.97119900413057</v>
      </c>
      <c r="F233" s="6">
        <f t="shared" si="89"/>
        <v>0.97291797596997387</v>
      </c>
      <c r="G233" s="44">
        <v>48</v>
      </c>
      <c r="H233" s="44">
        <f t="shared" si="90"/>
        <v>45.266791150342328</v>
      </c>
      <c r="I233" s="14">
        <f t="shared" si="91"/>
        <v>0.55475341602927009</v>
      </c>
      <c r="J233" s="49">
        <v>673</v>
      </c>
      <c r="K233" s="49">
        <f t="shared" si="92"/>
        <v>634.678134253758</v>
      </c>
      <c r="L233" s="50">
        <f t="shared" si="93"/>
        <v>0.47238734093535517</v>
      </c>
      <c r="M233" s="45">
        <v>862</v>
      </c>
      <c r="N233" s="45">
        <f t="shared" si="94"/>
        <v>812.91612440823098</v>
      </c>
      <c r="O233" s="18">
        <f t="shared" si="95"/>
        <v>0.52049113811963887</v>
      </c>
      <c r="P233" s="37">
        <f t="shared" si="96"/>
        <v>16.357308584686773</v>
      </c>
      <c r="Q233" s="37">
        <f t="shared" si="97"/>
        <v>1.8692306260675295</v>
      </c>
      <c r="R233" s="37">
        <f t="shared" si="98"/>
        <v>86.92306260675295</v>
      </c>
    </row>
    <row r="234" spans="1:18" x14ac:dyDescent="0.25">
      <c r="A234" s="143" t="s">
        <v>1891</v>
      </c>
      <c r="B234" s="1" t="str">
        <f>VLOOKUP(A234,'[2]Catálogo MUNICIPIOS'!$1:$1048576,5,FALSE)</f>
        <v>Pánuco</v>
      </c>
      <c r="C234" s="130">
        <f>VLOOKUP(A234,[3]PROY_COVID!$1:$1048576,7,FALSE)</f>
        <v>105926</v>
      </c>
      <c r="D234" s="43">
        <v>63</v>
      </c>
      <c r="E234" s="43">
        <f t="shared" si="88"/>
        <v>59.475482884277696</v>
      </c>
      <c r="F234" s="6">
        <f t="shared" si="89"/>
        <v>0.43516766684047709</v>
      </c>
      <c r="G234" s="44">
        <v>15</v>
      </c>
      <c r="H234" s="44">
        <f t="shared" si="90"/>
        <v>14.160829258161357</v>
      </c>
      <c r="I234" s="14">
        <f t="shared" si="91"/>
        <v>0.17354374377192491</v>
      </c>
      <c r="J234" s="49">
        <v>653</v>
      </c>
      <c r="K234" s="49">
        <f t="shared" si="92"/>
        <v>616.46810037195769</v>
      </c>
      <c r="L234" s="50">
        <f t="shared" si="93"/>
        <v>0.45883371584650495</v>
      </c>
      <c r="M234" s="45">
        <v>731</v>
      </c>
      <c r="N234" s="45">
        <f t="shared" si="94"/>
        <v>690.10441251439681</v>
      </c>
      <c r="O234" s="18">
        <f t="shared" si="95"/>
        <v>0.44185767793999764</v>
      </c>
      <c r="P234" s="37">
        <f t="shared" si="96"/>
        <v>8.6183310533515733</v>
      </c>
      <c r="Q234" s="37">
        <f t="shared" si="97"/>
        <v>0.98485935305976724</v>
      </c>
      <c r="R234" s="37">
        <f t="shared" si="98"/>
        <v>-1.514064694023276</v>
      </c>
    </row>
    <row r="235" spans="1:18" ht="15" customHeight="1" x14ac:dyDescent="0.25">
      <c r="A235" s="143" t="s">
        <v>708</v>
      </c>
      <c r="B235" s="1" t="str">
        <f>VLOOKUP(A235,'[2]Catálogo MUNICIPIOS'!$1:$1048576,5,FALSE)</f>
        <v>Tenancingo</v>
      </c>
      <c r="C235" s="130">
        <f>VLOOKUP(A235,[3]PROY_COVID!$1:$1048576,7,FALSE)</f>
        <v>105306</v>
      </c>
      <c r="D235" s="43">
        <v>78</v>
      </c>
      <c r="E235" s="43">
        <f t="shared" si="88"/>
        <v>74.069853569597171</v>
      </c>
      <c r="F235" s="6">
        <f t="shared" si="89"/>
        <v>0.5419511334412066</v>
      </c>
      <c r="G235" s="44">
        <v>55</v>
      </c>
      <c r="H235" s="44">
        <f t="shared" si="90"/>
        <v>52.228742901639031</v>
      </c>
      <c r="I235" s="14">
        <f t="shared" si="91"/>
        <v>0.64007350208166069</v>
      </c>
      <c r="J235" s="49">
        <v>562</v>
      </c>
      <c r="K235" s="49">
        <f t="shared" si="92"/>
        <v>533.68279110402057</v>
      </c>
      <c r="L235" s="50">
        <f t="shared" si="93"/>
        <v>0.39721707899864389</v>
      </c>
      <c r="M235" s="45">
        <v>695</v>
      </c>
      <c r="N235" s="45">
        <f t="shared" si="94"/>
        <v>659.9813875752568</v>
      </c>
      <c r="O235" s="18">
        <f t="shared" si="95"/>
        <v>0.42257061121390377</v>
      </c>
      <c r="P235" s="37">
        <f t="shared" si="96"/>
        <v>11.223021582733812</v>
      </c>
      <c r="Q235" s="37">
        <f t="shared" si="97"/>
        <v>1.2825102339331234</v>
      </c>
      <c r="R235" s="37">
        <f t="shared" si="98"/>
        <v>28.251023393312337</v>
      </c>
    </row>
    <row r="236" spans="1:18" ht="15" customHeight="1" x14ac:dyDescent="0.25">
      <c r="A236" s="143" t="s">
        <v>920</v>
      </c>
      <c r="B236" s="1" t="str">
        <f>VLOOKUP(A236,'[2]Catálogo MUNICIPIOS'!$1:$1048576,5,FALSE)</f>
        <v>Cadereyta Jiménez</v>
      </c>
      <c r="C236" s="130">
        <f>VLOOKUP(A236,[3]PROY_COVID!$1:$1048576,7,FALSE)</f>
        <v>105145</v>
      </c>
      <c r="D236" s="43">
        <v>97</v>
      </c>
      <c r="E236" s="43">
        <f t="shared" si="88"/>
        <v>92.253554615055407</v>
      </c>
      <c r="F236" s="6">
        <f t="shared" si="89"/>
        <v>0.67499685875079607</v>
      </c>
      <c r="G236" s="44">
        <v>163</v>
      </c>
      <c r="H236" s="44">
        <f t="shared" si="90"/>
        <v>155.02401445622712</v>
      </c>
      <c r="I236" s="14">
        <f t="shared" si="91"/>
        <v>1.8998497441653217</v>
      </c>
      <c r="J236" s="49">
        <v>1630</v>
      </c>
      <c r="K236" s="49">
        <f t="shared" si="92"/>
        <v>1550.2401445622711</v>
      </c>
      <c r="L236" s="50">
        <f t="shared" si="93"/>
        <v>1.1538349600810682</v>
      </c>
      <c r="M236" s="45">
        <v>1890</v>
      </c>
      <c r="N236" s="45">
        <f t="shared" si="94"/>
        <v>1797.5177136335537</v>
      </c>
      <c r="O236" s="18">
        <f t="shared" si="95"/>
        <v>1.15090845471962</v>
      </c>
      <c r="P236" s="37">
        <f t="shared" si="96"/>
        <v>5.132275132275133</v>
      </c>
      <c r="Q236" s="37">
        <f t="shared" si="97"/>
        <v>0.58649048582689955</v>
      </c>
      <c r="R236" s="37">
        <f t="shared" si="98"/>
        <v>-41.350951417310043</v>
      </c>
    </row>
    <row r="237" spans="1:18" x14ac:dyDescent="0.25">
      <c r="A237" s="143" t="s">
        <v>1440</v>
      </c>
      <c r="B237" s="1" t="str">
        <f>VLOOKUP(A237,'[2]Catálogo MUNICIPIOS'!$1:$1048576,5,FALSE)</f>
        <v>Teziutlán</v>
      </c>
      <c r="C237" s="130">
        <f>VLOOKUP(A237,[3]PROY_COVID!$1:$1048576,7,FALSE)</f>
        <v>104906</v>
      </c>
      <c r="D237" s="43">
        <v>150</v>
      </c>
      <c r="E237" s="43">
        <f t="shared" si="88"/>
        <v>142.98514860923112</v>
      </c>
      <c r="F237" s="6">
        <f t="shared" si="89"/>
        <v>1.0461876137127835</v>
      </c>
      <c r="G237" s="44">
        <v>70</v>
      </c>
      <c r="H237" s="44">
        <f t="shared" si="90"/>
        <v>66.726402684307857</v>
      </c>
      <c r="I237" s="14">
        <f t="shared" si="91"/>
        <v>0.81774517008556491</v>
      </c>
      <c r="J237" s="49">
        <v>1141</v>
      </c>
      <c r="K237" s="49">
        <f t="shared" si="92"/>
        <v>1087.640363754218</v>
      </c>
      <c r="L237" s="50">
        <f t="shared" si="93"/>
        <v>0.80952456307939247</v>
      </c>
      <c r="M237" s="45">
        <v>1361</v>
      </c>
      <c r="N237" s="45">
        <f t="shared" si="94"/>
        <v>1297.3519150477568</v>
      </c>
      <c r="O237" s="18">
        <f t="shared" si="95"/>
        <v>0.83066401874665907</v>
      </c>
      <c r="P237" s="37">
        <f t="shared" si="96"/>
        <v>11.021307861866275</v>
      </c>
      <c r="Q237" s="37">
        <f t="shared" si="97"/>
        <v>1.2594594084998598</v>
      </c>
      <c r="R237" s="37">
        <f t="shared" si="98"/>
        <v>25.94594084998598</v>
      </c>
    </row>
    <row r="238" spans="1:18" ht="15" customHeight="1" x14ac:dyDescent="0.25">
      <c r="A238" s="143" t="s">
        <v>715</v>
      </c>
      <c r="B238" s="1" t="str">
        <f>VLOOKUP(A238,'[2]Catálogo MUNICIPIOS'!$1:$1048576,5,FALSE)</f>
        <v>Tepotzotlán</v>
      </c>
      <c r="C238" s="130">
        <f>VLOOKUP(A238,[3]PROY_COVID!$1:$1048576,7,FALSE)</f>
        <v>104335</v>
      </c>
      <c r="D238" s="43">
        <v>92</v>
      </c>
      <c r="E238" s="43">
        <f t="shared" si="88"/>
        <v>88.177505151674893</v>
      </c>
      <c r="F238" s="6">
        <f t="shared" si="89"/>
        <v>0.64517339454526934</v>
      </c>
      <c r="G238" s="44">
        <v>34</v>
      </c>
      <c r="H238" s="44">
        <f t="shared" si="90"/>
        <v>32.587338860401594</v>
      </c>
      <c r="I238" s="14">
        <f t="shared" si="91"/>
        <v>0.39936423794807568</v>
      </c>
      <c r="J238" s="49">
        <v>383</v>
      </c>
      <c r="K238" s="49">
        <f t="shared" si="92"/>
        <v>367.0867877509944</v>
      </c>
      <c r="L238" s="50">
        <f t="shared" si="93"/>
        <v>0.27322061719060486</v>
      </c>
      <c r="M238" s="45">
        <v>509</v>
      </c>
      <c r="N238" s="45">
        <f t="shared" si="94"/>
        <v>487.85163176307088</v>
      </c>
      <c r="O238" s="18">
        <f t="shared" si="95"/>
        <v>0.31235996362444979</v>
      </c>
      <c r="P238" s="37">
        <f t="shared" si="96"/>
        <v>18.074656188605111</v>
      </c>
      <c r="Q238" s="37">
        <f t="shared" si="97"/>
        <v>2.0654804382067384</v>
      </c>
      <c r="R238" s="37">
        <f t="shared" si="98"/>
        <v>106.54804382067384</v>
      </c>
    </row>
    <row r="239" spans="1:18" ht="15" customHeight="1" x14ac:dyDescent="0.25">
      <c r="A239" s="143" t="s">
        <v>1528</v>
      </c>
      <c r="B239" s="1" t="str">
        <f>VLOOKUP(A239,'[2]Catálogo MUNICIPIOS'!$1:$1048576,5,FALSE)</f>
        <v>Matehuala</v>
      </c>
      <c r="C239" s="130">
        <f>VLOOKUP(A239,[3]PROY_COVID!$1:$1048576,7,FALSE)</f>
        <v>104218</v>
      </c>
      <c r="D239" s="43">
        <v>125</v>
      </c>
      <c r="E239" s="43">
        <f t="shared" si="88"/>
        <v>119.94089312786657</v>
      </c>
      <c r="F239" s="6">
        <f t="shared" si="89"/>
        <v>0.87757839180174635</v>
      </c>
      <c r="G239" s="44">
        <v>108</v>
      </c>
      <c r="H239" s="44">
        <f t="shared" si="90"/>
        <v>103.62893166247672</v>
      </c>
      <c r="I239" s="14">
        <f t="shared" si="91"/>
        <v>1.2699929104382295</v>
      </c>
      <c r="J239" s="49">
        <v>2317</v>
      </c>
      <c r="K239" s="49">
        <f t="shared" si="92"/>
        <v>2223.2243950181351</v>
      </c>
      <c r="L239" s="50">
        <f t="shared" si="93"/>
        <v>1.6547333263655943</v>
      </c>
      <c r="M239" s="45">
        <v>2550</v>
      </c>
      <c r="N239" s="45">
        <f t="shared" si="94"/>
        <v>2446.7942198084779</v>
      </c>
      <c r="O239" s="18">
        <f t="shared" si="95"/>
        <v>1.5666249813161832</v>
      </c>
      <c r="P239" s="37">
        <f t="shared" si="96"/>
        <v>4.9019607843137258</v>
      </c>
      <c r="Q239" s="37">
        <f t="shared" si="97"/>
        <v>0.56017132515304224</v>
      </c>
      <c r="R239" s="37">
        <f t="shared" si="98"/>
        <v>-43.982867484695774</v>
      </c>
    </row>
    <row r="240" spans="1:18" ht="15" customHeight="1" x14ac:dyDescent="0.25">
      <c r="A240" s="143" t="s">
        <v>1745</v>
      </c>
      <c r="B240" s="1" t="str">
        <f>VLOOKUP(A240,'[2]Catálogo MUNICIPIOS'!$1:$1048576,5,FALSE)</f>
        <v>Tlaxcala</v>
      </c>
      <c r="C240" s="130">
        <f>VLOOKUP(A240,[3]PROY_COVID!$1:$1048576,7,FALSE)</f>
        <v>103435</v>
      </c>
      <c r="D240" s="43">
        <v>342</v>
      </c>
      <c r="E240" s="43">
        <f t="shared" si="88"/>
        <v>330.64243244549715</v>
      </c>
      <c r="F240" s="6">
        <f t="shared" si="89"/>
        <v>2.4192303939040891</v>
      </c>
      <c r="G240" s="44">
        <v>172</v>
      </c>
      <c r="H240" s="44">
        <f t="shared" si="90"/>
        <v>166.28800696089328</v>
      </c>
      <c r="I240" s="14">
        <f t="shared" si="91"/>
        <v>2.037892184579047</v>
      </c>
      <c r="J240" s="49">
        <v>2521</v>
      </c>
      <c r="K240" s="49">
        <f t="shared" si="92"/>
        <v>2437.2794508628604</v>
      </c>
      <c r="L240" s="50">
        <f t="shared" si="93"/>
        <v>1.8140532921670793</v>
      </c>
      <c r="M240" s="45">
        <v>3035</v>
      </c>
      <c r="N240" s="45">
        <f t="shared" si="94"/>
        <v>2934.209890269251</v>
      </c>
      <c r="O240" s="18">
        <f t="shared" si="95"/>
        <v>1.8787058091385545</v>
      </c>
      <c r="P240" s="37">
        <f t="shared" si="96"/>
        <v>11.26853377265239</v>
      </c>
      <c r="Q240" s="37">
        <f t="shared" si="97"/>
        <v>1.2877111371755339</v>
      </c>
      <c r="R240" s="37">
        <f t="shared" si="98"/>
        <v>28.771113717553387</v>
      </c>
    </row>
    <row r="241" spans="1:18" ht="15" customHeight="1" x14ac:dyDescent="0.25">
      <c r="A241" s="143" t="s">
        <v>54</v>
      </c>
      <c r="B241" s="1" t="str">
        <f>VLOOKUP(A241,'[2]Catálogo MUNICIPIOS'!$1:$1048576,5,FALSE)</f>
        <v>Ramos Arizpe</v>
      </c>
      <c r="C241" s="130">
        <f>VLOOKUP(A241,[3]PROY_COVID!$1:$1048576,7,FALSE)</f>
        <v>103252</v>
      </c>
      <c r="D241" s="43">
        <v>79</v>
      </c>
      <c r="E241" s="43">
        <f t="shared" si="88"/>
        <v>76.511835121837819</v>
      </c>
      <c r="F241" s="6">
        <f t="shared" si="89"/>
        <v>0.55981851951394701</v>
      </c>
      <c r="G241" s="44">
        <v>45</v>
      </c>
      <c r="H241" s="44">
        <f t="shared" si="90"/>
        <v>43.5826908921861</v>
      </c>
      <c r="I241" s="14">
        <f t="shared" si="91"/>
        <v>0.53411443660514812</v>
      </c>
      <c r="J241" s="49">
        <v>521</v>
      </c>
      <c r="K241" s="49">
        <f t="shared" si="92"/>
        <v>504.5907101073102</v>
      </c>
      <c r="L241" s="50">
        <f t="shared" si="93"/>
        <v>0.37556400787075567</v>
      </c>
      <c r="M241" s="45">
        <v>645</v>
      </c>
      <c r="N241" s="45">
        <f t="shared" si="94"/>
        <v>624.68523612133413</v>
      </c>
      <c r="O241" s="18">
        <f t="shared" si="95"/>
        <v>0.3999713128485663</v>
      </c>
      <c r="P241" s="37">
        <f t="shared" si="96"/>
        <v>12.248062015503876</v>
      </c>
      <c r="Q241" s="37">
        <f t="shared" si="97"/>
        <v>1.3996466784754154</v>
      </c>
      <c r="R241" s="37">
        <f t="shared" si="98"/>
        <v>39.964667847541534</v>
      </c>
    </row>
    <row r="242" spans="1:18" ht="15" customHeight="1" x14ac:dyDescent="0.25">
      <c r="A242" s="143" t="s">
        <v>996</v>
      </c>
      <c r="B242" s="1" t="str">
        <f>VLOOKUP(A242,'[2]Catálogo MUNICIPIOS'!$1:$1048576,5,FALSE)</f>
        <v>Heroica Ciudad de Juchitán de Zaragoza</v>
      </c>
      <c r="C242" s="130">
        <f>VLOOKUP(A242,[3]PROY_COVID!$1:$1048576,7,FALSE)</f>
        <v>103241</v>
      </c>
      <c r="D242" s="43">
        <v>91</v>
      </c>
      <c r="E242" s="43">
        <f t="shared" si="88"/>
        <v>88.14327641150318</v>
      </c>
      <c r="F242" s="6">
        <f t="shared" si="89"/>
        <v>0.64492295116461795</v>
      </c>
      <c r="G242" s="44">
        <v>31</v>
      </c>
      <c r="H242" s="44">
        <f t="shared" si="90"/>
        <v>30.026830425896687</v>
      </c>
      <c r="I242" s="14">
        <f t="shared" si="91"/>
        <v>0.36798470419460771</v>
      </c>
      <c r="J242" s="49">
        <v>451</v>
      </c>
      <c r="K242" s="49">
        <f t="shared" si="92"/>
        <v>436.84195232514213</v>
      </c>
      <c r="L242" s="50">
        <f t="shared" si="93"/>
        <v>0.32513899113684674</v>
      </c>
      <c r="M242" s="45">
        <v>573</v>
      </c>
      <c r="N242" s="45">
        <f t="shared" si="94"/>
        <v>555.01205916254196</v>
      </c>
      <c r="O242" s="18">
        <f t="shared" si="95"/>
        <v>0.35536121091696588</v>
      </c>
      <c r="P242" s="37">
        <f t="shared" si="96"/>
        <v>15.881326352530541</v>
      </c>
      <c r="Q242" s="37">
        <f t="shared" si="97"/>
        <v>1.8148377801293325</v>
      </c>
      <c r="R242" s="37">
        <f t="shared" si="98"/>
        <v>81.483778012933243</v>
      </c>
    </row>
    <row r="243" spans="1:18" ht="15" customHeight="1" x14ac:dyDescent="0.25">
      <c r="A243" s="143" t="s">
        <v>1668</v>
      </c>
      <c r="B243" s="1" t="str">
        <f>VLOOKUP(A243,'[2]Catálogo MUNICIPIOS'!$1:$1048576,5,FALSE)</f>
        <v>Paraíso</v>
      </c>
      <c r="C243" s="130">
        <f>VLOOKUP(A243,[3]PROY_COVID!$1:$1048576,7,FALSE)</f>
        <v>101901</v>
      </c>
      <c r="D243" s="43">
        <v>162</v>
      </c>
      <c r="E243" s="43">
        <f t="shared" si="88"/>
        <v>158.97783142461802</v>
      </c>
      <c r="F243" s="6">
        <f t="shared" si="89"/>
        <v>1.1632021906407743</v>
      </c>
      <c r="G243" s="44">
        <v>110</v>
      </c>
      <c r="H243" s="44">
        <f t="shared" si="90"/>
        <v>107.94791022659248</v>
      </c>
      <c r="I243" s="14">
        <f t="shared" si="91"/>
        <v>1.3229228409968767</v>
      </c>
      <c r="J243" s="49">
        <v>1457</v>
      </c>
      <c r="K243" s="49">
        <f t="shared" si="92"/>
        <v>1429.8191381831386</v>
      </c>
      <c r="L243" s="50">
        <f t="shared" si="93"/>
        <v>1.0642062870165983</v>
      </c>
      <c r="M243" s="45">
        <v>1729</v>
      </c>
      <c r="N243" s="45">
        <f t="shared" si="94"/>
        <v>1696.7448798343491</v>
      </c>
      <c r="O243" s="18">
        <f t="shared" si="95"/>
        <v>1.0863859715496971</v>
      </c>
      <c r="P243" s="37">
        <f t="shared" si="96"/>
        <v>9.3695777906304212</v>
      </c>
      <c r="Q243" s="37">
        <f t="shared" si="97"/>
        <v>1.0707080366487991</v>
      </c>
      <c r="R243" s="37">
        <f t="shared" si="98"/>
        <v>7.07080366487991</v>
      </c>
    </row>
    <row r="244" spans="1:18" ht="15" customHeight="1" x14ac:dyDescent="0.25">
      <c r="A244" s="143" t="s">
        <v>301</v>
      </c>
      <c r="B244" s="1" t="str">
        <f>VLOOKUP(A244,'[2]Catálogo MUNICIPIOS'!$1:$1048576,5,FALSE)</f>
        <v>Cortazar</v>
      </c>
      <c r="C244" s="130">
        <f>VLOOKUP(A244,[3]PROY_COVID!$1:$1048576,7,FALSE)</f>
        <v>101319</v>
      </c>
      <c r="D244" s="43">
        <v>177</v>
      </c>
      <c r="E244" s="43">
        <f t="shared" si="88"/>
        <v>174.69576288751369</v>
      </c>
      <c r="F244" s="6">
        <f t="shared" si="89"/>
        <v>1.2782064786358025</v>
      </c>
      <c r="G244" s="44">
        <v>94</v>
      </c>
      <c r="H244" s="44">
        <f t="shared" si="90"/>
        <v>92.776280855515751</v>
      </c>
      <c r="I244" s="14">
        <f t="shared" si="91"/>
        <v>1.136991543318155</v>
      </c>
      <c r="J244" s="49">
        <v>1311</v>
      </c>
      <c r="K244" s="49">
        <f t="shared" si="92"/>
        <v>1293.9330234210759</v>
      </c>
      <c r="L244" s="50">
        <f t="shared" si="93"/>
        <v>0.9630670213666771</v>
      </c>
      <c r="M244" s="45">
        <v>1582</v>
      </c>
      <c r="N244" s="45">
        <f t="shared" si="94"/>
        <v>1561.4050671641055</v>
      </c>
      <c r="O244" s="18">
        <f t="shared" si="95"/>
        <v>0.99973106212602969</v>
      </c>
      <c r="P244" s="37">
        <f t="shared" si="96"/>
        <v>11.188369152970923</v>
      </c>
      <c r="Q244" s="37">
        <f t="shared" si="97"/>
        <v>1.2785503292431131</v>
      </c>
      <c r="R244" s="37">
        <f t="shared" si="98"/>
        <v>27.855032924311306</v>
      </c>
    </row>
    <row r="245" spans="1:18" ht="15" customHeight="1" x14ac:dyDescent="0.25">
      <c r="A245" s="143" t="s">
        <v>1498</v>
      </c>
      <c r="B245" s="1" t="str">
        <f>VLOOKUP(A245,'[2]Catálogo MUNICIPIOS'!$1:$1048576,5,FALSE)</f>
        <v>Cozumel</v>
      </c>
      <c r="C245" s="130">
        <f>VLOOKUP(A245,[3]PROY_COVID!$1:$1048576,7,FALSE)</f>
        <v>101106</v>
      </c>
      <c r="D245" s="43">
        <v>111</v>
      </c>
      <c r="E245" s="43">
        <f t="shared" si="88"/>
        <v>109.78576939054061</v>
      </c>
      <c r="F245" s="6">
        <f t="shared" si="89"/>
        <v>0.80327581721236552</v>
      </c>
      <c r="G245" s="44">
        <v>25</v>
      </c>
      <c r="H245" s="44">
        <f t="shared" si="90"/>
        <v>24.726524637509147</v>
      </c>
      <c r="I245" s="14">
        <f t="shared" si="91"/>
        <v>0.30302841576802098</v>
      </c>
      <c r="J245" s="49">
        <v>484</v>
      </c>
      <c r="K245" s="49">
        <f t="shared" si="92"/>
        <v>478.70551698217707</v>
      </c>
      <c r="L245" s="50">
        <f t="shared" si="93"/>
        <v>0.35629780522402826</v>
      </c>
      <c r="M245" s="45">
        <v>620</v>
      </c>
      <c r="N245" s="45">
        <f t="shared" si="94"/>
        <v>613.2178110102268</v>
      </c>
      <c r="O245" s="18">
        <f t="shared" si="95"/>
        <v>0.3926289893687277</v>
      </c>
      <c r="P245" s="37">
        <f t="shared" si="96"/>
        <v>17.903225806451616</v>
      </c>
      <c r="Q245" s="37">
        <f t="shared" si="97"/>
        <v>2.0458902398008854</v>
      </c>
      <c r="R245" s="37">
        <f t="shared" si="98"/>
        <v>104.58902398008854</v>
      </c>
    </row>
    <row r="246" spans="1:18" ht="15" customHeight="1" x14ac:dyDescent="0.25">
      <c r="A246" s="143" t="s">
        <v>1939</v>
      </c>
      <c r="B246" s="1" t="str">
        <f>VLOOKUP(A246,'[2]Catálogo MUNICIPIOS'!$1:$1048576,5,FALSE)</f>
        <v>Tihuatlán</v>
      </c>
      <c r="C246" s="130">
        <f>VLOOKUP(A246,[3]PROY_COVID!$1:$1048576,7,FALSE)</f>
        <v>100967</v>
      </c>
      <c r="D246" s="43">
        <v>92</v>
      </c>
      <c r="E246" s="43">
        <f t="shared" si="88"/>
        <v>91.118880426277883</v>
      </c>
      <c r="F246" s="6">
        <f t="shared" si="89"/>
        <v>0.66669472322521894</v>
      </c>
      <c r="G246" s="44">
        <v>24</v>
      </c>
      <c r="H246" s="44">
        <f t="shared" si="90"/>
        <v>23.77014271989858</v>
      </c>
      <c r="I246" s="14">
        <f t="shared" si="91"/>
        <v>0.29130776753251925</v>
      </c>
      <c r="J246" s="49">
        <v>298</v>
      </c>
      <c r="K246" s="49">
        <f t="shared" si="92"/>
        <v>295.14593877207403</v>
      </c>
      <c r="L246" s="50">
        <f t="shared" si="93"/>
        <v>0.21967545072013586</v>
      </c>
      <c r="M246" s="45">
        <v>414</v>
      </c>
      <c r="N246" s="45">
        <f t="shared" si="94"/>
        <v>410.03496191825047</v>
      </c>
      <c r="O246" s="18">
        <f t="shared" si="95"/>
        <v>0.26253577409727669</v>
      </c>
      <c r="P246" s="37">
        <f t="shared" si="96"/>
        <v>22.222222222222221</v>
      </c>
      <c r="Q246" s="37">
        <f t="shared" si="97"/>
        <v>2.5394433406937913</v>
      </c>
      <c r="R246" s="37">
        <f t="shared" si="98"/>
        <v>153.94433406937912</v>
      </c>
    </row>
    <row r="247" spans="1:18" ht="15" customHeight="1" x14ac:dyDescent="0.25">
      <c r="A247" s="143" t="s">
        <v>133</v>
      </c>
      <c r="B247" s="1" t="str">
        <f>VLOOKUP(A247,'[2]Catálogo MUNICIPIOS'!$1:$1048576,5,FALSE)</f>
        <v>Ocozocoautla de Espinosa</v>
      </c>
      <c r="C247" s="130">
        <f>VLOOKUP(A247,[3]PROY_COVID!$1:$1048576,7,FALSE)</f>
        <v>100318</v>
      </c>
      <c r="D247" s="43">
        <v>34</v>
      </c>
      <c r="E247" s="43">
        <f t="shared" si="88"/>
        <v>33.892222731713154</v>
      </c>
      <c r="F247" s="6">
        <f t="shared" si="89"/>
        <v>0.2479811642537538</v>
      </c>
      <c r="G247" s="44">
        <v>5</v>
      </c>
      <c r="H247" s="44">
        <f t="shared" si="90"/>
        <v>4.9841504017225224</v>
      </c>
      <c r="I247" s="14">
        <f t="shared" si="91"/>
        <v>6.1081742069502044E-2</v>
      </c>
      <c r="J247" s="49">
        <v>131</v>
      </c>
      <c r="K247" s="49">
        <f t="shared" si="92"/>
        <v>130.58474052513009</v>
      </c>
      <c r="L247" s="50">
        <f t="shared" si="93"/>
        <v>9.7193482828787481E-2</v>
      </c>
      <c r="M247" s="45">
        <v>170</v>
      </c>
      <c r="N247" s="45">
        <f t="shared" si="94"/>
        <v>169.46111365856578</v>
      </c>
      <c r="O247" s="18">
        <f t="shared" si="95"/>
        <v>0.10850197857666619</v>
      </c>
      <c r="P247" s="37">
        <f t="shared" si="96"/>
        <v>20</v>
      </c>
      <c r="Q247" s="37">
        <f t="shared" si="97"/>
        <v>2.2854990066244123</v>
      </c>
      <c r="R247" s="37">
        <f t="shared" si="98"/>
        <v>128.54990066244122</v>
      </c>
    </row>
    <row r="248" spans="1:18" ht="15" customHeight="1" x14ac:dyDescent="0.25">
      <c r="A248" s="143" t="s">
        <v>1725</v>
      </c>
      <c r="B248" s="1" t="str">
        <f>VLOOKUP(A248,'[2]Catálogo MUNICIPIOS'!$1:$1048576,5,FALSE)</f>
        <v>Huamantla</v>
      </c>
      <c r="C248" s="130">
        <f>VLOOKUP(A248,[3]PROY_COVID!$1:$1048576,7,FALSE)</f>
        <v>100247</v>
      </c>
      <c r="D248" s="43">
        <v>79</v>
      </c>
      <c r="E248" s="43">
        <f t="shared" si="88"/>
        <v>78.805350783564592</v>
      </c>
      <c r="F248" s="6">
        <f t="shared" si="89"/>
        <v>0.57659961671525395</v>
      </c>
      <c r="G248" s="44">
        <v>56</v>
      </c>
      <c r="H248" s="44">
        <f t="shared" si="90"/>
        <v>55.86202080860275</v>
      </c>
      <c r="I248" s="14">
        <f t="shared" si="91"/>
        <v>0.68460003641402756</v>
      </c>
      <c r="J248" s="49">
        <v>699</v>
      </c>
      <c r="K248" s="49">
        <f t="shared" si="92"/>
        <v>697.27772402166647</v>
      </c>
      <c r="L248" s="50">
        <f t="shared" si="93"/>
        <v>0.51897986107767202</v>
      </c>
      <c r="M248" s="45">
        <v>834</v>
      </c>
      <c r="N248" s="45">
        <f t="shared" si="94"/>
        <v>831.94509561383381</v>
      </c>
      <c r="O248" s="18">
        <f t="shared" si="95"/>
        <v>0.53267494230639933</v>
      </c>
      <c r="P248" s="37">
        <f t="shared" si="96"/>
        <v>9.4724220623501196</v>
      </c>
      <c r="Q248" s="37">
        <f t="shared" si="97"/>
        <v>1.0824605606914182</v>
      </c>
      <c r="R248" s="37">
        <f t="shared" si="98"/>
        <v>8.2460560691418152</v>
      </c>
    </row>
    <row r="249" spans="1:18" ht="15" customHeight="1" x14ac:dyDescent="0.25">
      <c r="A249" s="143" t="s">
        <v>1545</v>
      </c>
      <c r="B249" s="1" t="str">
        <f>VLOOKUP(A249,'[2]Catálogo MUNICIPIOS'!$1:$1048576,5,FALSE)</f>
        <v>Tamazunchale</v>
      </c>
      <c r="C249" s="130">
        <f>VLOOKUP(A249,[3]PROY_COVID!$1:$1048576,7,FALSE)</f>
        <v>100187</v>
      </c>
      <c r="D249" s="43">
        <v>112</v>
      </c>
      <c r="E249" s="43">
        <f t="shared" si="88"/>
        <v>111.79095092177627</v>
      </c>
      <c r="F249" s="6">
        <f t="shared" si="89"/>
        <v>0.81794724359216053</v>
      </c>
      <c r="G249" s="44">
        <v>77</v>
      </c>
      <c r="H249" s="44">
        <f t="shared" si="90"/>
        <v>76.856278758721189</v>
      </c>
      <c r="I249" s="14">
        <f t="shared" si="91"/>
        <v>0.94188879090396871</v>
      </c>
      <c r="J249" s="49">
        <v>1440</v>
      </c>
      <c r="K249" s="49">
        <f t="shared" si="92"/>
        <v>1437.3122261371236</v>
      </c>
      <c r="L249" s="50">
        <f t="shared" si="93"/>
        <v>1.0697833499449432</v>
      </c>
      <c r="M249" s="45">
        <v>1629</v>
      </c>
      <c r="N249" s="45">
        <f t="shared" si="94"/>
        <v>1625.9594558176209</v>
      </c>
      <c r="O249" s="18">
        <f t="shared" si="95"/>
        <v>1.0410637239001397</v>
      </c>
      <c r="P249" s="37">
        <f t="shared" si="96"/>
        <v>6.8753836709637817</v>
      </c>
      <c r="Q249" s="37">
        <f t="shared" si="97"/>
        <v>0.78568412750747141</v>
      </c>
      <c r="R249" s="37">
        <f t="shared" si="98"/>
        <v>-21.431587249252861</v>
      </c>
    </row>
    <row r="250" spans="1:18" ht="15" customHeight="1" x14ac:dyDescent="0.25">
      <c r="A250" s="143" t="s">
        <v>22</v>
      </c>
      <c r="B250" s="1" t="str">
        <f>VLOOKUP(A250,'[2]Catálogo MUNICIPIOS'!$1:$1048576,5,FALSE)</f>
        <v>Champotón</v>
      </c>
      <c r="C250" s="130">
        <f>VLOOKUP(A250,[3]PROY_COVID!$1:$1048576,7,FALSE)</f>
        <v>99945</v>
      </c>
      <c r="D250" s="43">
        <v>64</v>
      </c>
      <c r="E250" s="43">
        <f t="shared" si="88"/>
        <v>64.035219370653863</v>
      </c>
      <c r="F250" s="6">
        <f t="shared" si="89"/>
        <v>0.46853015154773858</v>
      </c>
      <c r="G250" s="44">
        <v>8</v>
      </c>
      <c r="H250" s="44">
        <f t="shared" si="90"/>
        <v>8.0044024213317329</v>
      </c>
      <c r="I250" s="14">
        <f t="shared" si="91"/>
        <v>9.8095523752916997E-2</v>
      </c>
      <c r="J250" s="49">
        <v>238</v>
      </c>
      <c r="K250" s="49">
        <f t="shared" si="92"/>
        <v>238.13097203461905</v>
      </c>
      <c r="L250" s="50">
        <f t="shared" si="93"/>
        <v>0.17723953387183991</v>
      </c>
      <c r="M250" s="45">
        <v>310</v>
      </c>
      <c r="N250" s="45">
        <f t="shared" si="94"/>
        <v>310.17059382660466</v>
      </c>
      <c r="O250" s="18">
        <f t="shared" si="95"/>
        <v>0.19859496022369594</v>
      </c>
      <c r="P250" s="37">
        <f t="shared" si="96"/>
        <v>20.64516129032258</v>
      </c>
      <c r="Q250" s="37">
        <f t="shared" si="97"/>
        <v>2.3592247810316511</v>
      </c>
      <c r="R250" s="37">
        <f t="shared" si="98"/>
        <v>135.9224781031651</v>
      </c>
    </row>
    <row r="251" spans="1:18" ht="15" customHeight="1" x14ac:dyDescent="0.25">
      <c r="A251" s="143" t="s">
        <v>446</v>
      </c>
      <c r="B251" s="1" t="str">
        <f>VLOOKUP(A251,'[2]Catálogo MUNICIPIOS'!$1:$1048576,5,FALSE)</f>
        <v>Ixmiquilpan</v>
      </c>
      <c r="C251" s="130">
        <f>VLOOKUP(A251,[3]PROY_COVID!$1:$1048576,7,FALSE)</f>
        <v>99735</v>
      </c>
      <c r="D251" s="43">
        <v>115</v>
      </c>
      <c r="E251" s="43">
        <f t="shared" si="88"/>
        <v>115.30555973329324</v>
      </c>
      <c r="F251" s="6">
        <f t="shared" si="89"/>
        <v>0.84366278287312224</v>
      </c>
      <c r="G251" s="44">
        <v>26</v>
      </c>
      <c r="H251" s="44">
        <f t="shared" si="90"/>
        <v>26.069083070135861</v>
      </c>
      <c r="I251" s="14">
        <f t="shared" si="91"/>
        <v>0.31948173304083011</v>
      </c>
      <c r="J251" s="49">
        <v>461</v>
      </c>
      <c r="K251" s="49">
        <f t="shared" si="92"/>
        <v>462.22489597433201</v>
      </c>
      <c r="L251" s="50">
        <f t="shared" si="93"/>
        <v>0.34403137234303255</v>
      </c>
      <c r="M251" s="45">
        <v>602</v>
      </c>
      <c r="N251" s="45">
        <f t="shared" si="94"/>
        <v>603.59953877776104</v>
      </c>
      <c r="O251" s="18">
        <f t="shared" si="95"/>
        <v>0.38647063512933433</v>
      </c>
      <c r="P251" s="37">
        <f t="shared" si="96"/>
        <v>19.102990033222593</v>
      </c>
      <c r="Q251" s="37">
        <f t="shared" si="97"/>
        <v>2.1829932372243142</v>
      </c>
      <c r="R251" s="37">
        <f t="shared" si="98"/>
        <v>118.29932372243141</v>
      </c>
    </row>
    <row r="252" spans="1:18" ht="15" customHeight="1" x14ac:dyDescent="0.25">
      <c r="A252" s="143" t="s">
        <v>295</v>
      </c>
      <c r="B252" s="1" t="str">
        <f>VLOOKUP(A252,'[2]Catálogo MUNICIPIOS'!$1:$1048576,5,FALSE)</f>
        <v>Apaseo el Grande</v>
      </c>
      <c r="C252" s="130">
        <f>VLOOKUP(A252,[3]PROY_COVID!$1:$1048576,7,FALSE)</f>
        <v>99036</v>
      </c>
      <c r="D252" s="43">
        <v>112</v>
      </c>
      <c r="E252" s="43">
        <f t="shared" si="88"/>
        <v>113.09018942606728</v>
      </c>
      <c r="F252" s="6">
        <f t="shared" si="89"/>
        <v>0.82745345625598543</v>
      </c>
      <c r="G252" s="44">
        <v>81</v>
      </c>
      <c r="H252" s="44">
        <f t="shared" si="90"/>
        <v>81.788440567066516</v>
      </c>
      <c r="I252" s="14">
        <f t="shared" si="91"/>
        <v>1.0023334025509769</v>
      </c>
      <c r="J252" s="49">
        <v>931</v>
      </c>
      <c r="K252" s="49">
        <f t="shared" si="92"/>
        <v>940.06219960418434</v>
      </c>
      <c r="L252" s="50">
        <f t="shared" si="93"/>
        <v>0.69968297128590151</v>
      </c>
      <c r="M252" s="45">
        <v>1124</v>
      </c>
      <c r="N252" s="45">
        <f t="shared" si="94"/>
        <v>1134.940829597318</v>
      </c>
      <c r="O252" s="18">
        <f t="shared" si="95"/>
        <v>0.72667600796524934</v>
      </c>
      <c r="P252" s="37">
        <f t="shared" si="96"/>
        <v>9.9644128113879002</v>
      </c>
      <c r="Q252" s="37">
        <f t="shared" si="97"/>
        <v>1.1386827791011307</v>
      </c>
      <c r="R252" s="37">
        <f t="shared" si="98"/>
        <v>13.868277910113068</v>
      </c>
    </row>
    <row r="253" spans="1:18" ht="15" customHeight="1" x14ac:dyDescent="0.25">
      <c r="A253" s="143" t="s">
        <v>1532</v>
      </c>
      <c r="B253" s="1" t="str">
        <f>VLOOKUP(A253,'[2]Catálogo MUNICIPIOS'!$1:$1048576,5,FALSE)</f>
        <v>Rioverde</v>
      </c>
      <c r="C253" s="130">
        <f>VLOOKUP(A253,[3]PROY_COVID!$1:$1048576,7,FALSE)</f>
        <v>98982</v>
      </c>
      <c r="D253" s="43">
        <v>107</v>
      </c>
      <c r="E253" s="43">
        <f t="shared" si="88"/>
        <v>108.10046271039178</v>
      </c>
      <c r="F253" s="6">
        <f t="shared" si="89"/>
        <v>0.79094483744818256</v>
      </c>
      <c r="G253" s="44">
        <v>98</v>
      </c>
      <c r="H253" s="44">
        <f t="shared" si="90"/>
        <v>99.007900426340143</v>
      </c>
      <c r="I253" s="14">
        <f t="shared" si="91"/>
        <v>1.2133612650602614</v>
      </c>
      <c r="J253" s="49">
        <v>1272</v>
      </c>
      <c r="K253" s="49">
        <f t="shared" si="92"/>
        <v>1285.0821361459659</v>
      </c>
      <c r="L253" s="50">
        <f t="shared" si="93"/>
        <v>0.95647935609328005</v>
      </c>
      <c r="M253" s="45">
        <v>1477</v>
      </c>
      <c r="N253" s="45">
        <f t="shared" si="94"/>
        <v>1492.1904992826978</v>
      </c>
      <c r="O253" s="18">
        <f t="shared" si="95"/>
        <v>0.95541459683598773</v>
      </c>
      <c r="P253" s="37">
        <f t="shared" si="96"/>
        <v>7.244414353419093</v>
      </c>
      <c r="Q253" s="37">
        <f t="shared" si="97"/>
        <v>0.82785509041574856</v>
      </c>
      <c r="R253" s="37">
        <f t="shared" si="98"/>
        <v>-17.214490958425145</v>
      </c>
    </row>
    <row r="254" spans="1:18" x14ac:dyDescent="0.25">
      <c r="A254" s="143" t="s">
        <v>1182</v>
      </c>
      <c r="B254" s="1" t="str">
        <f>VLOOKUP(A254,'[2]Catálogo MUNICIPIOS'!$1:$1048576,5,FALSE)</f>
        <v>Santa Cruz Xoxocotlán</v>
      </c>
      <c r="C254" s="130">
        <f>VLOOKUP(A254,[3]PROY_COVID!$1:$1048576,7,FALSE)</f>
        <v>98970</v>
      </c>
      <c r="D254" s="43">
        <v>150</v>
      </c>
      <c r="E254" s="43">
        <f t="shared" si="88"/>
        <v>151.56107911488328</v>
      </c>
      <c r="F254" s="6">
        <f t="shared" si="89"/>
        <v>1.1089356148747427</v>
      </c>
      <c r="G254" s="44">
        <v>72</v>
      </c>
      <c r="H254" s="44">
        <f t="shared" si="90"/>
        <v>72.749317975143981</v>
      </c>
      <c r="I254" s="14">
        <f t="shared" si="91"/>
        <v>0.89155717988650707</v>
      </c>
      <c r="J254" s="49">
        <v>2135</v>
      </c>
      <c r="K254" s="49">
        <f t="shared" si="92"/>
        <v>2157.219359401839</v>
      </c>
      <c r="L254" s="50">
        <f t="shared" si="93"/>
        <v>1.6056061521644756</v>
      </c>
      <c r="M254" s="45">
        <v>2357</v>
      </c>
      <c r="N254" s="45">
        <f t="shared" si="94"/>
        <v>2381.529756491866</v>
      </c>
      <c r="O254" s="18">
        <f t="shared" si="95"/>
        <v>1.524837675380827</v>
      </c>
      <c r="P254" s="37">
        <f t="shared" si="96"/>
        <v>6.3640220619431478</v>
      </c>
      <c r="Q254" s="37">
        <f t="shared" si="97"/>
        <v>0.72724830503534543</v>
      </c>
      <c r="R254" s="37">
        <f t="shared" si="98"/>
        <v>-27.275169496465455</v>
      </c>
    </row>
    <row r="255" spans="1:18" ht="15" customHeight="1" x14ac:dyDescent="0.25">
      <c r="A255" s="143" t="s">
        <v>744</v>
      </c>
      <c r="B255" s="1" t="str">
        <f>VLOOKUP(A255,'[2]Catálogo MUNICIPIOS'!$1:$1048576,5,FALSE)</f>
        <v>San José del Rincón</v>
      </c>
      <c r="C255" s="130">
        <f>VLOOKUP(A255,[3]PROY_COVID!$1:$1048576,7,FALSE)</f>
        <v>98957</v>
      </c>
      <c r="D255" s="43">
        <v>23</v>
      </c>
      <c r="E255" s="43">
        <f t="shared" si="88"/>
        <v>23.242418424164033</v>
      </c>
      <c r="F255" s="6">
        <f t="shared" si="89"/>
        <v>0.17005913204695139</v>
      </c>
      <c r="G255" s="44">
        <v>15</v>
      </c>
      <c r="H255" s="44">
        <f t="shared" si="90"/>
        <v>15.158098972280891</v>
      </c>
      <c r="I255" s="14">
        <f t="shared" si="91"/>
        <v>0.18576547998408316</v>
      </c>
      <c r="J255" s="49">
        <v>186</v>
      </c>
      <c r="K255" s="49">
        <f t="shared" si="92"/>
        <v>187.96042725628305</v>
      </c>
      <c r="L255" s="50">
        <f t="shared" si="93"/>
        <v>0.1398978815255176</v>
      </c>
      <c r="M255" s="45">
        <v>224</v>
      </c>
      <c r="N255" s="45">
        <f t="shared" si="94"/>
        <v>226.36094465272797</v>
      </c>
      <c r="O255" s="18">
        <f t="shared" si="95"/>
        <v>0.14493360651924844</v>
      </c>
      <c r="P255" s="37">
        <f t="shared" si="96"/>
        <v>10.267857142857142</v>
      </c>
      <c r="Q255" s="37">
        <f t="shared" si="97"/>
        <v>1.1733588650080686</v>
      </c>
      <c r="R255" s="37">
        <f t="shared" si="98"/>
        <v>17.335886500806865</v>
      </c>
    </row>
    <row r="256" spans="1:18" ht="15" customHeight="1" x14ac:dyDescent="0.25">
      <c r="A256" s="143" t="s">
        <v>809</v>
      </c>
      <c r="B256" s="1" t="str">
        <f>VLOOKUP(A256,'[2]Catálogo MUNICIPIOS'!$1:$1048576,5,FALSE)</f>
        <v>Pátzcuaro</v>
      </c>
      <c r="C256" s="130">
        <f>VLOOKUP(A256,[3]PROY_COVID!$1:$1048576,7,FALSE)</f>
        <v>98122</v>
      </c>
      <c r="D256" s="43">
        <v>99</v>
      </c>
      <c r="E256" s="43">
        <f t="shared" si="88"/>
        <v>100.89480442714172</v>
      </c>
      <c r="F256" s="6">
        <f t="shared" si="89"/>
        <v>0.73822278541755326</v>
      </c>
      <c r="G256" s="44">
        <v>32</v>
      </c>
      <c r="H256" s="44">
        <f t="shared" si="90"/>
        <v>32.612462037055913</v>
      </c>
      <c r="I256" s="14">
        <f t="shared" si="91"/>
        <v>0.39967212741221292</v>
      </c>
      <c r="J256" s="49">
        <v>1245</v>
      </c>
      <c r="K256" s="49">
        <f t="shared" si="92"/>
        <v>1268.8286011292066</v>
      </c>
      <c r="L256" s="50">
        <f t="shared" si="93"/>
        <v>0.94438194202938719</v>
      </c>
      <c r="M256" s="45">
        <v>1376</v>
      </c>
      <c r="N256" s="45">
        <f t="shared" si="94"/>
        <v>1402.3358675934041</v>
      </c>
      <c r="O256" s="18">
        <f t="shared" si="95"/>
        <v>0.89788278253309517</v>
      </c>
      <c r="P256" s="37">
        <f t="shared" si="96"/>
        <v>7.1947674418604652</v>
      </c>
      <c r="Q256" s="37">
        <f t="shared" si="97"/>
        <v>0.82218169206328784</v>
      </c>
      <c r="R256" s="37">
        <f t="shared" si="98"/>
        <v>-17.781830793671215</v>
      </c>
    </row>
    <row r="257" spans="1:18" ht="15" customHeight="1" x14ac:dyDescent="0.25">
      <c r="A257" s="143" t="s">
        <v>1809</v>
      </c>
      <c r="B257" s="1" t="str">
        <f>VLOOKUP(A257,'[2]Catálogo MUNICIPIOS'!$1:$1048576,5,FALSE)</f>
        <v>Coatepec</v>
      </c>
      <c r="C257" s="130">
        <f>VLOOKUP(A257,[3]PROY_COVID!$1:$1048576,7,FALSE)</f>
        <v>97949</v>
      </c>
      <c r="D257" s="43">
        <v>83</v>
      </c>
      <c r="E257" s="43">
        <f t="shared" si="88"/>
        <v>84.737975885409753</v>
      </c>
      <c r="F257" s="6">
        <f t="shared" si="89"/>
        <v>0.62000719406662119</v>
      </c>
      <c r="G257" s="44">
        <v>26</v>
      </c>
      <c r="H257" s="44">
        <f t="shared" si="90"/>
        <v>26.54442618097173</v>
      </c>
      <c r="I257" s="14">
        <f t="shared" si="91"/>
        <v>0.32530715622239315</v>
      </c>
      <c r="J257" s="49">
        <v>300</v>
      </c>
      <c r="K257" s="49">
        <f t="shared" si="92"/>
        <v>306.2818405496738</v>
      </c>
      <c r="L257" s="50">
        <f t="shared" si="93"/>
        <v>0.22796383934695183</v>
      </c>
      <c r="M257" s="45">
        <v>409</v>
      </c>
      <c r="N257" s="45">
        <f t="shared" si="94"/>
        <v>417.56424261605531</v>
      </c>
      <c r="O257" s="18">
        <f t="shared" si="95"/>
        <v>0.26735659602706124</v>
      </c>
      <c r="P257" s="37">
        <f t="shared" si="96"/>
        <v>20.293398533007334</v>
      </c>
      <c r="Q257" s="37">
        <f t="shared" si="97"/>
        <v>2.3190271094110781</v>
      </c>
      <c r="R257" s="37">
        <f t="shared" si="98"/>
        <v>131.90271094110781</v>
      </c>
    </row>
    <row r="258" spans="1:18" ht="15" customHeight="1" x14ac:dyDescent="0.25">
      <c r="A258" s="143" t="s">
        <v>165</v>
      </c>
      <c r="B258" s="1" t="str">
        <f>VLOOKUP(A258,'[2]Catálogo MUNICIPIOS'!$1:$1048576,5,FALSE)</f>
        <v>Tonalá</v>
      </c>
      <c r="C258" s="130">
        <f>VLOOKUP(A258,[3]PROY_COVID!$1:$1048576,7,FALSE)</f>
        <v>97839</v>
      </c>
      <c r="D258" s="43">
        <v>36</v>
      </c>
      <c r="E258" s="43">
        <f t="shared" si="88"/>
        <v>36.795143041118571</v>
      </c>
      <c r="F258" s="6">
        <f t="shared" si="89"/>
        <v>0.26922112729072034</v>
      </c>
      <c r="G258" s="44">
        <v>10</v>
      </c>
      <c r="H258" s="44">
        <f t="shared" si="90"/>
        <v>10.220873066977381</v>
      </c>
      <c r="I258" s="14">
        <f t="shared" si="91"/>
        <v>0.12525880683425436</v>
      </c>
      <c r="J258" s="49">
        <v>189</v>
      </c>
      <c r="K258" s="49">
        <f t="shared" si="92"/>
        <v>193.17450096587251</v>
      </c>
      <c r="L258" s="50">
        <f t="shared" si="93"/>
        <v>0.14377868705856142</v>
      </c>
      <c r="M258" s="45">
        <v>235</v>
      </c>
      <c r="N258" s="45">
        <f t="shared" si="94"/>
        <v>240.19051707396846</v>
      </c>
      <c r="O258" s="18">
        <f t="shared" si="95"/>
        <v>0.15378835754842679</v>
      </c>
      <c r="P258" s="37">
        <f t="shared" si="96"/>
        <v>15.319148936170212</v>
      </c>
      <c r="Q258" s="37">
        <f t="shared" si="97"/>
        <v>1.750594983797422</v>
      </c>
      <c r="R258" s="37">
        <f t="shared" si="98"/>
        <v>75.059498379742195</v>
      </c>
    </row>
    <row r="259" spans="1:18" ht="15" customHeight="1" x14ac:dyDescent="0.25">
      <c r="A259" s="143" t="s">
        <v>291</v>
      </c>
      <c r="B259" s="1" t="str">
        <f>VLOOKUP(A259,'[2]Catálogo MUNICIPIOS'!$1:$1048576,5,FALSE)</f>
        <v>Abasolo</v>
      </c>
      <c r="C259" s="130">
        <f>VLOOKUP(A259,[3]PROY_COVID!$1:$1048576,7,FALSE)</f>
        <v>95581</v>
      </c>
      <c r="D259" s="43">
        <v>65</v>
      </c>
      <c r="E259" s="43">
        <f t="shared" si="88"/>
        <v>68.005147466546688</v>
      </c>
      <c r="F259" s="6">
        <f t="shared" si="89"/>
        <v>0.49757715147501164</v>
      </c>
      <c r="G259" s="44">
        <v>43</v>
      </c>
      <c r="H259" s="44">
        <f t="shared" si="90"/>
        <v>44.988020631715507</v>
      </c>
      <c r="I259" s="14">
        <f t="shared" si="91"/>
        <v>0.55133702857245093</v>
      </c>
      <c r="J259" s="49">
        <v>497</v>
      </c>
      <c r="K259" s="49">
        <f t="shared" si="92"/>
        <v>519.97781985959546</v>
      </c>
      <c r="L259" s="50">
        <f t="shared" si="93"/>
        <v>0.38701654651714984</v>
      </c>
      <c r="M259" s="45">
        <v>605</v>
      </c>
      <c r="N259" s="45">
        <f t="shared" si="94"/>
        <v>632.97098795785769</v>
      </c>
      <c r="O259" s="18">
        <f t="shared" si="95"/>
        <v>0.40527648551531403</v>
      </c>
      <c r="P259" s="37">
        <f t="shared" si="96"/>
        <v>10.743801652892563</v>
      </c>
      <c r="Q259" s="37">
        <f t="shared" si="97"/>
        <v>1.2277474002527835</v>
      </c>
      <c r="R259" s="37">
        <f t="shared" si="98"/>
        <v>22.774740025278351</v>
      </c>
    </row>
    <row r="260" spans="1:18" ht="15" customHeight="1" x14ac:dyDescent="0.25">
      <c r="A260" s="143" t="s">
        <v>97</v>
      </c>
      <c r="B260" s="1" t="str">
        <f>VLOOKUP(A260,'[2]Catálogo MUNICIPIOS'!$1:$1048576,5,FALSE)</f>
        <v>Chamula</v>
      </c>
      <c r="C260" s="130">
        <f>VLOOKUP(A260,[3]PROY_COVID!$1:$1048576,7,FALSE)</f>
        <v>95357</v>
      </c>
      <c r="D260" s="43">
        <v>1</v>
      </c>
      <c r="E260" s="43">
        <f t="shared" ref="E260:E291" si="99">((D260/($C260/100000)))</f>
        <v>1.0486907096490032</v>
      </c>
      <c r="F260" s="6">
        <f t="shared" ref="F260:F291" si="100">((D260/$C260)/(D$2372/$C$2372))</f>
        <v>7.6730152867052785E-3</v>
      </c>
      <c r="G260" s="44"/>
      <c r="H260" s="44">
        <f t="shared" ref="H260:H291" si="101">((G260/($C260/100000)))</f>
        <v>0</v>
      </c>
      <c r="I260" s="14">
        <f t="shared" ref="I260:I291" si="102">((G260/$C260)/(G$2372/$C$2372))</f>
        <v>0</v>
      </c>
      <c r="J260" s="49">
        <v>6</v>
      </c>
      <c r="K260" s="49">
        <f t="shared" ref="K260:K291" si="103">((J260/($C260/100000)))</f>
        <v>6.2921442578940194</v>
      </c>
      <c r="L260" s="50">
        <f t="shared" ref="L260:L291" si="104">((J260/$C260)/(J$2372/$C$2372))</f>
        <v>4.6832073366810164E-3</v>
      </c>
      <c r="M260" s="45">
        <v>7</v>
      </c>
      <c r="N260" s="45">
        <f t="shared" ref="N260:N291" si="105">((M260/($C260/100000)))</f>
        <v>7.3408349675430227</v>
      </c>
      <c r="O260" s="18">
        <f t="shared" ref="O260:O291" si="106">((M260/$C260)/(M$2372/$C$2372))</f>
        <v>4.7001645462332563E-3</v>
      </c>
      <c r="P260" s="37">
        <f t="shared" ref="P260:P291" si="107">D260/M260*100</f>
        <v>14.285714285714285</v>
      </c>
      <c r="Q260" s="37">
        <f t="shared" ref="Q260:Q291" si="108">P260/P$2372</f>
        <v>1.6324992904460085</v>
      </c>
      <c r="R260" s="37">
        <f t="shared" ref="R260:R291" si="109">(Q260-1)*100</f>
        <v>63.249929044600847</v>
      </c>
    </row>
    <row r="261" spans="1:18" x14ac:dyDescent="0.25">
      <c r="A261" s="143" t="s">
        <v>1584</v>
      </c>
      <c r="B261" s="1" t="str">
        <f>VLOOKUP(A261,'[2]Catálogo MUNICIPIOS'!$1:$1048576,5,FALSE)</f>
        <v>Sinaloa</v>
      </c>
      <c r="C261" s="130">
        <f>VLOOKUP(A261,[3]PROY_COVID!$1:$1048576,7,FALSE)</f>
        <v>94901</v>
      </c>
      <c r="D261" s="43">
        <v>76</v>
      </c>
      <c r="E261" s="43">
        <f t="shared" si="99"/>
        <v>80.08345539035416</v>
      </c>
      <c r="F261" s="6">
        <f t="shared" si="100"/>
        <v>0.58595119778264715</v>
      </c>
      <c r="G261" s="44">
        <v>21</v>
      </c>
      <c r="H261" s="44">
        <f t="shared" si="101"/>
        <v>22.128323199966282</v>
      </c>
      <c r="I261" s="14">
        <f t="shared" si="102"/>
        <v>0.27118694685934691</v>
      </c>
      <c r="J261" s="49">
        <v>356</v>
      </c>
      <c r="K261" s="49">
        <f t="shared" si="103"/>
        <v>375.12776472323787</v>
      </c>
      <c r="L261" s="50">
        <f t="shared" si="104"/>
        <v>0.27920547081236491</v>
      </c>
      <c r="M261" s="45">
        <v>453</v>
      </c>
      <c r="N261" s="45">
        <f t="shared" si="105"/>
        <v>477.33954331355835</v>
      </c>
      <c r="O261" s="18">
        <f t="shared" si="106"/>
        <v>0.30562931981407632</v>
      </c>
      <c r="P261" s="37">
        <f t="shared" si="107"/>
        <v>16.777041942604857</v>
      </c>
      <c r="Q261" s="37">
        <f t="shared" si="108"/>
        <v>1.9171956346959749</v>
      </c>
      <c r="R261" s="37">
        <f t="shared" si="109"/>
        <v>91.719563469597489</v>
      </c>
    </row>
    <row r="262" spans="1:18" ht="15" customHeight="1" x14ac:dyDescent="0.25">
      <c r="A262" s="143" t="s">
        <v>665</v>
      </c>
      <c r="B262" s="1" t="str">
        <f>VLOOKUP(A262,'[2]Catálogo MUNICIPIOS'!$1:$1048576,5,FALSE)</f>
        <v>Jilotepec</v>
      </c>
      <c r="C262" s="130">
        <f>VLOOKUP(A262,[3]PROY_COVID!$1:$1048576,7,FALSE)</f>
        <v>94893</v>
      </c>
      <c r="D262" s="43">
        <v>29</v>
      </c>
      <c r="E262" s="43">
        <f t="shared" si="99"/>
        <v>30.560736829903153</v>
      </c>
      <c r="F262" s="6">
        <f t="shared" si="100"/>
        <v>0.22360549083848438</v>
      </c>
      <c r="G262" s="44">
        <v>33</v>
      </c>
      <c r="H262" s="44">
        <f t="shared" si="101"/>
        <v>34.776010875407039</v>
      </c>
      <c r="I262" s="14">
        <f t="shared" si="102"/>
        <v>0.42618684335121471</v>
      </c>
      <c r="J262" s="49">
        <v>533</v>
      </c>
      <c r="K262" s="49">
        <f t="shared" si="103"/>
        <v>561.68526656339247</v>
      </c>
      <c r="L262" s="50">
        <f t="shared" si="104"/>
        <v>0.41805916289588324</v>
      </c>
      <c r="M262" s="45">
        <v>595</v>
      </c>
      <c r="N262" s="45">
        <f t="shared" si="105"/>
        <v>627.02201426870261</v>
      </c>
      <c r="O262" s="18">
        <f t="shared" si="106"/>
        <v>0.40146749711769036</v>
      </c>
      <c r="P262" s="37">
        <f t="shared" si="107"/>
        <v>4.8739495798319332</v>
      </c>
      <c r="Q262" s="37">
        <f t="shared" si="108"/>
        <v>0.55697034615216767</v>
      </c>
      <c r="R262" s="37">
        <f t="shared" si="109"/>
        <v>-44.302965384783235</v>
      </c>
    </row>
    <row r="263" spans="1:18" ht="15" customHeight="1" x14ac:dyDescent="0.25">
      <c r="A263" s="143" t="s">
        <v>1664</v>
      </c>
      <c r="B263" s="1" t="str">
        <f>VLOOKUP(A263,'[2]Catálogo MUNICIPIOS'!$1:$1048576,5,FALSE)</f>
        <v>Jalpa de Méndez</v>
      </c>
      <c r="C263" s="130">
        <f>VLOOKUP(A263,[3]PROY_COVID!$1:$1048576,7,FALSE)</f>
        <v>94252</v>
      </c>
      <c r="D263" s="43">
        <v>127</v>
      </c>
      <c r="E263" s="43">
        <f t="shared" si="99"/>
        <v>134.7451512965242</v>
      </c>
      <c r="F263" s="6">
        <f t="shared" si="100"/>
        <v>0.98589755415463975</v>
      </c>
      <c r="G263" s="44">
        <v>90</v>
      </c>
      <c r="H263" s="44">
        <f t="shared" si="101"/>
        <v>95.48868989517463</v>
      </c>
      <c r="I263" s="14">
        <f t="shared" si="102"/>
        <v>1.1702326488213461</v>
      </c>
      <c r="J263" s="49">
        <v>2171</v>
      </c>
      <c r="K263" s="49">
        <f t="shared" si="103"/>
        <v>2303.3993973602683</v>
      </c>
      <c r="L263" s="50">
        <f t="shared" si="104"/>
        <v>1.7144071265516012</v>
      </c>
      <c r="M263" s="45">
        <v>2388</v>
      </c>
      <c r="N263" s="45">
        <f t="shared" si="105"/>
        <v>2533.6332385519672</v>
      </c>
      <c r="O263" s="18">
        <f t="shared" si="106"/>
        <v>1.622225969341724</v>
      </c>
      <c r="P263" s="37">
        <f t="shared" si="107"/>
        <v>5.3182579564489112</v>
      </c>
      <c r="Q263" s="37">
        <f t="shared" si="108"/>
        <v>0.6077436638218181</v>
      </c>
      <c r="R263" s="37">
        <f t="shared" si="109"/>
        <v>-39.22563361781819</v>
      </c>
    </row>
    <row r="264" spans="1:18" ht="15" customHeight="1" x14ac:dyDescent="0.25">
      <c r="A264" s="143" t="s">
        <v>478</v>
      </c>
      <c r="B264" s="1" t="str">
        <f>VLOOKUP(A264,'[2]Catálogo MUNICIPIOS'!$1:$1048576,5,FALSE)</f>
        <v>Tepeji del Río de Ocampo</v>
      </c>
      <c r="C264" s="130">
        <f>VLOOKUP(A264,[3]PROY_COVID!$1:$1048576,7,FALSE)</f>
        <v>93651</v>
      </c>
      <c r="D264" s="43">
        <v>185</v>
      </c>
      <c r="E264" s="43">
        <f t="shared" si="99"/>
        <v>197.5419376194595</v>
      </c>
      <c r="F264" s="6">
        <f t="shared" si="100"/>
        <v>1.4453663917999351</v>
      </c>
      <c r="G264" s="44">
        <v>77</v>
      </c>
      <c r="H264" s="44">
        <f t="shared" si="101"/>
        <v>82.220157819991243</v>
      </c>
      <c r="I264" s="14">
        <f t="shared" si="102"/>
        <v>1.0076241822756395</v>
      </c>
      <c r="J264" s="49">
        <v>921</v>
      </c>
      <c r="K264" s="49">
        <f t="shared" si="103"/>
        <v>983.4385110676875</v>
      </c>
      <c r="L264" s="50">
        <f t="shared" si="104"/>
        <v>0.73196771425395757</v>
      </c>
      <c r="M264" s="45">
        <v>1183</v>
      </c>
      <c r="N264" s="45">
        <f t="shared" si="105"/>
        <v>1263.2006065071382</v>
      </c>
      <c r="O264" s="18">
        <f t="shared" si="106"/>
        <v>0.80879773646136</v>
      </c>
      <c r="P264" s="37">
        <f t="shared" si="107"/>
        <v>15.638207945900254</v>
      </c>
      <c r="Q264" s="37">
        <f t="shared" si="108"/>
        <v>1.787055436287051</v>
      </c>
      <c r="R264" s="37">
        <f t="shared" si="109"/>
        <v>78.705543628705101</v>
      </c>
    </row>
    <row r="265" spans="1:18" ht="15" customHeight="1" x14ac:dyDescent="0.25">
      <c r="A265" s="143" t="s">
        <v>402</v>
      </c>
      <c r="B265" s="1" t="str">
        <f>VLOOKUP(A265,'[2]Catálogo MUNICIPIOS'!$1:$1048576,5,FALSE)</f>
        <v>Tlapa de Comonfort</v>
      </c>
      <c r="C265" s="130">
        <f>VLOOKUP(A265,[3]PROY_COVID!$1:$1048576,7,FALSE)</f>
        <v>93574</v>
      </c>
      <c r="D265" s="43">
        <v>72</v>
      </c>
      <c r="E265" s="43">
        <f t="shared" si="99"/>
        <v>76.944450381516234</v>
      </c>
      <c r="F265" s="6">
        <f t="shared" si="100"/>
        <v>0.56298386032438041</v>
      </c>
      <c r="G265" s="44">
        <v>49</v>
      </c>
      <c r="H265" s="44">
        <f t="shared" si="101"/>
        <v>52.364973176309661</v>
      </c>
      <c r="I265" s="14">
        <f t="shared" si="102"/>
        <v>0.64174303085362805</v>
      </c>
      <c r="J265" s="49">
        <v>489</v>
      </c>
      <c r="K265" s="49">
        <f t="shared" si="103"/>
        <v>522.58105884113104</v>
      </c>
      <c r="L265" s="50">
        <f t="shared" si="104"/>
        <v>0.38895412254811357</v>
      </c>
      <c r="M265" s="45">
        <v>610</v>
      </c>
      <c r="N265" s="45">
        <f t="shared" si="105"/>
        <v>651.89048239895692</v>
      </c>
      <c r="O265" s="18">
        <f t="shared" si="106"/>
        <v>0.41739019429611163</v>
      </c>
      <c r="P265" s="37">
        <f t="shared" si="107"/>
        <v>11.803278688524591</v>
      </c>
      <c r="Q265" s="37">
        <f t="shared" si="108"/>
        <v>1.3488190858767024</v>
      </c>
      <c r="R265" s="37">
        <f t="shared" si="109"/>
        <v>34.881908587670239</v>
      </c>
    </row>
    <row r="266" spans="1:18" ht="15" customHeight="1" x14ac:dyDescent="0.25">
      <c r="A266" s="143" t="s">
        <v>92</v>
      </c>
      <c r="B266" s="1" t="str">
        <f>VLOOKUP(A266,'[2]Catálogo MUNICIPIOS'!$1:$1048576,5,FALSE)</f>
        <v>Cintalapa</v>
      </c>
      <c r="C266" s="130">
        <f>VLOOKUP(A266,[3]PROY_COVID!$1:$1048576,7,FALSE)</f>
        <v>93518</v>
      </c>
      <c r="D266" s="43">
        <v>15</v>
      </c>
      <c r="E266" s="43">
        <f t="shared" si="99"/>
        <v>16.039692893346736</v>
      </c>
      <c r="F266" s="6">
        <f t="shared" si="100"/>
        <v>0.11735853825376213</v>
      </c>
      <c r="G266" s="44">
        <v>3</v>
      </c>
      <c r="H266" s="44">
        <f t="shared" si="101"/>
        <v>3.2079385786693471</v>
      </c>
      <c r="I266" s="14">
        <f t="shared" si="102"/>
        <v>3.9313917326685599E-2</v>
      </c>
      <c r="J266" s="49">
        <v>39</v>
      </c>
      <c r="K266" s="49">
        <f t="shared" si="103"/>
        <v>41.703201522701512</v>
      </c>
      <c r="L266" s="50">
        <f t="shared" si="104"/>
        <v>3.1039456714485943E-2</v>
      </c>
      <c r="M266" s="45">
        <v>57</v>
      </c>
      <c r="N266" s="45">
        <f t="shared" si="105"/>
        <v>60.950832994717594</v>
      </c>
      <c r="O266" s="18">
        <f t="shared" si="106"/>
        <v>3.9025389560152494E-2</v>
      </c>
      <c r="P266" s="37">
        <f t="shared" si="107"/>
        <v>26.315789473684209</v>
      </c>
      <c r="Q266" s="37">
        <f t="shared" si="108"/>
        <v>3.0072355350321209</v>
      </c>
      <c r="R266" s="37">
        <f t="shared" si="109"/>
        <v>200.72355350321209</v>
      </c>
    </row>
    <row r="267" spans="1:18" ht="15" customHeight="1" x14ac:dyDescent="0.25">
      <c r="A267" s="143" t="s">
        <v>1499</v>
      </c>
      <c r="B267" s="1" t="str">
        <f>VLOOKUP(A267,'[2]Catálogo MUNICIPIOS'!$1:$1048576,5,FALSE)</f>
        <v>Felipe Carrillo Puerto</v>
      </c>
      <c r="C267" s="130">
        <f>VLOOKUP(A267,[3]PROY_COVID!$1:$1048576,7,FALSE)</f>
        <v>93104</v>
      </c>
      <c r="D267" s="43">
        <v>62</v>
      </c>
      <c r="E267" s="43">
        <f t="shared" si="99"/>
        <v>66.592197972160164</v>
      </c>
      <c r="F267" s="6">
        <f t="shared" si="100"/>
        <v>0.48723894310717075</v>
      </c>
      <c r="G267" s="44">
        <v>9</v>
      </c>
      <c r="H267" s="44">
        <f t="shared" si="101"/>
        <v>9.6666093830555084</v>
      </c>
      <c r="I267" s="14">
        <f t="shared" si="102"/>
        <v>0.11846619652937522</v>
      </c>
      <c r="J267" s="49">
        <v>374</v>
      </c>
      <c r="K267" s="49">
        <f t="shared" si="103"/>
        <v>401.70132325141776</v>
      </c>
      <c r="L267" s="50">
        <f t="shared" si="104"/>
        <v>0.29898401993014179</v>
      </c>
      <c r="M267" s="45">
        <v>445</v>
      </c>
      <c r="N267" s="45">
        <f t="shared" si="105"/>
        <v>477.96013060663347</v>
      </c>
      <c r="O267" s="18">
        <f t="shared" si="106"/>
        <v>0.30602666731005612</v>
      </c>
      <c r="P267" s="37">
        <f t="shared" si="107"/>
        <v>13.93258426966292</v>
      </c>
      <c r="Q267" s="37">
        <f t="shared" si="108"/>
        <v>1.5921453754012758</v>
      </c>
      <c r="R267" s="37">
        <f t="shared" si="109"/>
        <v>59.21453754012758</v>
      </c>
    </row>
    <row r="268" spans="1:18" ht="15" customHeight="1" x14ac:dyDescent="0.25">
      <c r="A268" s="143" t="s">
        <v>793</v>
      </c>
      <c r="B268" s="1" t="str">
        <f>VLOOKUP(A268,'[2]Catálogo MUNICIPIOS'!$1:$1048576,5,FALSE)</f>
        <v>Maravatío</v>
      </c>
      <c r="C268" s="130">
        <f>VLOOKUP(A268,[3]PROY_COVID!$1:$1048576,7,FALSE)</f>
        <v>92676</v>
      </c>
      <c r="D268" s="43">
        <v>36</v>
      </c>
      <c r="E268" s="43">
        <f t="shared" si="99"/>
        <v>38.845008416418487</v>
      </c>
      <c r="F268" s="6">
        <f t="shared" si="100"/>
        <v>0.28421949450771272</v>
      </c>
      <c r="G268" s="44">
        <v>17</v>
      </c>
      <c r="H268" s="44">
        <f t="shared" si="101"/>
        <v>18.343476196642065</v>
      </c>
      <c r="I268" s="14">
        <f t="shared" si="102"/>
        <v>0.22480290348263024</v>
      </c>
      <c r="J268" s="49">
        <v>733</v>
      </c>
      <c r="K268" s="49">
        <f t="shared" si="103"/>
        <v>790.92753247874316</v>
      </c>
      <c r="L268" s="50">
        <f t="shared" si="104"/>
        <v>0.58868288314279971</v>
      </c>
      <c r="M268" s="45">
        <v>786</v>
      </c>
      <c r="N268" s="45">
        <f t="shared" si="105"/>
        <v>848.11601709180366</v>
      </c>
      <c r="O268" s="18">
        <f t="shared" si="106"/>
        <v>0.54302880425081446</v>
      </c>
      <c r="P268" s="37">
        <f t="shared" si="107"/>
        <v>4.5801526717557248</v>
      </c>
      <c r="Q268" s="37">
        <f t="shared" si="108"/>
        <v>0.52339671907429286</v>
      </c>
      <c r="R268" s="37">
        <f t="shared" si="109"/>
        <v>-47.660328092570715</v>
      </c>
    </row>
    <row r="269" spans="1:18" ht="15" customHeight="1" x14ac:dyDescent="0.25">
      <c r="A269" s="143" t="s">
        <v>1019</v>
      </c>
      <c r="B269" s="1" t="str">
        <f>VLOOKUP(A269,'[2]Catálogo MUNICIPIOS'!$1:$1048576,5,FALSE)</f>
        <v>Salina Cruz</v>
      </c>
      <c r="C269" s="130">
        <f>VLOOKUP(A269,[3]PROY_COVID!$1:$1048576,7,FALSE)</f>
        <v>92577</v>
      </c>
      <c r="D269" s="43">
        <v>149</v>
      </c>
      <c r="E269" s="43">
        <f t="shared" si="99"/>
        <v>160.94710349222808</v>
      </c>
      <c r="F269" s="6">
        <f t="shared" si="100"/>
        <v>1.1776108761945074</v>
      </c>
      <c r="G269" s="44">
        <v>61</v>
      </c>
      <c r="H269" s="44">
        <f t="shared" si="101"/>
        <v>65.891096060576601</v>
      </c>
      <c r="I269" s="14">
        <f t="shared" si="102"/>
        <v>0.80750832335596667</v>
      </c>
      <c r="J269" s="49">
        <v>775</v>
      </c>
      <c r="K269" s="49">
        <f t="shared" si="103"/>
        <v>837.14097454011255</v>
      </c>
      <c r="L269" s="50">
        <f t="shared" si="104"/>
        <v>0.62307928634724985</v>
      </c>
      <c r="M269" s="45">
        <v>985</v>
      </c>
      <c r="N269" s="45">
        <f t="shared" si="105"/>
        <v>1063.9791740929172</v>
      </c>
      <c r="O269" s="18">
        <f t="shared" si="106"/>
        <v>0.68124092342534504</v>
      </c>
      <c r="P269" s="37">
        <f t="shared" si="107"/>
        <v>15.126903553299492</v>
      </c>
      <c r="Q269" s="37">
        <f t="shared" si="108"/>
        <v>1.7286261522184641</v>
      </c>
      <c r="R269" s="37">
        <f t="shared" si="109"/>
        <v>72.862615221846411</v>
      </c>
    </row>
    <row r="270" spans="1:18" x14ac:dyDescent="0.25">
      <c r="A270" s="143" t="s">
        <v>1600</v>
      </c>
      <c r="B270" s="1" t="str">
        <f>VLOOKUP(A270,'[2]Catálogo MUNICIPIOS'!$1:$1048576,5,FALSE)</f>
        <v>Caborca</v>
      </c>
      <c r="C270" s="130">
        <f>VLOOKUP(A270,[3]PROY_COVID!$1:$1048576,7,FALSE)</f>
        <v>92177</v>
      </c>
      <c r="D270" s="43">
        <v>174</v>
      </c>
      <c r="E270" s="43">
        <f t="shared" si="99"/>
        <v>188.76726298317368</v>
      </c>
      <c r="F270" s="6">
        <f t="shared" si="100"/>
        <v>1.3811642280917995</v>
      </c>
      <c r="G270" s="44">
        <v>38</v>
      </c>
      <c r="H270" s="44">
        <f t="shared" si="101"/>
        <v>41.22503444460115</v>
      </c>
      <c r="I270" s="14">
        <f t="shared" si="102"/>
        <v>0.50522089379189095</v>
      </c>
      <c r="J270" s="49">
        <v>2418</v>
      </c>
      <c r="K270" s="49">
        <f t="shared" si="103"/>
        <v>2623.2140338696204</v>
      </c>
      <c r="L270" s="50">
        <f t="shared" si="104"/>
        <v>1.9524433492906947</v>
      </c>
      <c r="M270" s="45">
        <v>2630</v>
      </c>
      <c r="N270" s="45">
        <f t="shared" si="105"/>
        <v>2853.2063312973951</v>
      </c>
      <c r="O270" s="18">
        <f t="shared" si="106"/>
        <v>1.8268411292102353</v>
      </c>
      <c r="P270" s="37">
        <f t="shared" si="107"/>
        <v>6.6159695817490496</v>
      </c>
      <c r="Q270" s="37">
        <f t="shared" si="108"/>
        <v>0.75603959534723908</v>
      </c>
      <c r="R270" s="37">
        <f t="shared" si="109"/>
        <v>-24.396040465276091</v>
      </c>
    </row>
    <row r="271" spans="1:18" ht="15" customHeight="1" x14ac:dyDescent="0.25">
      <c r="A271" s="143" t="s">
        <v>710</v>
      </c>
      <c r="B271" s="1" t="str">
        <f>VLOOKUP(A271,'[2]Catálogo MUNICIPIOS'!$1:$1048576,5,FALSE)</f>
        <v>Tenango del Valle</v>
      </c>
      <c r="C271" s="130">
        <f>VLOOKUP(A271,[3]PROY_COVID!$1:$1048576,7,FALSE)</f>
        <v>92048</v>
      </c>
      <c r="D271" s="43">
        <v>96</v>
      </c>
      <c r="E271" s="43">
        <f t="shared" si="99"/>
        <v>104.29341213280028</v>
      </c>
      <c r="F271" s="6">
        <f t="shared" si="100"/>
        <v>0.76308957277353218</v>
      </c>
      <c r="G271" s="44">
        <v>30</v>
      </c>
      <c r="H271" s="44">
        <f t="shared" si="101"/>
        <v>32.591691291500091</v>
      </c>
      <c r="I271" s="14">
        <f t="shared" si="102"/>
        <v>0.39941757784601328</v>
      </c>
      <c r="J271" s="49">
        <v>536</v>
      </c>
      <c r="K271" s="49">
        <f t="shared" si="103"/>
        <v>582.30488440813485</v>
      </c>
      <c r="L271" s="50">
        <f t="shared" si="104"/>
        <v>0.43340622768208975</v>
      </c>
      <c r="M271" s="45">
        <v>662</v>
      </c>
      <c r="N271" s="45">
        <f t="shared" si="105"/>
        <v>719.18998783243524</v>
      </c>
      <c r="O271" s="18">
        <f t="shared" si="106"/>
        <v>0.46048048999354219</v>
      </c>
      <c r="P271" s="37">
        <f t="shared" si="107"/>
        <v>14.501510574018129</v>
      </c>
      <c r="Q271" s="37">
        <f t="shared" si="108"/>
        <v>1.6571594005735921</v>
      </c>
      <c r="R271" s="37">
        <f t="shared" si="109"/>
        <v>65.715940057359205</v>
      </c>
    </row>
    <row r="272" spans="1:18" ht="15" customHeight="1" x14ac:dyDescent="0.25">
      <c r="A272" s="143" t="s">
        <v>936</v>
      </c>
      <c r="B272" s="1" t="str">
        <f>VLOOKUP(A272,'[2]Catálogo MUNICIPIOS'!$1:$1048576,5,FALSE)</f>
        <v>Gral. Zuazua</v>
      </c>
      <c r="C272" s="130">
        <f>VLOOKUP(A272,[3]PROY_COVID!$1:$1048576,7,FALSE)</f>
        <v>91913</v>
      </c>
      <c r="D272" s="43">
        <v>46</v>
      </c>
      <c r="E272" s="43">
        <f t="shared" si="99"/>
        <v>50.047327363920232</v>
      </c>
      <c r="F272" s="6">
        <f t="shared" si="100"/>
        <v>0.36618414217728001</v>
      </c>
      <c r="G272" s="44">
        <v>27</v>
      </c>
      <c r="H272" s="44">
        <f t="shared" si="101"/>
        <v>29.375605191866221</v>
      </c>
      <c r="I272" s="14">
        <f t="shared" si="102"/>
        <v>0.36000381104971935</v>
      </c>
      <c r="J272" s="49">
        <v>521</v>
      </c>
      <c r="K272" s="49">
        <f t="shared" si="103"/>
        <v>566.84038166527046</v>
      </c>
      <c r="L272" s="50">
        <f t="shared" si="104"/>
        <v>0.42189608587110927</v>
      </c>
      <c r="M272" s="45">
        <v>594</v>
      </c>
      <c r="N272" s="45">
        <f t="shared" si="105"/>
        <v>646.26331422105682</v>
      </c>
      <c r="O272" s="18">
        <f t="shared" si="106"/>
        <v>0.41378725042359588</v>
      </c>
      <c r="P272" s="37">
        <f t="shared" si="107"/>
        <v>7.7441077441077439</v>
      </c>
      <c r="Q272" s="37">
        <f t="shared" si="108"/>
        <v>0.88495752781753334</v>
      </c>
      <c r="R272" s="37">
        <f t="shared" si="109"/>
        <v>-11.504247218246666</v>
      </c>
    </row>
    <row r="273" spans="1:19" ht="15" customHeight="1" x14ac:dyDescent="0.25">
      <c r="A273" s="143" t="s">
        <v>1775</v>
      </c>
      <c r="B273" s="1" t="str">
        <f>VLOOKUP(A273,'[2]Catálogo MUNICIPIOS'!$1:$1048576,5,FALSE)</f>
        <v>Acayucan</v>
      </c>
      <c r="C273" s="130">
        <f>VLOOKUP(A273,[3]PROY_COVID!$1:$1048576,7,FALSE)</f>
        <v>91195</v>
      </c>
      <c r="D273" s="43">
        <v>51</v>
      </c>
      <c r="E273" s="43">
        <f t="shared" si="99"/>
        <v>55.924118646855639</v>
      </c>
      <c r="F273" s="6">
        <f t="shared" si="100"/>
        <v>0.40918319703286488</v>
      </c>
      <c r="G273" s="44">
        <v>20</v>
      </c>
      <c r="H273" s="44">
        <f t="shared" si="101"/>
        <v>21.931026920335544</v>
      </c>
      <c r="I273" s="14">
        <f t="shared" si="102"/>
        <v>0.26876904220311665</v>
      </c>
      <c r="J273" s="49">
        <v>140</v>
      </c>
      <c r="K273" s="49">
        <f t="shared" si="103"/>
        <v>153.51718844234881</v>
      </c>
      <c r="L273" s="50">
        <f t="shared" si="104"/>
        <v>0.11426197393962542</v>
      </c>
      <c r="M273" s="45">
        <v>211</v>
      </c>
      <c r="N273" s="45">
        <f t="shared" si="105"/>
        <v>231.37233400954</v>
      </c>
      <c r="O273" s="18">
        <f t="shared" si="106"/>
        <v>0.14814228164767765</v>
      </c>
      <c r="P273" s="37">
        <f t="shared" si="107"/>
        <v>24.170616113744074</v>
      </c>
      <c r="Q273" s="37">
        <f t="shared" si="108"/>
        <v>2.7620959558731046</v>
      </c>
      <c r="R273" s="37">
        <f t="shared" si="109"/>
        <v>176.20959558731047</v>
      </c>
    </row>
    <row r="274" spans="1:19" x14ac:dyDescent="0.25">
      <c r="A274" s="143" t="s">
        <v>860</v>
      </c>
      <c r="B274" s="1" t="str">
        <f>VLOOKUP(A274,'[2]Catálogo MUNICIPIOS'!$1:$1048576,5,FALSE)</f>
        <v>Ayala</v>
      </c>
      <c r="C274" s="130">
        <f>VLOOKUP(A274,[3]PROY_COVID!$1:$1048576,7,FALSE)</f>
        <v>91043</v>
      </c>
      <c r="D274" s="43">
        <v>83</v>
      </c>
      <c r="E274" s="43">
        <f t="shared" si="99"/>
        <v>91.165712904891095</v>
      </c>
      <c r="F274" s="6">
        <f t="shared" si="100"/>
        <v>0.66703738509969446</v>
      </c>
      <c r="G274" s="44">
        <v>62</v>
      </c>
      <c r="H274" s="44">
        <f t="shared" si="101"/>
        <v>68.099689157870458</v>
      </c>
      <c r="I274" s="14">
        <f t="shared" si="102"/>
        <v>0.83457506553508765</v>
      </c>
      <c r="J274" s="49">
        <v>548</v>
      </c>
      <c r="K274" s="49">
        <f t="shared" si="103"/>
        <v>601.91338158891949</v>
      </c>
      <c r="L274" s="50">
        <f t="shared" si="104"/>
        <v>0.44800072108441924</v>
      </c>
      <c r="M274" s="45">
        <v>693</v>
      </c>
      <c r="N274" s="45">
        <f t="shared" si="105"/>
        <v>761.1787836516811</v>
      </c>
      <c r="O274" s="18">
        <f t="shared" si="106"/>
        <v>0.487364931657363</v>
      </c>
      <c r="P274" s="37">
        <f t="shared" si="107"/>
        <v>11.976911976911978</v>
      </c>
      <c r="Q274" s="37">
        <f t="shared" si="108"/>
        <v>1.3686610212830175</v>
      </c>
      <c r="R274" s="37">
        <f t="shared" si="109"/>
        <v>36.866102128301748</v>
      </c>
    </row>
    <row r="275" spans="1:19" ht="15" customHeight="1" x14ac:dyDescent="0.25">
      <c r="A275" s="143" t="s">
        <v>687</v>
      </c>
      <c r="B275" s="1" t="str">
        <f>VLOOKUP(A275,'[2]Catálogo MUNICIPIOS'!$1:$1048576,5,FALSE)</f>
        <v>Otzolotepec</v>
      </c>
      <c r="C275" s="130">
        <f>VLOOKUP(A275,[3]PROY_COVID!$1:$1048576,7,FALSE)</f>
        <v>90805</v>
      </c>
      <c r="D275" s="43">
        <v>87</v>
      </c>
      <c r="E275" s="43">
        <f t="shared" si="99"/>
        <v>95.809702108914706</v>
      </c>
      <c r="F275" s="6">
        <f t="shared" si="100"/>
        <v>0.70101632648432255</v>
      </c>
      <c r="G275" s="44">
        <v>15</v>
      </c>
      <c r="H275" s="44">
        <f t="shared" si="101"/>
        <v>16.518914156709432</v>
      </c>
      <c r="I275" s="14">
        <f t="shared" si="102"/>
        <v>0.20244253733588369</v>
      </c>
      <c r="J275" s="49">
        <v>362</v>
      </c>
      <c r="K275" s="49">
        <f t="shared" si="103"/>
        <v>398.65646164858759</v>
      </c>
      <c r="L275" s="50">
        <f t="shared" si="104"/>
        <v>0.29671774668320172</v>
      </c>
      <c r="M275" s="45">
        <v>464</v>
      </c>
      <c r="N275" s="45">
        <f t="shared" si="105"/>
        <v>510.98507791421179</v>
      </c>
      <c r="O275" s="18">
        <f t="shared" si="106"/>
        <v>0.32717176690194277</v>
      </c>
      <c r="P275" s="37">
        <f t="shared" si="107"/>
        <v>18.75</v>
      </c>
      <c r="Q275" s="37">
        <f t="shared" si="108"/>
        <v>2.1426553187103865</v>
      </c>
      <c r="R275" s="37">
        <f t="shared" si="109"/>
        <v>114.26553187103865</v>
      </c>
    </row>
    <row r="276" spans="1:19" s="131" customFormat="1" ht="15" customHeight="1" x14ac:dyDescent="0.25">
      <c r="A276" s="143" t="s">
        <v>944</v>
      </c>
      <c r="B276" s="1" t="str">
        <f>VLOOKUP(A276,'[2]Catálogo MUNICIPIOS'!$1:$1048576,5,FALSE)</f>
        <v>Linares</v>
      </c>
      <c r="C276" s="130">
        <f>VLOOKUP(A276,[3]PROY_COVID!$1:$1048576,7,FALSE)</f>
        <v>88689</v>
      </c>
      <c r="D276" s="43">
        <v>86</v>
      </c>
      <c r="E276" s="43">
        <f t="shared" si="99"/>
        <v>96.968056917994346</v>
      </c>
      <c r="F276" s="6">
        <f t="shared" si="100"/>
        <v>0.70949172735868649</v>
      </c>
      <c r="G276" s="44">
        <v>70</v>
      </c>
      <c r="H276" s="44">
        <f t="shared" si="101"/>
        <v>78.927488189065159</v>
      </c>
      <c r="I276" s="14">
        <f t="shared" si="102"/>
        <v>0.96727186926221154</v>
      </c>
      <c r="J276" s="49">
        <v>1368</v>
      </c>
      <c r="K276" s="49">
        <f t="shared" si="103"/>
        <v>1542.4686263234448</v>
      </c>
      <c r="L276" s="50">
        <f t="shared" si="104"/>
        <v>1.1480506630685576</v>
      </c>
      <c r="M276" s="45">
        <v>1524</v>
      </c>
      <c r="N276" s="45">
        <f t="shared" si="105"/>
        <v>1718.3641714305045</v>
      </c>
      <c r="O276" s="18">
        <f t="shared" si="106"/>
        <v>1.1002282971603676</v>
      </c>
      <c r="P276" s="37">
        <f t="shared" si="107"/>
        <v>5.6430446194225725</v>
      </c>
      <c r="Q276" s="37">
        <f t="shared" si="108"/>
        <v>0.64485864360137612</v>
      </c>
      <c r="R276" s="37">
        <f t="shared" si="109"/>
        <v>-35.514135639862388</v>
      </c>
    </row>
    <row r="277" spans="1:19" ht="15" customHeight="1" x14ac:dyDescent="0.25">
      <c r="A277" s="143" t="s">
        <v>325</v>
      </c>
      <c r="B277" s="1" t="str">
        <f>VLOOKUP(A277,'[2]Catálogo MUNICIPIOS'!$1:$1048576,5,FALSE)</f>
        <v>Santa Cruz de Juventino Rosas</v>
      </c>
      <c r="C277" s="130">
        <f>VLOOKUP(A277,[3]PROY_COVID!$1:$1048576,7,FALSE)</f>
        <v>88644</v>
      </c>
      <c r="D277" s="43">
        <v>131</v>
      </c>
      <c r="E277" s="43">
        <f t="shared" si="99"/>
        <v>147.78213979513561</v>
      </c>
      <c r="F277" s="6">
        <f t="shared" si="100"/>
        <v>1.081286033447955</v>
      </c>
      <c r="G277" s="44">
        <v>46</v>
      </c>
      <c r="H277" s="44">
        <f t="shared" si="101"/>
        <v>51.892965118902573</v>
      </c>
      <c r="I277" s="14">
        <f t="shared" si="102"/>
        <v>0.63595847940684558</v>
      </c>
      <c r="J277" s="49">
        <v>1206</v>
      </c>
      <c r="K277" s="49">
        <f t="shared" si="103"/>
        <v>1360.4981724651414</v>
      </c>
      <c r="L277" s="50">
        <f t="shared" si="104"/>
        <v>1.0126110848199792</v>
      </c>
      <c r="M277" s="45">
        <v>1383</v>
      </c>
      <c r="N277" s="45">
        <f t="shared" si="105"/>
        <v>1560.1732773791796</v>
      </c>
      <c r="O277" s="18">
        <f t="shared" si="106"/>
        <v>0.99894237600229596</v>
      </c>
      <c r="P277" s="37">
        <f t="shared" si="107"/>
        <v>9.4721619667389731</v>
      </c>
      <c r="Q277" s="37">
        <f t="shared" si="108"/>
        <v>1.0824308382783732</v>
      </c>
      <c r="R277" s="37">
        <f t="shared" si="109"/>
        <v>8.2430838278373173</v>
      </c>
    </row>
    <row r="278" spans="1:19" ht="15" customHeight="1" x14ac:dyDescent="0.25">
      <c r="A278" s="143" t="s">
        <v>1587</v>
      </c>
      <c r="B278" s="1" t="str">
        <f>VLOOKUP(A278,'[2]Catálogo MUNICIPIOS'!$1:$1048576,5,FALSE)</f>
        <v>Agua Prieta</v>
      </c>
      <c r="C278" s="130">
        <f>VLOOKUP(A278,[3]PROY_COVID!$1:$1048576,7,FALSE)</f>
        <v>88530</v>
      </c>
      <c r="D278" s="43">
        <v>208</v>
      </c>
      <c r="E278" s="43">
        <f t="shared" si="99"/>
        <v>234.94860499265786</v>
      </c>
      <c r="F278" s="6">
        <f t="shared" si="100"/>
        <v>1.719061894142391</v>
      </c>
      <c r="G278" s="44">
        <v>2</v>
      </c>
      <c r="H278" s="44">
        <f t="shared" si="101"/>
        <v>2.2591212018524796</v>
      </c>
      <c r="I278" s="14">
        <f t="shared" si="102"/>
        <v>2.7685974024300491E-2</v>
      </c>
      <c r="J278" s="49">
        <v>924</v>
      </c>
      <c r="K278" s="49">
        <f t="shared" si="103"/>
        <v>1043.7139952558455</v>
      </c>
      <c r="L278" s="50">
        <f t="shared" si="104"/>
        <v>0.77683041577543588</v>
      </c>
      <c r="M278" s="45">
        <v>1134</v>
      </c>
      <c r="N278" s="45">
        <f t="shared" si="105"/>
        <v>1280.9217214503558</v>
      </c>
      <c r="O278" s="18">
        <f t="shared" si="106"/>
        <v>0.82014415094201598</v>
      </c>
      <c r="P278" s="37">
        <f t="shared" si="107"/>
        <v>18.342151675485006</v>
      </c>
      <c r="Q278" s="37">
        <f t="shared" si="108"/>
        <v>2.0960484716837637</v>
      </c>
      <c r="R278" s="37">
        <f t="shared" si="109"/>
        <v>109.60484716837638</v>
      </c>
    </row>
    <row r="279" spans="1:19" ht="15" customHeight="1" x14ac:dyDescent="0.25">
      <c r="A279" s="143" t="s">
        <v>38</v>
      </c>
      <c r="B279" s="1" t="str">
        <f>VLOOKUP(A279,'[2]Catálogo MUNICIPIOS'!$1:$1048576,5,FALSE)</f>
        <v>Frontera</v>
      </c>
      <c r="C279" s="130">
        <f>VLOOKUP(A279,[3]PROY_COVID!$1:$1048576,7,FALSE)</f>
        <v>87942</v>
      </c>
      <c r="D279" s="43">
        <v>146</v>
      </c>
      <c r="E279" s="43">
        <f t="shared" si="99"/>
        <v>166.01851220122353</v>
      </c>
      <c r="F279" s="6">
        <f t="shared" si="100"/>
        <v>1.214717142313978</v>
      </c>
      <c r="G279" s="44">
        <v>52</v>
      </c>
      <c r="H279" s="44">
        <f t="shared" si="101"/>
        <v>59.129881057970024</v>
      </c>
      <c r="I279" s="14">
        <f t="shared" si="102"/>
        <v>0.72464830558384363</v>
      </c>
      <c r="J279" s="49">
        <v>1324</v>
      </c>
      <c r="K279" s="49">
        <f t="shared" si="103"/>
        <v>1505.5377407836984</v>
      </c>
      <c r="L279" s="50">
        <f t="shared" si="104"/>
        <v>1.120563214113</v>
      </c>
      <c r="M279" s="45">
        <v>1522</v>
      </c>
      <c r="N279" s="45">
        <f t="shared" si="105"/>
        <v>1730.686134042892</v>
      </c>
      <c r="O279" s="18">
        <f t="shared" si="106"/>
        <v>1.1081177609702506</v>
      </c>
      <c r="P279" s="37">
        <f t="shared" si="107"/>
        <v>9.592641261498029</v>
      </c>
      <c r="Q279" s="37">
        <f t="shared" si="108"/>
        <v>1.0961986037029046</v>
      </c>
      <c r="R279" s="37">
        <f t="shared" si="109"/>
        <v>9.619860370290457</v>
      </c>
      <c r="S279" s="131"/>
    </row>
    <row r="280" spans="1:19" ht="15" customHeight="1" x14ac:dyDescent="0.25">
      <c r="A280" s="143" t="s">
        <v>1473</v>
      </c>
      <c r="B280" s="1" t="str">
        <f>VLOOKUP(A280,'[2]Catálogo MUNICIPIOS'!$1:$1048576,5,FALSE)</f>
        <v>Zacatlán</v>
      </c>
      <c r="C280" s="130">
        <f>VLOOKUP(A280,[3]PROY_COVID!$1:$1048576,7,FALSE)</f>
        <v>87692</v>
      </c>
      <c r="D280" s="43">
        <v>60</v>
      </c>
      <c r="E280" s="43">
        <f t="shared" si="99"/>
        <v>68.421292706290188</v>
      </c>
      <c r="F280" s="6">
        <f t="shared" si="100"/>
        <v>0.50062198514871725</v>
      </c>
      <c r="G280" s="44">
        <v>32</v>
      </c>
      <c r="H280" s="44">
        <f t="shared" si="101"/>
        <v>36.491356110021435</v>
      </c>
      <c r="I280" s="14">
        <f t="shared" si="102"/>
        <v>0.447208736098403</v>
      </c>
      <c r="J280" s="49">
        <v>402</v>
      </c>
      <c r="K280" s="49">
        <f t="shared" si="103"/>
        <v>458.4226611321443</v>
      </c>
      <c r="L280" s="50">
        <f t="shared" si="104"/>
        <v>0.34120139048329096</v>
      </c>
      <c r="M280" s="45">
        <v>494</v>
      </c>
      <c r="N280" s="45">
        <f t="shared" si="105"/>
        <v>563.33530994845592</v>
      </c>
      <c r="O280" s="18">
        <f t="shared" si="106"/>
        <v>0.36069039328195979</v>
      </c>
      <c r="P280" s="37">
        <f t="shared" si="107"/>
        <v>12.145748987854251</v>
      </c>
      <c r="Q280" s="37">
        <f t="shared" si="108"/>
        <v>1.3879548623225175</v>
      </c>
      <c r="R280" s="37">
        <f t="shared" si="109"/>
        <v>38.795486232251754</v>
      </c>
    </row>
    <row r="281" spans="1:19" ht="15" customHeight="1" x14ac:dyDescent="0.25">
      <c r="A281" s="143" t="s">
        <v>299</v>
      </c>
      <c r="B281" s="1" t="str">
        <f>VLOOKUP(A281,'[2]Catálogo MUNICIPIOS'!$1:$1048576,5,FALSE)</f>
        <v>Comonfort</v>
      </c>
      <c r="C281" s="130">
        <f>VLOOKUP(A281,[3]PROY_COVID!$1:$1048576,7,FALSE)</f>
        <v>87191</v>
      </c>
      <c r="D281" s="43">
        <v>86</v>
      </c>
      <c r="E281" s="43">
        <f t="shared" si="99"/>
        <v>98.634033329128016</v>
      </c>
      <c r="F281" s="6">
        <f t="shared" si="100"/>
        <v>0.72168127223812717</v>
      </c>
      <c r="G281" s="44">
        <v>70</v>
      </c>
      <c r="H281" s="44">
        <f t="shared" si="101"/>
        <v>80.283515500453035</v>
      </c>
      <c r="I281" s="14">
        <f t="shared" si="102"/>
        <v>0.98389025028955146</v>
      </c>
      <c r="J281" s="49">
        <v>708</v>
      </c>
      <c r="K281" s="49">
        <f t="shared" si="103"/>
        <v>812.01041391886781</v>
      </c>
      <c r="L281" s="50">
        <f t="shared" si="104"/>
        <v>0.60437475239943605</v>
      </c>
      <c r="M281" s="45">
        <v>864</v>
      </c>
      <c r="N281" s="45">
        <f t="shared" si="105"/>
        <v>990.92796274844886</v>
      </c>
      <c r="O281" s="18">
        <f t="shared" si="106"/>
        <v>0.6344679452643085</v>
      </c>
      <c r="P281" s="37">
        <f t="shared" si="107"/>
        <v>9.9537037037037042</v>
      </c>
      <c r="Q281" s="37">
        <f t="shared" si="108"/>
        <v>1.1374589963524273</v>
      </c>
      <c r="R281" s="37">
        <f t="shared" si="109"/>
        <v>13.745899635242731</v>
      </c>
    </row>
    <row r="282" spans="1:19" ht="15" customHeight="1" x14ac:dyDescent="0.25">
      <c r="A282" s="143" t="s">
        <v>1582</v>
      </c>
      <c r="B282" s="1" t="str">
        <f>VLOOKUP(A282,'[2]Catálogo MUNICIPIOS'!$1:$1048576,5,FALSE)</f>
        <v>Salvador Alvarado</v>
      </c>
      <c r="C282" s="130">
        <f>VLOOKUP(A282,[3]PROY_COVID!$1:$1048576,7,FALSE)</f>
        <v>86932</v>
      </c>
      <c r="D282" s="43">
        <v>197</v>
      </c>
      <c r="E282" s="43">
        <f t="shared" si="99"/>
        <v>226.61390512124419</v>
      </c>
      <c r="F282" s="6">
        <f t="shared" si="100"/>
        <v>1.6580789189572074</v>
      </c>
      <c r="G282" s="44">
        <v>46</v>
      </c>
      <c r="H282" s="44">
        <f t="shared" si="101"/>
        <v>52.914922008006258</v>
      </c>
      <c r="I282" s="14">
        <f t="shared" si="102"/>
        <v>0.64848276179704156</v>
      </c>
      <c r="J282" s="49">
        <v>912</v>
      </c>
      <c r="K282" s="49">
        <f t="shared" si="103"/>
        <v>1049.0958450282981</v>
      </c>
      <c r="L282" s="50">
        <f t="shared" si="104"/>
        <v>0.78083609608189786</v>
      </c>
      <c r="M282" s="45">
        <v>1155</v>
      </c>
      <c r="N282" s="45">
        <f t="shared" si="105"/>
        <v>1328.6246721575485</v>
      </c>
      <c r="O282" s="18">
        <f t="shared" si="106"/>
        <v>0.85068723202965735</v>
      </c>
      <c r="P282" s="37">
        <f t="shared" si="107"/>
        <v>17.056277056277054</v>
      </c>
      <c r="Q282" s="37">
        <f t="shared" si="108"/>
        <v>1.949105213441598</v>
      </c>
      <c r="R282" s="37">
        <f t="shared" si="109"/>
        <v>94.910521344159804</v>
      </c>
    </row>
    <row r="283" spans="1:19" ht="15" customHeight="1" x14ac:dyDescent="0.25">
      <c r="A283" s="143" t="s">
        <v>1616</v>
      </c>
      <c r="B283" s="1" t="str">
        <f>VLOOKUP(A283,'[2]Catálogo MUNICIPIOS'!$1:$1048576,5,FALSE)</f>
        <v>Huatabampo</v>
      </c>
      <c r="C283" s="130">
        <f>VLOOKUP(A283,[3]PROY_COVID!$1:$1048576,7,FALSE)</f>
        <v>86918</v>
      </c>
      <c r="D283" s="43">
        <v>127</v>
      </c>
      <c r="E283" s="43">
        <f t="shared" si="99"/>
        <v>146.11472882486942</v>
      </c>
      <c r="F283" s="6">
        <f t="shared" si="100"/>
        <v>1.0690859922476714</v>
      </c>
      <c r="G283" s="44">
        <v>91</v>
      </c>
      <c r="H283" s="44">
        <f t="shared" si="101"/>
        <v>104.69638049655998</v>
      </c>
      <c r="I283" s="14">
        <f t="shared" si="102"/>
        <v>1.2830747055488525</v>
      </c>
      <c r="J283" s="49">
        <v>1010</v>
      </c>
      <c r="K283" s="49">
        <f t="shared" si="103"/>
        <v>1162.0147725442371</v>
      </c>
      <c r="L283" s="50">
        <f t="shared" si="104"/>
        <v>0.86488101433521758</v>
      </c>
      <c r="M283" s="45">
        <v>1228</v>
      </c>
      <c r="N283" s="45">
        <f t="shared" si="105"/>
        <v>1412.8258818656666</v>
      </c>
      <c r="O283" s="18">
        <f t="shared" si="106"/>
        <v>0.9045992927652371</v>
      </c>
      <c r="P283" s="37">
        <f t="shared" si="107"/>
        <v>10.342019543973942</v>
      </c>
      <c r="Q283" s="37">
        <f t="shared" si="108"/>
        <v>1.1818337697121351</v>
      </c>
      <c r="R283" s="37">
        <f t="shared" si="109"/>
        <v>18.183376971213505</v>
      </c>
    </row>
    <row r="284" spans="1:19" ht="15" customHeight="1" x14ac:dyDescent="0.25">
      <c r="A284" s="143" t="s">
        <v>2070</v>
      </c>
      <c r="B284" s="1" t="str">
        <f>VLOOKUP(A284,'[2]Catálogo MUNICIPIOS'!$1:$1048576,5,FALSE)</f>
        <v>Valladolid</v>
      </c>
      <c r="C284" s="130">
        <f>VLOOKUP(A284,[3]PROY_COVID!$1:$1048576,7,FALSE)</f>
        <v>86205</v>
      </c>
      <c r="D284" s="43">
        <v>118</v>
      </c>
      <c r="E284" s="43">
        <f t="shared" si="99"/>
        <v>136.88301142625139</v>
      </c>
      <c r="F284" s="6">
        <f t="shared" si="100"/>
        <v>1.0015397576235012</v>
      </c>
      <c r="G284" s="44">
        <v>74</v>
      </c>
      <c r="H284" s="44">
        <f t="shared" si="101"/>
        <v>85.841888521547475</v>
      </c>
      <c r="I284" s="14">
        <f t="shared" si="102"/>
        <v>1.052009203337845</v>
      </c>
      <c r="J284" s="49">
        <v>2124</v>
      </c>
      <c r="K284" s="49">
        <f t="shared" si="103"/>
        <v>2463.894205672525</v>
      </c>
      <c r="L284" s="50">
        <f t="shared" si="104"/>
        <v>1.8338625034438567</v>
      </c>
      <c r="M284" s="45">
        <v>2316</v>
      </c>
      <c r="N284" s="45">
        <f t="shared" si="105"/>
        <v>2686.6191056203238</v>
      </c>
      <c r="O284" s="18">
        <f t="shared" si="106"/>
        <v>1.7201792337385822</v>
      </c>
      <c r="P284" s="37">
        <f t="shared" si="107"/>
        <v>5.094991364421416</v>
      </c>
      <c r="Q284" s="37">
        <f t="shared" si="108"/>
        <v>0.58222988510725526</v>
      </c>
      <c r="R284" s="37">
        <f t="shared" si="109"/>
        <v>-41.777011489274472</v>
      </c>
    </row>
    <row r="285" spans="1:19" ht="15" customHeight="1" x14ac:dyDescent="0.25">
      <c r="A285" s="143" t="s">
        <v>1462</v>
      </c>
      <c r="B285" s="1" t="str">
        <f>VLOOKUP(A285,'[2]Catálogo MUNICIPIOS'!$1:$1048576,5,FALSE)</f>
        <v>Xicotepec</v>
      </c>
      <c r="C285" s="130">
        <f>VLOOKUP(A285,[3]PROY_COVID!$1:$1048576,7,FALSE)</f>
        <v>86069</v>
      </c>
      <c r="D285" s="43">
        <v>54</v>
      </c>
      <c r="E285" s="43">
        <f t="shared" si="99"/>
        <v>62.740359479022651</v>
      </c>
      <c r="F285" s="6">
        <f t="shared" si="100"/>
        <v>0.45905597612956089</v>
      </c>
      <c r="G285" s="44">
        <v>23</v>
      </c>
      <c r="H285" s="44">
        <f t="shared" si="101"/>
        <v>26.722745704028164</v>
      </c>
      <c r="I285" s="14">
        <f t="shared" si="102"/>
        <v>0.32749249699973515</v>
      </c>
      <c r="J285" s="49">
        <v>224</v>
      </c>
      <c r="K285" s="49">
        <f t="shared" si="103"/>
        <v>260.25630598705692</v>
      </c>
      <c r="L285" s="50">
        <f t="shared" si="104"/>
        <v>0.19370729462964162</v>
      </c>
      <c r="M285" s="45">
        <v>301</v>
      </c>
      <c r="N285" s="45">
        <f t="shared" si="105"/>
        <v>349.71941117010772</v>
      </c>
      <c r="O285" s="18">
        <f t="shared" si="106"/>
        <v>0.22391714086735154</v>
      </c>
      <c r="P285" s="37">
        <f t="shared" si="107"/>
        <v>17.940199335548172</v>
      </c>
      <c r="Q285" s="37">
        <f t="shared" si="108"/>
        <v>2.0501153880019642</v>
      </c>
      <c r="R285" s="37">
        <f t="shared" si="109"/>
        <v>105.01153880019642</v>
      </c>
    </row>
    <row r="286" spans="1:19" ht="15" customHeight="1" x14ac:dyDescent="0.25">
      <c r="A286" s="143" t="s">
        <v>315</v>
      </c>
      <c r="B286" s="1" t="str">
        <f>VLOOKUP(A286,'[2]Catálogo MUNICIPIOS'!$1:$1048576,5,FALSE)</f>
        <v>Purísima del Rincón</v>
      </c>
      <c r="C286" s="130">
        <f>VLOOKUP(A286,[3]PROY_COVID!$1:$1048576,7,FALSE)</f>
        <v>86012</v>
      </c>
      <c r="D286" s="43">
        <v>94</v>
      </c>
      <c r="E286" s="43">
        <f t="shared" si="99"/>
        <v>109.28707622192252</v>
      </c>
      <c r="F286" s="6">
        <f t="shared" si="100"/>
        <v>0.79962700038679935</v>
      </c>
      <c r="G286" s="44">
        <v>70</v>
      </c>
      <c r="H286" s="44">
        <f t="shared" si="101"/>
        <v>81.383992931218899</v>
      </c>
      <c r="I286" s="14">
        <f t="shared" si="102"/>
        <v>0.99737681733939776</v>
      </c>
      <c r="J286" s="49">
        <v>985</v>
      </c>
      <c r="K286" s="49">
        <f t="shared" si="103"/>
        <v>1145.1890433892945</v>
      </c>
      <c r="L286" s="50">
        <f t="shared" si="104"/>
        <v>0.85235771941479754</v>
      </c>
      <c r="M286" s="45">
        <v>1149</v>
      </c>
      <c r="N286" s="45">
        <f t="shared" si="105"/>
        <v>1335.8601125424359</v>
      </c>
      <c r="O286" s="18">
        <f t="shared" si="106"/>
        <v>0.85531991489527071</v>
      </c>
      <c r="P286" s="37">
        <f t="shared" si="107"/>
        <v>8.1810269799825939</v>
      </c>
      <c r="Q286" s="37">
        <f t="shared" si="108"/>
        <v>0.9348864517958867</v>
      </c>
      <c r="R286" s="37">
        <f t="shared" si="109"/>
        <v>-6.5113548204113307</v>
      </c>
    </row>
    <row r="287" spans="1:19" ht="15" customHeight="1" x14ac:dyDescent="0.25">
      <c r="A287" s="143" t="s">
        <v>175</v>
      </c>
      <c r="B287" s="1" t="str">
        <f>VLOOKUP(A287,'[2]Catálogo MUNICIPIOS'!$1:$1048576,5,FALSE)</f>
        <v>Villa Corzo</v>
      </c>
      <c r="C287" s="130">
        <f>VLOOKUP(A287,[3]PROY_COVID!$1:$1048576,7,FALSE)</f>
        <v>85784</v>
      </c>
      <c r="D287" s="43">
        <v>4</v>
      </c>
      <c r="E287" s="43">
        <f t="shared" si="99"/>
        <v>4.6628741956542008</v>
      </c>
      <c r="F287" s="6">
        <f t="shared" si="100"/>
        <v>3.411711828286651E-2</v>
      </c>
      <c r="G287" s="44"/>
      <c r="H287" s="44">
        <f t="shared" si="101"/>
        <v>0</v>
      </c>
      <c r="I287" s="14">
        <f t="shared" si="102"/>
        <v>0</v>
      </c>
      <c r="J287" s="49">
        <v>34</v>
      </c>
      <c r="K287" s="49">
        <f t="shared" si="103"/>
        <v>39.634430663060705</v>
      </c>
      <c r="L287" s="50">
        <f t="shared" si="104"/>
        <v>2.9499682279780844E-2</v>
      </c>
      <c r="M287" s="45">
        <v>38</v>
      </c>
      <c r="N287" s="45">
        <f t="shared" si="105"/>
        <v>44.297304858714909</v>
      </c>
      <c r="O287" s="18">
        <f t="shared" si="106"/>
        <v>2.8362525885839943E-2</v>
      </c>
      <c r="P287" s="37">
        <f t="shared" si="107"/>
        <v>10.526315789473683</v>
      </c>
      <c r="Q287" s="37">
        <f t="shared" si="108"/>
        <v>1.2028942140128485</v>
      </c>
      <c r="R287" s="37">
        <f t="shared" si="109"/>
        <v>20.289421401284848</v>
      </c>
    </row>
    <row r="288" spans="1:19" ht="15" customHeight="1" x14ac:dyDescent="0.25">
      <c r="A288" s="143" t="s">
        <v>579</v>
      </c>
      <c r="B288" s="1" t="str">
        <f>VLOOKUP(A288,'[2]Catálogo MUNICIPIOS'!$1:$1048576,5,FALSE)</f>
        <v>Tala</v>
      </c>
      <c r="C288" s="130">
        <f>VLOOKUP(A288,[3]PROY_COVID!$1:$1048576,7,FALSE)</f>
        <v>85654</v>
      </c>
      <c r="D288" s="43">
        <v>106</v>
      </c>
      <c r="E288" s="43">
        <f t="shared" si="99"/>
        <v>123.75370677376422</v>
      </c>
      <c r="F288" s="6">
        <f t="shared" si="100"/>
        <v>0.90547582344784427</v>
      </c>
      <c r="G288" s="44">
        <v>54</v>
      </c>
      <c r="H288" s="44">
        <f t="shared" si="101"/>
        <v>63.044341186634604</v>
      </c>
      <c r="I288" s="14">
        <f t="shared" si="102"/>
        <v>0.77262078326786499</v>
      </c>
      <c r="J288" s="49">
        <v>440</v>
      </c>
      <c r="K288" s="49">
        <f t="shared" si="103"/>
        <v>513.69463189109672</v>
      </c>
      <c r="L288" s="50">
        <f t="shared" si="104"/>
        <v>0.38234000529594325</v>
      </c>
      <c r="M288" s="45">
        <v>600</v>
      </c>
      <c r="N288" s="45">
        <f t="shared" si="105"/>
        <v>700.49267985149561</v>
      </c>
      <c r="O288" s="18">
        <f t="shared" si="106"/>
        <v>0.44850904199470093</v>
      </c>
      <c r="P288" s="37">
        <f t="shared" si="107"/>
        <v>17.666666666666668</v>
      </c>
      <c r="Q288" s="37">
        <f t="shared" si="108"/>
        <v>2.0188574558515642</v>
      </c>
      <c r="R288" s="37">
        <f t="shared" si="109"/>
        <v>101.88574558515641</v>
      </c>
    </row>
    <row r="289" spans="1:18" ht="15" customHeight="1" x14ac:dyDescent="0.25">
      <c r="A289" s="143" t="s">
        <v>1430</v>
      </c>
      <c r="B289" s="1" t="str">
        <f>VLOOKUP(A289,'[2]Catálogo MUNICIPIOS'!$1:$1048576,5,FALSE)</f>
        <v>Tepeaca</v>
      </c>
      <c r="C289" s="130">
        <f>VLOOKUP(A289,[3]PROY_COVID!$1:$1048576,7,FALSE)</f>
        <v>85594</v>
      </c>
      <c r="D289" s="43">
        <v>67</v>
      </c>
      <c r="E289" s="43">
        <f t="shared" si="99"/>
        <v>78.276514708974929</v>
      </c>
      <c r="F289" s="6">
        <f t="shared" si="100"/>
        <v>0.57273025156578494</v>
      </c>
      <c r="G289" s="44">
        <v>19</v>
      </c>
      <c r="H289" s="44">
        <f t="shared" si="101"/>
        <v>22.197817604037667</v>
      </c>
      <c r="I289" s="14">
        <f t="shared" si="102"/>
        <v>0.27203861443007177</v>
      </c>
      <c r="J289" s="49">
        <v>380</v>
      </c>
      <c r="K289" s="49">
        <f t="shared" si="103"/>
        <v>443.95635208075333</v>
      </c>
      <c r="L289" s="50">
        <f t="shared" si="104"/>
        <v>0.33043419858377704</v>
      </c>
      <c r="M289" s="45">
        <v>466</v>
      </c>
      <c r="N289" s="45">
        <f t="shared" si="105"/>
        <v>544.43068439376589</v>
      </c>
      <c r="O289" s="18">
        <f t="shared" si="106"/>
        <v>0.34858620470057433</v>
      </c>
      <c r="P289" s="37">
        <f t="shared" si="107"/>
        <v>14.377682403433475</v>
      </c>
      <c r="Q289" s="37">
        <f t="shared" si="108"/>
        <v>1.6430089425304248</v>
      </c>
      <c r="R289" s="37">
        <f t="shared" si="109"/>
        <v>64.300894253042486</v>
      </c>
    </row>
    <row r="290" spans="1:18" ht="15" customHeight="1" x14ac:dyDescent="0.25">
      <c r="A290" s="143" t="s">
        <v>164</v>
      </c>
      <c r="B290" s="1" t="str">
        <f>VLOOKUP(A290,'[2]Catálogo MUNICIPIOS'!$1:$1048576,5,FALSE)</f>
        <v>Tila</v>
      </c>
      <c r="C290" s="130">
        <f>VLOOKUP(A290,[3]PROY_COVID!$1:$1048576,7,FALSE)</f>
        <v>85507</v>
      </c>
      <c r="D290" s="43">
        <v>5</v>
      </c>
      <c r="E290" s="43">
        <f t="shared" si="99"/>
        <v>5.8474744757739137</v>
      </c>
      <c r="F290" s="6">
        <f t="shared" si="100"/>
        <v>4.2784550896087757E-2</v>
      </c>
      <c r="G290" s="44">
        <v>1</v>
      </c>
      <c r="H290" s="44">
        <f t="shared" si="101"/>
        <v>1.1694948951547826</v>
      </c>
      <c r="I290" s="14">
        <f t="shared" si="102"/>
        <v>1.4332389631090568E-2</v>
      </c>
      <c r="J290" s="49">
        <v>12</v>
      </c>
      <c r="K290" s="49">
        <f t="shared" si="103"/>
        <v>14.033938741857392</v>
      </c>
      <c r="L290" s="50">
        <f t="shared" si="104"/>
        <v>1.0445381126782409E-2</v>
      </c>
      <c r="M290" s="45">
        <v>18</v>
      </c>
      <c r="N290" s="45">
        <f t="shared" si="105"/>
        <v>21.05090811278609</v>
      </c>
      <c r="O290" s="18">
        <f t="shared" si="106"/>
        <v>1.3478402990286449E-2</v>
      </c>
      <c r="P290" s="37">
        <f t="shared" si="107"/>
        <v>27.777777777777779</v>
      </c>
      <c r="Q290" s="37">
        <f t="shared" si="108"/>
        <v>3.1743041758672392</v>
      </c>
      <c r="R290" s="37">
        <f t="shared" si="109"/>
        <v>217.43041758672393</v>
      </c>
    </row>
    <row r="291" spans="1:18" ht="15" customHeight="1" x14ac:dyDescent="0.25">
      <c r="A291" s="143" t="s">
        <v>167</v>
      </c>
      <c r="B291" s="1" t="str">
        <f>VLOOKUP(A291,'[2]Catálogo MUNICIPIOS'!$1:$1048576,5,FALSE)</f>
        <v>La Trinitaria</v>
      </c>
      <c r="C291" s="130">
        <f>VLOOKUP(A291,[3]PROY_COVID!$1:$1048576,7,FALSE)</f>
        <v>85344</v>
      </c>
      <c r="D291" s="43">
        <v>5</v>
      </c>
      <c r="E291" s="43">
        <f t="shared" si="99"/>
        <v>5.8586426696662919</v>
      </c>
      <c r="F291" s="6">
        <f t="shared" si="100"/>
        <v>4.2866265859014999E-2</v>
      </c>
      <c r="G291" s="44">
        <v>1</v>
      </c>
      <c r="H291" s="44">
        <f t="shared" si="101"/>
        <v>1.1717285339332584</v>
      </c>
      <c r="I291" s="14">
        <f t="shared" si="102"/>
        <v>1.4359763313011592E-2</v>
      </c>
      <c r="J291" s="49">
        <v>20</v>
      </c>
      <c r="K291" s="49">
        <f t="shared" si="103"/>
        <v>23.434570678665168</v>
      </c>
      <c r="L291" s="50">
        <f t="shared" si="104"/>
        <v>1.744221823849721E-2</v>
      </c>
      <c r="M291" s="45">
        <v>26</v>
      </c>
      <c r="N291" s="45">
        <f t="shared" si="105"/>
        <v>30.464941882264718</v>
      </c>
      <c r="O291" s="18">
        <f t="shared" si="106"/>
        <v>1.9505988129576907E-2</v>
      </c>
      <c r="P291" s="37">
        <f t="shared" si="107"/>
        <v>19.230769230769234</v>
      </c>
      <c r="Q291" s="37">
        <f t="shared" si="108"/>
        <v>2.1975951986773197</v>
      </c>
      <c r="R291" s="37">
        <f t="shared" si="109"/>
        <v>119.75951986773197</v>
      </c>
    </row>
    <row r="292" spans="1:18" ht="15" customHeight="1" x14ac:dyDescent="0.25">
      <c r="A292" s="143" t="s">
        <v>1717</v>
      </c>
      <c r="B292" s="1" t="str">
        <f>VLOOKUP(A292,'[2]Catálogo MUNICIPIOS'!$1:$1048576,5,FALSE)</f>
        <v>Apizaco</v>
      </c>
      <c r="C292" s="130">
        <f>VLOOKUP(A292,[3]PROY_COVID!$1:$1048576,7,FALSE)</f>
        <v>85176</v>
      </c>
      <c r="D292" s="43">
        <v>179</v>
      </c>
      <c r="E292" s="43">
        <f t="shared" ref="E292:E304" si="110">((D292/($C292/100000)))</f>
        <v>210.15309476847941</v>
      </c>
      <c r="F292" s="6">
        <f t="shared" ref="F292:F304" si="111">((D292/$C292)/(D$2372/$C$2372))</f>
        <v>1.5376391665057008</v>
      </c>
      <c r="G292" s="44">
        <v>115</v>
      </c>
      <c r="H292" s="44">
        <f t="shared" ref="H292:H304" si="112">((G292/($C292/100000)))</f>
        <v>135.01455809148118</v>
      </c>
      <c r="I292" s="14">
        <f t="shared" ref="I292:I304" si="113">((G292/$C292)/(G$2372/$C$2372))</f>
        <v>1.6546299265209805</v>
      </c>
      <c r="J292" s="49">
        <v>1678</v>
      </c>
      <c r="K292" s="49">
        <f t="shared" ref="K292:K304" si="114">((J292/($C292/100000)))</f>
        <v>1970.0385085000471</v>
      </c>
      <c r="L292" s="50">
        <f t="shared" ref="L292:L304" si="115">((J292/$C292)/(J$2372/$C$2372))</f>
        <v>1.4662885049046099</v>
      </c>
      <c r="M292" s="45">
        <v>1972</v>
      </c>
      <c r="N292" s="45">
        <f t="shared" ref="N292:N304" si="116">((M292/($C292/100000)))</f>
        <v>2315.2061613600076</v>
      </c>
      <c r="O292" s="18">
        <f t="shared" ref="O292:O304" si="117">((M292/$C292)/(M$2372/$C$2372))</f>
        <v>1.482372232172283</v>
      </c>
      <c r="P292" s="37">
        <f t="shared" ref="P292:P323" si="118">D292/M292*100</f>
        <v>9.077079107505071</v>
      </c>
      <c r="Q292" s="37">
        <f t="shared" ref="Q292:Q323" si="119">P292/P$2372</f>
        <v>1.0372827641627023</v>
      </c>
      <c r="R292" s="37">
        <f t="shared" ref="R292:R323" si="120">(Q292-1)*100</f>
        <v>3.7282764162702264</v>
      </c>
    </row>
    <row r="293" spans="1:18" ht="15" customHeight="1" x14ac:dyDescent="0.25">
      <c r="A293" s="143" t="s">
        <v>1832</v>
      </c>
      <c r="B293" s="1" t="str">
        <f>VLOOKUP(A293,'[2]Catálogo MUNICIPIOS'!$1:$1048576,5,FALSE)</f>
        <v>Las Choapas</v>
      </c>
      <c r="C293" s="130">
        <f>VLOOKUP(A293,[3]PROY_COVID!$1:$1048576,7,FALSE)</f>
        <v>85144</v>
      </c>
      <c r="D293" s="43">
        <v>59</v>
      </c>
      <c r="E293" s="43">
        <f t="shared" si="110"/>
        <v>69.294371887625672</v>
      </c>
      <c r="F293" s="6">
        <f t="shared" si="111"/>
        <v>0.50701009352352433</v>
      </c>
      <c r="G293" s="44">
        <v>9</v>
      </c>
      <c r="H293" s="44">
        <f t="shared" si="112"/>
        <v>10.570327915061544</v>
      </c>
      <c r="I293" s="14">
        <f t="shared" si="113"/>
        <v>0.12954144463110673</v>
      </c>
      <c r="J293" s="49">
        <v>171</v>
      </c>
      <c r="K293" s="49">
        <f t="shared" si="114"/>
        <v>200.83623038616932</v>
      </c>
      <c r="L293" s="50">
        <f t="shared" si="115"/>
        <v>0.1494812688752104</v>
      </c>
      <c r="M293" s="45">
        <v>239</v>
      </c>
      <c r="N293" s="45">
        <f t="shared" si="116"/>
        <v>280.70093018885655</v>
      </c>
      <c r="O293" s="18">
        <f t="shared" si="117"/>
        <v>0.17972622542282043</v>
      </c>
      <c r="P293" s="37">
        <f t="shared" si="118"/>
        <v>24.686192468619247</v>
      </c>
      <c r="Q293" s="37">
        <f t="shared" si="119"/>
        <v>2.8210134182184166</v>
      </c>
      <c r="R293" s="37">
        <f t="shared" si="120"/>
        <v>182.10134182184166</v>
      </c>
    </row>
    <row r="294" spans="1:18" ht="15" customHeight="1" x14ac:dyDescent="0.25">
      <c r="A294" s="143" t="s">
        <v>1836</v>
      </c>
      <c r="B294" s="1" t="str">
        <f>VLOOKUP(A294,'[2]Catálogo MUNICIPIOS'!$1:$1048576,5,FALSE)</f>
        <v>Emiliano Zapata</v>
      </c>
      <c r="C294" s="130">
        <f>VLOOKUP(A294,[3]PROY_COVID!$1:$1048576,7,FALSE)</f>
        <v>84197</v>
      </c>
      <c r="D294" s="43">
        <v>42</v>
      </c>
      <c r="E294" s="43">
        <f t="shared" si="110"/>
        <v>49.883012458876209</v>
      </c>
      <c r="F294" s="6">
        <f t="shared" si="111"/>
        <v>0.36498188991487723</v>
      </c>
      <c r="G294" s="44">
        <v>18</v>
      </c>
      <c r="H294" s="44">
        <f t="shared" si="112"/>
        <v>21.378433910946946</v>
      </c>
      <c r="I294" s="14">
        <f t="shared" si="113"/>
        <v>0.2619969063427664</v>
      </c>
      <c r="J294" s="49">
        <v>221</v>
      </c>
      <c r="K294" s="49">
        <f t="shared" si="114"/>
        <v>262.47966079551526</v>
      </c>
      <c r="L294" s="50">
        <f t="shared" si="115"/>
        <v>0.19536212502199221</v>
      </c>
      <c r="M294" s="45">
        <v>281</v>
      </c>
      <c r="N294" s="45">
        <f t="shared" si="116"/>
        <v>333.74110716533841</v>
      </c>
      <c r="O294" s="18">
        <f t="shared" si="117"/>
        <v>0.21368660737569758</v>
      </c>
      <c r="P294" s="37">
        <f t="shared" si="118"/>
        <v>14.946619217081849</v>
      </c>
      <c r="Q294" s="37">
        <f t="shared" si="119"/>
        <v>1.7080241686516959</v>
      </c>
      <c r="R294" s="37">
        <f t="shared" si="120"/>
        <v>70.80241686516959</v>
      </c>
    </row>
    <row r="295" spans="1:18" ht="15" customHeight="1" x14ac:dyDescent="0.25">
      <c r="A295" s="143" t="s">
        <v>322</v>
      </c>
      <c r="B295" s="1" t="str">
        <f>VLOOKUP(A295,'[2]Catálogo MUNICIPIOS'!$1:$1048576,5,FALSE)</f>
        <v>San José Iturbide</v>
      </c>
      <c r="C295" s="130">
        <f>VLOOKUP(A295,[3]PROY_COVID!$1:$1048576,7,FALSE)</f>
        <v>83562</v>
      </c>
      <c r="D295" s="43">
        <v>67</v>
      </c>
      <c r="E295" s="43">
        <f t="shared" si="110"/>
        <v>80.179986118091946</v>
      </c>
      <c r="F295" s="6">
        <f t="shared" si="111"/>
        <v>0.58665748967858355</v>
      </c>
      <c r="G295" s="44">
        <v>46</v>
      </c>
      <c r="H295" s="44">
        <f t="shared" si="112"/>
        <v>55.048945693018354</v>
      </c>
      <c r="I295" s="14">
        <f t="shared" si="113"/>
        <v>0.67463564118307862</v>
      </c>
      <c r="J295" s="49">
        <v>775</v>
      </c>
      <c r="K295" s="49">
        <f t="shared" si="114"/>
        <v>927.45506330628757</v>
      </c>
      <c r="L295" s="50">
        <f t="shared" si="115"/>
        <v>0.69029955113771035</v>
      </c>
      <c r="M295" s="45">
        <v>888</v>
      </c>
      <c r="N295" s="45">
        <f t="shared" si="116"/>
        <v>1062.6839951173979</v>
      </c>
      <c r="O295" s="18">
        <f t="shared" si="117"/>
        <v>0.68041165068884046</v>
      </c>
      <c r="P295" s="37">
        <f t="shared" si="118"/>
        <v>7.5450450450450459</v>
      </c>
      <c r="Q295" s="37">
        <f t="shared" si="119"/>
        <v>0.86220964776934483</v>
      </c>
      <c r="R295" s="37">
        <f t="shared" si="120"/>
        <v>-13.779035223065517</v>
      </c>
    </row>
    <row r="296" spans="1:18" ht="15" customHeight="1" x14ac:dyDescent="0.25">
      <c r="A296" s="143" t="s">
        <v>1874</v>
      </c>
      <c r="B296" s="1" t="str">
        <f>VLOOKUP(A296,'[2]Catálogo MUNICIPIOS'!$1:$1048576,5,FALSE)</f>
        <v>Medellín</v>
      </c>
      <c r="C296" s="130">
        <f>VLOOKUP(A296,[3]PROY_COVID!$1:$1048576,7,FALSE)</f>
        <v>83280</v>
      </c>
      <c r="D296" s="43">
        <v>69</v>
      </c>
      <c r="E296" s="43">
        <f t="shared" si="110"/>
        <v>82.853025936599423</v>
      </c>
      <c r="F296" s="6">
        <f t="shared" si="111"/>
        <v>0.60621547298163436</v>
      </c>
      <c r="G296" s="44">
        <v>36</v>
      </c>
      <c r="H296" s="44">
        <f t="shared" si="112"/>
        <v>43.227665706051873</v>
      </c>
      <c r="I296" s="14">
        <f t="shared" si="113"/>
        <v>0.52976353322146741</v>
      </c>
      <c r="J296" s="49">
        <v>482</v>
      </c>
      <c r="K296" s="49">
        <f t="shared" si="114"/>
        <v>578.77041306436115</v>
      </c>
      <c r="L296" s="50">
        <f t="shared" si="115"/>
        <v>0.4307755406777854</v>
      </c>
      <c r="M296" s="45">
        <v>587</v>
      </c>
      <c r="N296" s="45">
        <f t="shared" si="116"/>
        <v>704.8511047070125</v>
      </c>
      <c r="O296" s="18">
        <f t="shared" si="117"/>
        <v>0.45129963925971189</v>
      </c>
      <c r="P296" s="37">
        <f t="shared" si="118"/>
        <v>11.754684838160136</v>
      </c>
      <c r="Q296" s="37">
        <f t="shared" si="119"/>
        <v>1.3432660260399014</v>
      </c>
      <c r="R296" s="37">
        <f t="shared" si="120"/>
        <v>34.326602603990139</v>
      </c>
    </row>
    <row r="297" spans="1:18" ht="15" customHeight="1" x14ac:dyDescent="0.25">
      <c r="A297" s="143" t="s">
        <v>13</v>
      </c>
      <c r="B297" s="1" t="str">
        <f>VLOOKUP(A297,'[2]Catálogo MUNICIPIOS'!$1:$1048576,5,FALSE)</f>
        <v>Comondú</v>
      </c>
      <c r="C297" s="130">
        <f>VLOOKUP(A297,[3]PROY_COVID!$1:$1048576,7,FALSE)</f>
        <v>83051</v>
      </c>
      <c r="D297" s="43">
        <v>136</v>
      </c>
      <c r="E297" s="43">
        <f t="shared" si="110"/>
        <v>163.75480126669154</v>
      </c>
      <c r="F297" s="6">
        <f t="shared" si="111"/>
        <v>1.1981541190645784</v>
      </c>
      <c r="G297" s="44">
        <v>96</v>
      </c>
      <c r="H297" s="44">
        <f t="shared" si="112"/>
        <v>115.59162442354697</v>
      </c>
      <c r="I297" s="14">
        <f t="shared" si="113"/>
        <v>1.4165980597202139</v>
      </c>
      <c r="J297" s="49">
        <v>1674</v>
      </c>
      <c r="K297" s="49">
        <f t="shared" si="114"/>
        <v>2015.6289508856005</v>
      </c>
      <c r="L297" s="50">
        <f t="shared" si="115"/>
        <v>1.500221212978601</v>
      </c>
      <c r="M297" s="45">
        <v>1906</v>
      </c>
      <c r="N297" s="45">
        <f t="shared" si="116"/>
        <v>2294.9753765758392</v>
      </c>
      <c r="O297" s="18">
        <f t="shared" si="117"/>
        <v>1.4694189349240205</v>
      </c>
      <c r="P297" s="37">
        <f t="shared" si="118"/>
        <v>7.1353620146904513</v>
      </c>
      <c r="Q297" s="37">
        <f t="shared" si="119"/>
        <v>0.8153931398240295</v>
      </c>
      <c r="R297" s="37">
        <f t="shared" si="120"/>
        <v>-18.460686017597048</v>
      </c>
    </row>
    <row r="298" spans="1:18" ht="15" customHeight="1" x14ac:dyDescent="0.25">
      <c r="A298" s="143" t="s">
        <v>2064</v>
      </c>
      <c r="B298" s="1" t="str">
        <f>VLOOKUP(A298,'[2]Catálogo MUNICIPIOS'!$1:$1048576,5,FALSE)</f>
        <v>Tizimín</v>
      </c>
      <c r="C298" s="130">
        <f>VLOOKUP(A298,[3]PROY_COVID!$1:$1048576,7,FALSE)</f>
        <v>82742</v>
      </c>
      <c r="D298" s="43">
        <v>60</v>
      </c>
      <c r="E298" s="43">
        <f t="shared" si="110"/>
        <v>72.514563341471074</v>
      </c>
      <c r="F298" s="6">
        <f t="shared" si="111"/>
        <v>0.53057145248678195</v>
      </c>
      <c r="G298" s="44">
        <v>26</v>
      </c>
      <c r="H298" s="44">
        <f t="shared" si="112"/>
        <v>31.422977447970798</v>
      </c>
      <c r="I298" s="14">
        <f t="shared" si="113"/>
        <v>0.38509476015599325</v>
      </c>
      <c r="J298" s="49">
        <v>965</v>
      </c>
      <c r="K298" s="49">
        <f t="shared" si="114"/>
        <v>1166.2758937419931</v>
      </c>
      <c r="L298" s="50">
        <f t="shared" si="115"/>
        <v>0.86805254271058541</v>
      </c>
      <c r="M298" s="45">
        <v>1051</v>
      </c>
      <c r="N298" s="45">
        <f t="shared" si="116"/>
        <v>1270.213434531435</v>
      </c>
      <c r="O298" s="18">
        <f t="shared" si="117"/>
        <v>0.81328788585095502</v>
      </c>
      <c r="P298" s="37">
        <f t="shared" si="118"/>
        <v>5.7088487155090393</v>
      </c>
      <c r="Q298" s="37">
        <f t="shared" si="119"/>
        <v>0.65237840341324804</v>
      </c>
      <c r="R298" s="37">
        <f t="shared" si="120"/>
        <v>-34.762159658675195</v>
      </c>
    </row>
    <row r="299" spans="1:18" ht="15" customHeight="1" x14ac:dyDescent="0.25">
      <c r="A299" s="143" t="s">
        <v>1737</v>
      </c>
      <c r="B299" s="1" t="str">
        <f>VLOOKUP(A299,'[2]Catálogo MUNICIPIOS'!$1:$1048576,5,FALSE)</f>
        <v>San Pablo del Monte</v>
      </c>
      <c r="C299" s="130">
        <f>VLOOKUP(A299,[3]PROY_COVID!$1:$1048576,7,FALSE)</f>
        <v>82542</v>
      </c>
      <c r="D299" s="43">
        <v>74</v>
      </c>
      <c r="E299" s="43">
        <f t="shared" si="110"/>
        <v>89.651329020377503</v>
      </c>
      <c r="F299" s="6">
        <f t="shared" si="111"/>
        <v>0.65595700592888806</v>
      </c>
      <c r="G299" s="44">
        <v>40</v>
      </c>
      <c r="H299" s="44">
        <f t="shared" si="112"/>
        <v>48.460177848852702</v>
      </c>
      <c r="I299" s="14">
        <f t="shared" si="113"/>
        <v>0.59388899720659116</v>
      </c>
      <c r="J299" s="49">
        <v>341</v>
      </c>
      <c r="K299" s="49">
        <f t="shared" si="114"/>
        <v>413.12301616146931</v>
      </c>
      <c r="L299" s="50">
        <f t="shared" si="115"/>
        <v>0.30748512127831307</v>
      </c>
      <c r="M299" s="45">
        <v>455</v>
      </c>
      <c r="N299" s="45">
        <f t="shared" si="116"/>
        <v>551.23452303069951</v>
      </c>
      <c r="O299" s="18">
        <f t="shared" si="117"/>
        <v>0.35294254308455936</v>
      </c>
      <c r="P299" s="37">
        <f t="shared" si="118"/>
        <v>16.263736263736263</v>
      </c>
      <c r="Q299" s="37">
        <f t="shared" si="119"/>
        <v>1.858537653738533</v>
      </c>
      <c r="R299" s="37">
        <f t="shared" si="120"/>
        <v>85.853765373853292</v>
      </c>
    </row>
    <row r="300" spans="1:18" x14ac:dyDescent="0.25">
      <c r="A300" s="143" t="s">
        <v>721</v>
      </c>
      <c r="B300" s="1" t="str">
        <f>VLOOKUP(A300,'[2]Catálogo MUNICIPIOS'!$1:$1048576,5,FALSE)</f>
        <v>Tianguistenco</v>
      </c>
      <c r="C300" s="130">
        <f>VLOOKUP(A300,[3]PROY_COVID!$1:$1048576,7,FALSE)</f>
        <v>82457</v>
      </c>
      <c r="D300" s="43">
        <v>86</v>
      </c>
      <c r="E300" s="43">
        <f t="shared" si="110"/>
        <v>104.29678499096498</v>
      </c>
      <c r="F300" s="6">
        <f t="shared" si="111"/>
        <v>0.76311425115774945</v>
      </c>
      <c r="G300" s="44">
        <v>27</v>
      </c>
      <c r="H300" s="44">
        <f t="shared" si="112"/>
        <v>32.744339473907608</v>
      </c>
      <c r="I300" s="14">
        <f t="shared" si="113"/>
        <v>0.40128831130180398</v>
      </c>
      <c r="J300" s="49">
        <v>376</v>
      </c>
      <c r="K300" s="49">
        <f t="shared" si="114"/>
        <v>455.99524600700971</v>
      </c>
      <c r="L300" s="50">
        <f t="shared" si="115"/>
        <v>0.3393946791528985</v>
      </c>
      <c r="M300" s="45">
        <v>489</v>
      </c>
      <c r="N300" s="45">
        <f t="shared" si="116"/>
        <v>593.03637047188226</v>
      </c>
      <c r="O300" s="18">
        <f t="shared" si="117"/>
        <v>0.37970728608434096</v>
      </c>
      <c r="P300" s="37">
        <f t="shared" si="118"/>
        <v>17.586912065439673</v>
      </c>
      <c r="Q300" s="37">
        <f t="shared" si="119"/>
        <v>2.0097435027576629</v>
      </c>
      <c r="R300" s="37">
        <f t="shared" si="120"/>
        <v>100.97435027576628</v>
      </c>
    </row>
    <row r="301" spans="1:18" ht="15" customHeight="1" x14ac:dyDescent="0.25">
      <c r="A301" s="143" t="s">
        <v>1355</v>
      </c>
      <c r="B301" s="1" t="str">
        <f>VLOOKUP(A301,'[2]Catálogo MUNICIPIOS'!$1:$1048576,5,FALSE)</f>
        <v>Izúcar de Matamoros</v>
      </c>
      <c r="C301" s="130">
        <f>VLOOKUP(A301,[3]PROY_COVID!$1:$1048576,7,FALSE)</f>
        <v>82453</v>
      </c>
      <c r="D301" s="43">
        <v>88</v>
      </c>
      <c r="E301" s="43">
        <f t="shared" si="110"/>
        <v>106.72746898232933</v>
      </c>
      <c r="F301" s="6">
        <f t="shared" si="111"/>
        <v>0.78089897572075317</v>
      </c>
      <c r="G301" s="44">
        <v>98</v>
      </c>
      <c r="H301" s="44">
        <f t="shared" si="112"/>
        <v>118.85559045759402</v>
      </c>
      <c r="I301" s="14">
        <f t="shared" si="113"/>
        <v>1.4565986045164492</v>
      </c>
      <c r="J301" s="49">
        <v>453</v>
      </c>
      <c r="K301" s="49">
        <f t="shared" si="114"/>
        <v>549.40390282949079</v>
      </c>
      <c r="L301" s="50">
        <f t="shared" si="115"/>
        <v>0.40891821342211715</v>
      </c>
      <c r="M301" s="45">
        <v>639</v>
      </c>
      <c r="N301" s="45">
        <f t="shared" si="116"/>
        <v>774.98696226941411</v>
      </c>
      <c r="O301" s="18">
        <f t="shared" si="117"/>
        <v>0.4962059847356679</v>
      </c>
      <c r="P301" s="37">
        <f t="shared" si="118"/>
        <v>13.771517996870109</v>
      </c>
      <c r="Q301" s="37">
        <f t="shared" si="119"/>
        <v>1.5737395350778425</v>
      </c>
      <c r="R301" s="37">
        <f t="shared" si="120"/>
        <v>57.37395350778425</v>
      </c>
    </row>
    <row r="302" spans="1:18" ht="15" customHeight="1" x14ac:dyDescent="0.25">
      <c r="A302" s="143" t="s">
        <v>1420</v>
      </c>
      <c r="B302" s="1" t="str">
        <f>VLOOKUP(A302,'[2]Catálogo MUNICIPIOS'!$1:$1048576,5,FALSE)</f>
        <v>Tecamachalco</v>
      </c>
      <c r="C302" s="130">
        <f>VLOOKUP(A302,[3]PROY_COVID!$1:$1048576,7,FALSE)</f>
        <v>81930</v>
      </c>
      <c r="D302" s="43">
        <v>78</v>
      </c>
      <c r="E302" s="43">
        <f t="shared" si="110"/>
        <v>95.20322226290736</v>
      </c>
      <c r="F302" s="6">
        <f t="shared" si="111"/>
        <v>0.69657886071231179</v>
      </c>
      <c r="G302" s="44">
        <v>24</v>
      </c>
      <c r="H302" s="44">
        <f t="shared" si="112"/>
        <v>29.29329915781765</v>
      </c>
      <c r="I302" s="14">
        <f t="shared" si="113"/>
        <v>0.35899513443739617</v>
      </c>
      <c r="J302" s="49">
        <v>334</v>
      </c>
      <c r="K302" s="49">
        <f t="shared" si="114"/>
        <v>407.66507994629558</v>
      </c>
      <c r="L302" s="50">
        <f t="shared" si="115"/>
        <v>0.30342281026343593</v>
      </c>
      <c r="M302" s="45">
        <v>436</v>
      </c>
      <c r="N302" s="45">
        <f t="shared" si="116"/>
        <v>532.16160136702058</v>
      </c>
      <c r="O302" s="18">
        <f t="shared" si="117"/>
        <v>0.34073059844977727</v>
      </c>
      <c r="P302" s="37">
        <f t="shared" si="118"/>
        <v>17.889908256880734</v>
      </c>
      <c r="Q302" s="37">
        <f t="shared" si="119"/>
        <v>2.0443683774851391</v>
      </c>
      <c r="R302" s="37">
        <f t="shared" si="120"/>
        <v>104.43683774851391</v>
      </c>
    </row>
    <row r="303" spans="1:18" ht="15" customHeight="1" x14ac:dyDescent="0.25">
      <c r="A303" s="143" t="s">
        <v>895</v>
      </c>
      <c r="B303" s="1" t="str">
        <f>VLOOKUP(A303,'[2]Catálogo MUNICIPIOS'!$1:$1048576,5,FALSE)</f>
        <v>Compostela</v>
      </c>
      <c r="C303" s="130">
        <f>VLOOKUP(A303,[3]PROY_COVID!$1:$1048576,7,FALSE)</f>
        <v>81920</v>
      </c>
      <c r="D303" s="43">
        <v>66</v>
      </c>
      <c r="E303" s="43">
        <f t="shared" si="110"/>
        <v>80.56640625</v>
      </c>
      <c r="F303" s="6">
        <f t="shared" si="111"/>
        <v>0.5894848319559014</v>
      </c>
      <c r="G303" s="44">
        <v>37</v>
      </c>
      <c r="H303" s="44">
        <f t="shared" si="112"/>
        <v>45.166015625</v>
      </c>
      <c r="I303" s="14">
        <f t="shared" si="113"/>
        <v>0.55351839217369958</v>
      </c>
      <c r="J303" s="49">
        <v>253</v>
      </c>
      <c r="K303" s="49">
        <f t="shared" si="114"/>
        <v>308.837890625</v>
      </c>
      <c r="L303" s="50">
        <f t="shared" si="115"/>
        <v>0.22986629294227012</v>
      </c>
      <c r="M303" s="45">
        <v>356</v>
      </c>
      <c r="N303" s="45">
        <f t="shared" si="116"/>
        <v>434.5703125</v>
      </c>
      <c r="O303" s="18">
        <f t="shared" si="117"/>
        <v>0.2782451839183151</v>
      </c>
      <c r="P303" s="37">
        <f t="shared" si="118"/>
        <v>18.539325842696631</v>
      </c>
      <c r="Q303" s="37">
        <f t="shared" si="119"/>
        <v>2.1185805398484723</v>
      </c>
      <c r="R303" s="37">
        <f t="shared" si="120"/>
        <v>111.85805398484723</v>
      </c>
    </row>
    <row r="304" spans="1:18" ht="15" customHeight="1" x14ac:dyDescent="0.25">
      <c r="A304" s="143" t="s">
        <v>819</v>
      </c>
      <c r="B304" s="1" t="str">
        <f>VLOOKUP(A304,'[2]Catálogo MUNICIPIOS'!$1:$1048576,5,FALSE)</f>
        <v>Sahuayo</v>
      </c>
      <c r="C304" s="130">
        <f>VLOOKUP(A304,[3]PROY_COVID!$1:$1048576,7,FALSE)</f>
        <v>81371</v>
      </c>
      <c r="D304" s="43">
        <v>35</v>
      </c>
      <c r="E304" s="43">
        <f t="shared" si="110"/>
        <v>43.012866991925868</v>
      </c>
      <c r="F304" s="6">
        <f t="shared" si="111"/>
        <v>0.31471470369422067</v>
      </c>
      <c r="G304" s="44">
        <v>21</v>
      </c>
      <c r="H304" s="44">
        <f t="shared" si="112"/>
        <v>25.807720195155522</v>
      </c>
      <c r="I304" s="14">
        <f t="shared" si="113"/>
        <v>0.31627867967579215</v>
      </c>
      <c r="J304" s="49">
        <v>330</v>
      </c>
      <c r="K304" s="49">
        <f t="shared" si="114"/>
        <v>405.54988878101534</v>
      </c>
      <c r="L304" s="50">
        <f t="shared" si="115"/>
        <v>0.30184848545813681</v>
      </c>
      <c r="M304" s="45">
        <v>386</v>
      </c>
      <c r="N304" s="45">
        <f t="shared" si="116"/>
        <v>474.37047596809674</v>
      </c>
      <c r="O304" s="18">
        <f t="shared" si="117"/>
        <v>0.30372829559350478</v>
      </c>
      <c r="P304" s="37">
        <f t="shared" si="118"/>
        <v>9.0673575129533681</v>
      </c>
      <c r="Q304" s="37">
        <f t="shared" si="119"/>
        <v>1.0361718294281661</v>
      </c>
      <c r="R304" s="37">
        <f t="shared" si="120"/>
        <v>3.6171829428166102</v>
      </c>
    </row>
    <row r="305" spans="1:20" ht="15" customHeight="1" x14ac:dyDescent="0.25">
      <c r="A305" s="143" t="s">
        <v>993</v>
      </c>
      <c r="B305" s="1" t="str">
        <f>VLOOKUP(A305,'[2]Catálogo MUNICIPIOS'!$1:$1048576,5,FALSE)</f>
        <v>Heroica Ciudad de Huajuapan de León</v>
      </c>
      <c r="C305" s="130">
        <f>VLOOKUP(A305,[3]PROY_COVID!$1:$1048576,7,FALSE)</f>
        <v>81271</v>
      </c>
      <c r="D305" s="43">
        <v>76</v>
      </c>
      <c r="E305" s="43"/>
      <c r="F305" s="6"/>
      <c r="G305" s="44">
        <v>100</v>
      </c>
      <c r="H305" s="44"/>
      <c r="I305" s="14"/>
      <c r="J305" s="49">
        <v>1243</v>
      </c>
      <c r="K305" s="49"/>
      <c r="L305" s="50"/>
      <c r="M305" s="45">
        <v>1419</v>
      </c>
      <c r="N305" s="45"/>
      <c r="O305" s="18"/>
      <c r="P305" s="37">
        <f t="shared" si="118"/>
        <v>5.3558844256518672</v>
      </c>
      <c r="Q305" s="37">
        <f t="shared" si="119"/>
        <v>0.61204342672112511</v>
      </c>
      <c r="R305" s="37">
        <f t="shared" si="120"/>
        <v>-38.79565732788749</v>
      </c>
    </row>
    <row r="306" spans="1:20" ht="15" customHeight="1" x14ac:dyDescent="0.25">
      <c r="A306" s="143" t="s">
        <v>825</v>
      </c>
      <c r="B306" s="1" t="str">
        <f>VLOOKUP(A306,'[2]Catálogo MUNICIPIOS'!$1:$1048576,5,FALSE)</f>
        <v>Tacámbaro</v>
      </c>
      <c r="C306" s="130">
        <f>VLOOKUP(A306,[3]PROY_COVID!$1:$1048576,7,FALSE)</f>
        <v>81105</v>
      </c>
      <c r="D306" s="43">
        <v>58</v>
      </c>
      <c r="E306" s="43">
        <f t="shared" ref="E306:E329" si="121">((D306/($C306/100000)))</f>
        <v>71.512237223352443</v>
      </c>
      <c r="F306" s="6">
        <f t="shared" ref="F306:F329" si="122">((D306/$C306)/(D$2372/$C$2372))</f>
        <v>0.5232376756583762</v>
      </c>
      <c r="G306" s="44">
        <v>10</v>
      </c>
      <c r="H306" s="44">
        <f t="shared" ref="H306:H329" si="123">((G306/($C306/100000)))</f>
        <v>12.329696072991799</v>
      </c>
      <c r="I306" s="14">
        <f t="shared" ref="I306:I329" si="124">((G306/$C306)/(G$2372/$C$2372))</f>
        <v>0.15110284694971474</v>
      </c>
      <c r="J306" s="49">
        <v>294</v>
      </c>
      <c r="K306" s="49">
        <f t="shared" ref="K306:K329" si="125">((J306/($C306/100000)))</f>
        <v>362.49306454595893</v>
      </c>
      <c r="L306" s="50">
        <f t="shared" ref="L306:L329" si="126">((J306/$C306)/(J$2372/$C$2372))</f>
        <v>0.26980153502485293</v>
      </c>
      <c r="M306" s="45">
        <v>362</v>
      </c>
      <c r="N306" s="45">
        <f t="shared" ref="N306:N329" si="127">((M306/($C306/100000)))</f>
        <v>446.33499784230315</v>
      </c>
      <c r="O306" s="18">
        <f t="shared" ref="O306:O329" si="128">((M306/$C306)/(M$2372/$C$2372))</f>
        <v>0.28577783615582902</v>
      </c>
      <c r="P306" s="37">
        <f t="shared" si="118"/>
        <v>16.022099447513813</v>
      </c>
      <c r="Q306" s="37">
        <f t="shared" si="119"/>
        <v>1.8309246185665182</v>
      </c>
      <c r="R306" s="37">
        <f t="shared" si="120"/>
        <v>83.092461856651823</v>
      </c>
    </row>
    <row r="307" spans="1:20" x14ac:dyDescent="0.25">
      <c r="A307" s="143" t="s">
        <v>696</v>
      </c>
      <c r="B307" s="1" t="str">
        <f>VLOOKUP(A307,'[2]Catálogo MUNICIPIOS'!$1:$1048576,5,FALSE)</f>
        <v>San Mateo Atenco</v>
      </c>
      <c r="C307" s="130">
        <f>VLOOKUP(A307,[3]PROY_COVID!$1:$1048576,7,FALSE)</f>
        <v>80903</v>
      </c>
      <c r="D307" s="43">
        <v>162</v>
      </c>
      <c r="E307" s="43">
        <f t="shared" si="121"/>
        <v>200.23979333275651</v>
      </c>
      <c r="F307" s="6">
        <f t="shared" si="122"/>
        <v>1.4651059469795376</v>
      </c>
      <c r="G307" s="44">
        <v>64</v>
      </c>
      <c r="H307" s="44">
        <f t="shared" si="123"/>
        <v>79.107078847508745</v>
      </c>
      <c r="I307" s="14">
        <f t="shared" si="124"/>
        <v>0.96947278805337644</v>
      </c>
      <c r="J307" s="49">
        <v>738</v>
      </c>
      <c r="K307" s="49">
        <f t="shared" si="125"/>
        <v>912.20350296033519</v>
      </c>
      <c r="L307" s="50">
        <f t="shared" si="126"/>
        <v>0.67894790114678916</v>
      </c>
      <c r="M307" s="45">
        <v>964</v>
      </c>
      <c r="N307" s="45">
        <f t="shared" si="127"/>
        <v>1191.5503751406004</v>
      </c>
      <c r="O307" s="18">
        <f t="shared" si="128"/>
        <v>0.76292177293849017</v>
      </c>
      <c r="P307" s="37">
        <f t="shared" si="118"/>
        <v>16.804979253112034</v>
      </c>
      <c r="Q307" s="37">
        <f t="shared" si="119"/>
        <v>1.9203881694665705</v>
      </c>
      <c r="R307" s="37">
        <f t="shared" si="120"/>
        <v>92.03881694665705</v>
      </c>
    </row>
    <row r="308" spans="1:20" ht="15" customHeight="1" x14ac:dyDescent="0.25">
      <c r="A308" s="143" t="s">
        <v>107</v>
      </c>
      <c r="B308" s="1" t="str">
        <f>VLOOKUP(A308,'[2]Catálogo MUNICIPIOS'!$1:$1048576,5,FALSE)</f>
        <v>Frontera Comalapa</v>
      </c>
      <c r="C308" s="130">
        <f>VLOOKUP(A308,[3]PROY_COVID!$1:$1048576,7,FALSE)</f>
        <v>80805</v>
      </c>
      <c r="D308" s="43">
        <v>11</v>
      </c>
      <c r="E308" s="43">
        <f t="shared" si="121"/>
        <v>13.613018996349235</v>
      </c>
      <c r="F308" s="6">
        <f t="shared" si="122"/>
        <v>9.9603154577537364E-2</v>
      </c>
      <c r="G308" s="44"/>
      <c r="H308" s="44">
        <f t="shared" si="123"/>
        <v>0</v>
      </c>
      <c r="I308" s="14">
        <f t="shared" si="124"/>
        <v>0</v>
      </c>
      <c r="J308" s="49">
        <v>34</v>
      </c>
      <c r="K308" s="49">
        <f t="shared" si="125"/>
        <v>42.076604170533997</v>
      </c>
      <c r="L308" s="50">
        <f t="shared" si="126"/>
        <v>3.1317378190566424E-2</v>
      </c>
      <c r="M308" s="45">
        <v>45</v>
      </c>
      <c r="N308" s="45">
        <f t="shared" si="127"/>
        <v>55.689623166883237</v>
      </c>
      <c r="O308" s="18">
        <f t="shared" si="128"/>
        <v>3.5656760240406642E-2</v>
      </c>
      <c r="P308" s="37">
        <f t="shared" si="118"/>
        <v>24.444444444444443</v>
      </c>
      <c r="Q308" s="37">
        <f t="shared" si="119"/>
        <v>2.7933876747631703</v>
      </c>
      <c r="R308" s="37">
        <f t="shared" si="120"/>
        <v>179.33876747631703</v>
      </c>
    </row>
    <row r="309" spans="1:20" ht="15" customHeight="1" x14ac:dyDescent="0.25">
      <c r="A309" s="143" t="s">
        <v>507</v>
      </c>
      <c r="B309" s="1" t="str">
        <f>VLOOKUP(A309,'[2]Catálogo MUNICIPIOS'!$1:$1048576,5,FALSE)</f>
        <v>Arandas</v>
      </c>
      <c r="C309" s="130">
        <f>VLOOKUP(A309,[3]PROY_COVID!$1:$1048576,7,FALSE)</f>
        <v>80444</v>
      </c>
      <c r="D309" s="43">
        <v>30</v>
      </c>
      <c r="E309" s="43">
        <f t="shared" si="121"/>
        <v>37.293023718363081</v>
      </c>
      <c r="F309" s="6">
        <f t="shared" si="122"/>
        <v>0.27286399931418948</v>
      </c>
      <c r="G309" s="44">
        <v>15</v>
      </c>
      <c r="H309" s="44">
        <f t="shared" si="123"/>
        <v>18.64651185918154</v>
      </c>
      <c r="I309" s="14">
        <f t="shared" si="124"/>
        <v>0.22851666504381829</v>
      </c>
      <c r="J309" s="49">
        <v>213</v>
      </c>
      <c r="K309" s="49">
        <f t="shared" si="125"/>
        <v>264.78046840037791</v>
      </c>
      <c r="L309" s="50">
        <f t="shared" si="126"/>
        <v>0.19707460309206601</v>
      </c>
      <c r="M309" s="45">
        <v>258</v>
      </c>
      <c r="N309" s="45">
        <f t="shared" si="127"/>
        <v>320.72000397792249</v>
      </c>
      <c r="O309" s="18">
        <f t="shared" si="128"/>
        <v>0.20534950024484197</v>
      </c>
      <c r="P309" s="37">
        <f t="shared" si="118"/>
        <v>11.627906976744185</v>
      </c>
      <c r="Q309" s="37">
        <f t="shared" si="119"/>
        <v>1.3287784922234953</v>
      </c>
      <c r="R309" s="37">
        <f t="shared" si="120"/>
        <v>32.877849222349532</v>
      </c>
    </row>
    <row r="310" spans="1:20" ht="15" customHeight="1" x14ac:dyDescent="0.25">
      <c r="A310" s="143" t="s">
        <v>850</v>
      </c>
      <c r="B310" s="1" t="str">
        <f>VLOOKUP(A310,'[2]Catálogo MUNICIPIOS'!$1:$1048576,5,FALSE)</f>
        <v>Zacapu</v>
      </c>
      <c r="C310" s="130">
        <f>VLOOKUP(A310,[3]PROY_COVID!$1:$1048576,7,FALSE)</f>
        <v>79809</v>
      </c>
      <c r="D310" s="43">
        <v>105</v>
      </c>
      <c r="E310" s="43">
        <f t="shared" si="121"/>
        <v>131.56410931097997</v>
      </c>
      <c r="F310" s="6">
        <f t="shared" si="122"/>
        <v>0.96262264234493966</v>
      </c>
      <c r="G310" s="44">
        <v>52</v>
      </c>
      <c r="H310" s="44">
        <f t="shared" si="123"/>
        <v>65.155558896866268</v>
      </c>
      <c r="I310" s="14">
        <f t="shared" si="124"/>
        <v>0.79849417095383202</v>
      </c>
      <c r="J310" s="49">
        <v>645</v>
      </c>
      <c r="K310" s="49">
        <f t="shared" si="125"/>
        <v>808.17952862459128</v>
      </c>
      <c r="L310" s="50">
        <f t="shared" si="126"/>
        <v>0.6015234461704615</v>
      </c>
      <c r="M310" s="45">
        <v>802</v>
      </c>
      <c r="N310" s="45">
        <f t="shared" si="127"/>
        <v>1004.8991968324375</v>
      </c>
      <c r="O310" s="18">
        <f t="shared" si="128"/>
        <v>0.64341339893531879</v>
      </c>
      <c r="P310" s="37">
        <f t="shared" si="118"/>
        <v>13.092269326683292</v>
      </c>
      <c r="Q310" s="37">
        <f t="shared" si="119"/>
        <v>1.4961184270296963</v>
      </c>
      <c r="R310" s="37">
        <f t="shared" si="120"/>
        <v>49.611842702969632</v>
      </c>
    </row>
    <row r="311" spans="1:20" x14ac:dyDescent="0.25">
      <c r="A311" s="143" t="s">
        <v>702</v>
      </c>
      <c r="B311" s="1" t="str">
        <f>VLOOKUP(A311,'[2]Catálogo MUNICIPIOS'!$1:$1048576,5,FALSE)</f>
        <v>Tejupilco</v>
      </c>
      <c r="C311" s="130">
        <f>VLOOKUP(A311,[3]PROY_COVID!$1:$1048576,7,FALSE)</f>
        <v>79795</v>
      </c>
      <c r="D311" s="43">
        <v>58</v>
      </c>
      <c r="E311" s="43">
        <f t="shared" si="121"/>
        <v>72.68625853750234</v>
      </c>
      <c r="F311" s="6">
        <f t="shared" si="122"/>
        <v>0.53182770454630746</v>
      </c>
      <c r="G311" s="44">
        <v>40</v>
      </c>
      <c r="H311" s="44">
        <f t="shared" si="123"/>
        <v>50.128454163794721</v>
      </c>
      <c r="I311" s="14">
        <f t="shared" si="124"/>
        <v>0.61433405109877115</v>
      </c>
      <c r="J311" s="49">
        <v>595</v>
      </c>
      <c r="K311" s="49">
        <f t="shared" si="125"/>
        <v>745.66075568644646</v>
      </c>
      <c r="L311" s="50">
        <f t="shared" si="126"/>
        <v>0.55499107753684562</v>
      </c>
      <c r="M311" s="45">
        <v>693</v>
      </c>
      <c r="N311" s="45">
        <f t="shared" si="127"/>
        <v>868.47546838774349</v>
      </c>
      <c r="O311" s="18">
        <f t="shared" si="128"/>
        <v>0.55606448365037031</v>
      </c>
      <c r="P311" s="37">
        <f t="shared" si="118"/>
        <v>8.3694083694083687</v>
      </c>
      <c r="Q311" s="37">
        <f t="shared" si="119"/>
        <v>0.95641372571584338</v>
      </c>
      <c r="R311" s="37">
        <f t="shared" si="120"/>
        <v>-4.3586274284156623</v>
      </c>
    </row>
    <row r="312" spans="1:20" ht="15" customHeight="1" x14ac:dyDescent="0.25">
      <c r="A312" s="143" t="s">
        <v>129</v>
      </c>
      <c r="B312" s="1" t="str">
        <f>VLOOKUP(A312,'[2]Catálogo MUNICIPIOS'!$1:$1048576,5,FALSE)</f>
        <v>Motozintla</v>
      </c>
      <c r="C312" s="130">
        <f>VLOOKUP(A312,[3]PROY_COVID!$1:$1048576,7,FALSE)</f>
        <v>79732</v>
      </c>
      <c r="D312" s="43">
        <v>19</v>
      </c>
      <c r="E312" s="43">
        <f t="shared" si="121"/>
        <v>23.829829930266392</v>
      </c>
      <c r="F312" s="6">
        <f t="shared" si="122"/>
        <v>0.17435707940591919</v>
      </c>
      <c r="G312" s="44">
        <v>1</v>
      </c>
      <c r="H312" s="44">
        <f t="shared" si="123"/>
        <v>1.2542015752771785</v>
      </c>
      <c r="I312" s="14">
        <f t="shared" si="124"/>
        <v>1.5370486632539773E-2</v>
      </c>
      <c r="J312" s="49">
        <v>45</v>
      </c>
      <c r="K312" s="49">
        <f t="shared" si="125"/>
        <v>56.439070887473029</v>
      </c>
      <c r="L312" s="50">
        <f t="shared" si="126"/>
        <v>4.2007280828640796E-2</v>
      </c>
      <c r="M312" s="45">
        <v>65</v>
      </c>
      <c r="N312" s="45">
        <f t="shared" si="127"/>
        <v>81.5231023930166</v>
      </c>
      <c r="O312" s="18">
        <f t="shared" si="128"/>
        <v>5.2197331401777562E-2</v>
      </c>
      <c r="P312" s="37">
        <f t="shared" si="118"/>
        <v>29.230769230769234</v>
      </c>
      <c r="Q312" s="37">
        <f t="shared" si="119"/>
        <v>3.3403447019895256</v>
      </c>
      <c r="R312" s="37">
        <f t="shared" si="120"/>
        <v>234.03447019895256</v>
      </c>
    </row>
    <row r="313" spans="1:20" x14ac:dyDescent="0.25">
      <c r="A313" s="143" t="s">
        <v>667</v>
      </c>
      <c r="B313" s="1" t="str">
        <f>VLOOKUP(A313,'[2]Catálogo MUNICIPIOS'!$1:$1048576,5,FALSE)</f>
        <v>Jiquipilco</v>
      </c>
      <c r="C313" s="130">
        <f>VLOOKUP(A313,[3]PROY_COVID!$1:$1048576,7,FALSE)</f>
        <v>79263</v>
      </c>
      <c r="D313" s="43">
        <v>39</v>
      </c>
      <c r="E313" s="43">
        <f t="shared" si="121"/>
        <v>49.203285265508498</v>
      </c>
      <c r="F313" s="6">
        <f t="shared" si="122"/>
        <v>0.3600084910876431</v>
      </c>
      <c r="G313" s="44">
        <v>4</v>
      </c>
      <c r="H313" s="44">
        <f t="shared" si="123"/>
        <v>5.0464907964624102</v>
      </c>
      <c r="I313" s="14">
        <f t="shared" si="124"/>
        <v>6.1845735850808631E-2</v>
      </c>
      <c r="J313" s="49">
        <v>148</v>
      </c>
      <c r="K313" s="49">
        <f t="shared" si="125"/>
        <v>186.72015946910918</v>
      </c>
      <c r="L313" s="50">
        <f t="shared" si="126"/>
        <v>0.13897475723556593</v>
      </c>
      <c r="M313" s="45">
        <v>191</v>
      </c>
      <c r="N313" s="45">
        <f t="shared" si="127"/>
        <v>240.9699355310801</v>
      </c>
      <c r="O313" s="18">
        <f t="shared" si="128"/>
        <v>0.15428740091542703</v>
      </c>
      <c r="P313" s="37">
        <f t="shared" si="118"/>
        <v>20.418848167539267</v>
      </c>
      <c r="Q313" s="37">
        <f t="shared" si="119"/>
        <v>2.3333628601662846</v>
      </c>
      <c r="R313" s="37">
        <f t="shared" si="120"/>
        <v>133.33628601662846</v>
      </c>
    </row>
    <row r="314" spans="1:20" ht="15" customHeight="1" x14ac:dyDescent="0.25">
      <c r="A314" s="143" t="s">
        <v>358</v>
      </c>
      <c r="B314" s="1" t="str">
        <f>VLOOKUP(A314,'[2]Catálogo MUNICIPIOS'!$1:$1048576,5,FALSE)</f>
        <v>Coyuca de Benítez</v>
      </c>
      <c r="C314" s="130">
        <f>VLOOKUP(A314,[3]PROY_COVID!$1:$1048576,7,FALSE)</f>
        <v>78931</v>
      </c>
      <c r="D314" s="43">
        <v>35</v>
      </c>
      <c r="E314" s="43">
        <f t="shared" si="121"/>
        <v>44.342527017268246</v>
      </c>
      <c r="F314" s="6">
        <f t="shared" si="122"/>
        <v>0.32444350324083604</v>
      </c>
      <c r="G314" s="44">
        <v>5</v>
      </c>
      <c r="H314" s="44">
        <f t="shared" si="123"/>
        <v>6.3346467167526068</v>
      </c>
      <c r="I314" s="14">
        <f t="shared" si="124"/>
        <v>7.7632339650179349E-2</v>
      </c>
      <c r="J314" s="49">
        <v>204</v>
      </c>
      <c r="K314" s="49">
        <f t="shared" si="125"/>
        <v>258.45358604350639</v>
      </c>
      <c r="L314" s="50">
        <f t="shared" si="126"/>
        <v>0.19236554038504922</v>
      </c>
      <c r="M314" s="45">
        <v>244</v>
      </c>
      <c r="N314" s="45">
        <f t="shared" si="127"/>
        <v>309.1307597775272</v>
      </c>
      <c r="O314" s="18">
        <f t="shared" si="128"/>
        <v>0.19792917885780922</v>
      </c>
      <c r="P314" s="37">
        <f t="shared" si="118"/>
        <v>14.344262295081966</v>
      </c>
      <c r="Q314" s="37">
        <f t="shared" si="119"/>
        <v>1.6391898613084923</v>
      </c>
      <c r="R314" s="37">
        <f t="shared" si="120"/>
        <v>63.918986130849234</v>
      </c>
    </row>
    <row r="315" spans="1:20" ht="15" customHeight="1" x14ac:dyDescent="0.25">
      <c r="A315" s="143" t="s">
        <v>1496</v>
      </c>
      <c r="B315" s="1" t="str">
        <f>VLOOKUP(A315,'[2]Catálogo MUNICIPIOS'!$1:$1048576,5,FALSE)</f>
        <v>Tequisquiapan</v>
      </c>
      <c r="C315" s="130">
        <f>VLOOKUP(A315,[3]PROY_COVID!$1:$1048576,7,FALSE)</f>
        <v>78742</v>
      </c>
      <c r="D315" s="43">
        <v>53</v>
      </c>
      <c r="E315" s="43">
        <f t="shared" si="121"/>
        <v>67.308424982855399</v>
      </c>
      <c r="F315" s="6">
        <f t="shared" si="122"/>
        <v>0.49247940223515818</v>
      </c>
      <c r="G315" s="44">
        <v>68</v>
      </c>
      <c r="H315" s="44">
        <f t="shared" si="123"/>
        <v>86.357979223286179</v>
      </c>
      <c r="I315" s="14">
        <f t="shared" si="124"/>
        <v>1.0583339962488247</v>
      </c>
      <c r="J315" s="49">
        <v>341</v>
      </c>
      <c r="K315" s="49">
        <f t="shared" si="125"/>
        <v>433.05986639912624</v>
      </c>
      <c r="L315" s="50">
        <f t="shared" si="126"/>
        <v>0.3223240060013019</v>
      </c>
      <c r="M315" s="45">
        <v>462</v>
      </c>
      <c r="N315" s="45">
        <f t="shared" si="127"/>
        <v>586.72627060526781</v>
      </c>
      <c r="O315" s="18">
        <f t="shared" si="128"/>
        <v>0.37566707706079178</v>
      </c>
      <c r="P315" s="37">
        <f t="shared" si="118"/>
        <v>11.471861471861471</v>
      </c>
      <c r="Q315" s="37">
        <f t="shared" si="119"/>
        <v>1.3109463999036131</v>
      </c>
      <c r="R315" s="37">
        <f t="shared" si="120"/>
        <v>31.094639990361305</v>
      </c>
    </row>
    <row r="316" spans="1:20" ht="15" customHeight="1" x14ac:dyDescent="0.25">
      <c r="A316" s="143" t="s">
        <v>1345</v>
      </c>
      <c r="B316" s="1" t="str">
        <f>VLOOKUP(A316,'[2]Catálogo MUNICIPIOS'!$1:$1048576,5,FALSE)</f>
        <v>Huejotzingo</v>
      </c>
      <c r="C316" s="130">
        <f>VLOOKUP(A316,[3]PROY_COVID!$1:$1048576,7,FALSE)</f>
        <v>78403</v>
      </c>
      <c r="D316" s="43">
        <v>106</v>
      </c>
      <c r="E316" s="43">
        <f t="shared" si="121"/>
        <v>135.19890820504318</v>
      </c>
      <c r="F316" s="6">
        <f t="shared" si="122"/>
        <v>0.98921758327617126</v>
      </c>
      <c r="G316" s="44">
        <v>32</v>
      </c>
      <c r="H316" s="44">
        <f t="shared" si="123"/>
        <v>40.814764741145112</v>
      </c>
      <c r="I316" s="14">
        <f t="shared" si="124"/>
        <v>0.50019295799830565</v>
      </c>
      <c r="J316" s="49">
        <v>714</v>
      </c>
      <c r="K316" s="49">
        <f t="shared" si="125"/>
        <v>910.67943828680029</v>
      </c>
      <c r="L316" s="50">
        <f t="shared" si="126"/>
        <v>0.6778135484415535</v>
      </c>
      <c r="M316" s="45">
        <v>852</v>
      </c>
      <c r="N316" s="45">
        <f t="shared" si="127"/>
        <v>1086.6931112329885</v>
      </c>
      <c r="O316" s="18">
        <f t="shared" si="128"/>
        <v>0.69578412491715924</v>
      </c>
      <c r="P316" s="37">
        <f t="shared" si="118"/>
        <v>12.44131455399061</v>
      </c>
      <c r="Q316" s="37">
        <f t="shared" si="119"/>
        <v>1.4217306027123691</v>
      </c>
      <c r="R316" s="37">
        <f t="shared" si="120"/>
        <v>42.173060271236906</v>
      </c>
    </row>
    <row r="317" spans="1:20" ht="15" customHeight="1" x14ac:dyDescent="0.25">
      <c r="A317" s="143" t="s">
        <v>1722</v>
      </c>
      <c r="B317" s="1" t="str">
        <f>VLOOKUP(A317,'[2]Catálogo MUNICIPIOS'!$1:$1048576,5,FALSE)</f>
        <v>Chiautempan</v>
      </c>
      <c r="C317" s="130">
        <f>VLOOKUP(A317,[3]PROY_COVID!$1:$1048576,7,FALSE)</f>
        <v>77435</v>
      </c>
      <c r="D317" s="43">
        <v>166</v>
      </c>
      <c r="E317" s="43">
        <f t="shared" si="121"/>
        <v>214.37334538645317</v>
      </c>
      <c r="F317" s="6">
        <f t="shared" si="122"/>
        <v>1.5685177155454635</v>
      </c>
      <c r="G317" s="44">
        <v>85</v>
      </c>
      <c r="H317" s="44">
        <f t="shared" si="123"/>
        <v>109.76948408342481</v>
      </c>
      <c r="I317" s="14">
        <f t="shared" si="124"/>
        <v>1.3452465863728444</v>
      </c>
      <c r="J317" s="49">
        <v>895</v>
      </c>
      <c r="K317" s="49">
        <f t="shared" si="125"/>
        <v>1155.8080971137083</v>
      </c>
      <c r="L317" s="50">
        <f t="shared" si="126"/>
        <v>0.86026142096270652</v>
      </c>
      <c r="M317" s="45">
        <v>1146</v>
      </c>
      <c r="N317" s="45">
        <f t="shared" si="127"/>
        <v>1479.9509265835864</v>
      </c>
      <c r="O317" s="18">
        <f t="shared" si="128"/>
        <v>0.94757788535619492</v>
      </c>
      <c r="P317" s="37">
        <f t="shared" si="118"/>
        <v>14.485165794066319</v>
      </c>
      <c r="Q317" s="37">
        <f t="shared" si="119"/>
        <v>1.6552916016564243</v>
      </c>
      <c r="R317" s="37">
        <f t="shared" si="120"/>
        <v>65.529160165642423</v>
      </c>
    </row>
    <row r="318" spans="1:20" ht="15" customHeight="1" x14ac:dyDescent="0.25">
      <c r="A318" s="143" t="s">
        <v>1896</v>
      </c>
      <c r="B318" s="1" t="str">
        <f>VLOOKUP(A318,'[2]Catálogo MUNICIPIOS'!$1:$1048576,5,FALSE)</f>
        <v>Perote</v>
      </c>
      <c r="C318" s="130">
        <f>VLOOKUP(A318,[3]PROY_COVID!$1:$1048576,7,FALSE)</f>
        <v>76977</v>
      </c>
      <c r="D318" s="43">
        <v>82</v>
      </c>
      <c r="E318" s="43">
        <f t="shared" si="121"/>
        <v>106.5253257466516</v>
      </c>
      <c r="F318" s="6">
        <f t="shared" si="122"/>
        <v>0.77941994274831605</v>
      </c>
      <c r="G318" s="44">
        <v>27</v>
      </c>
      <c r="H318" s="44">
        <f t="shared" si="123"/>
        <v>35.075412136092602</v>
      </c>
      <c r="I318" s="14">
        <f t="shared" si="124"/>
        <v>0.42985606460387971</v>
      </c>
      <c r="J318" s="49">
        <v>230</v>
      </c>
      <c r="K318" s="49">
        <f t="shared" si="125"/>
        <v>298.79054782597399</v>
      </c>
      <c r="L318" s="50">
        <f t="shared" si="126"/>
        <v>0.22238811259834129</v>
      </c>
      <c r="M318" s="45">
        <v>339</v>
      </c>
      <c r="N318" s="45">
        <f t="shared" si="127"/>
        <v>440.39128570871821</v>
      </c>
      <c r="O318" s="18">
        <f t="shared" si="128"/>
        <v>0.28197221660889582</v>
      </c>
      <c r="P318" s="37">
        <f t="shared" si="118"/>
        <v>24.188790560471976</v>
      </c>
      <c r="Q318" s="37">
        <f t="shared" si="119"/>
        <v>2.7641728398702328</v>
      </c>
      <c r="R318" s="37">
        <f t="shared" si="120"/>
        <v>176.41728398702327</v>
      </c>
    </row>
    <row r="319" spans="1:20" ht="15" customHeight="1" x14ac:dyDescent="0.25">
      <c r="A319" s="143" t="s">
        <v>2109</v>
      </c>
      <c r="B319" s="1" t="str">
        <f>VLOOKUP(A319,'[2]Catálogo MUNICIPIOS'!$1:$1048576,5,FALSE)</f>
        <v>Pinos</v>
      </c>
      <c r="C319" s="130">
        <f>VLOOKUP(A319,[3]PROY_COVID!$1:$1048576,7,FALSE)</f>
        <v>76871</v>
      </c>
      <c r="D319" s="43">
        <v>56</v>
      </c>
      <c r="E319" s="43">
        <f t="shared" si="121"/>
        <v>72.849318988955517</v>
      </c>
      <c r="F319" s="6">
        <f t="shared" si="122"/>
        <v>0.53302077827638372</v>
      </c>
      <c r="G319" s="44">
        <v>32</v>
      </c>
      <c r="H319" s="44">
        <f t="shared" si="123"/>
        <v>41.628182279403156</v>
      </c>
      <c r="I319" s="14">
        <f t="shared" si="124"/>
        <v>0.51016154968637273</v>
      </c>
      <c r="J319" s="49">
        <v>242</v>
      </c>
      <c r="K319" s="49">
        <f t="shared" si="125"/>
        <v>314.81312848798638</v>
      </c>
      <c r="L319" s="50">
        <f t="shared" si="126"/>
        <v>0.23431362864396588</v>
      </c>
      <c r="M319" s="45">
        <v>330</v>
      </c>
      <c r="N319" s="45">
        <f t="shared" si="127"/>
        <v>429.29062975634503</v>
      </c>
      <c r="O319" s="18">
        <f t="shared" si="128"/>
        <v>0.27486472682361046</v>
      </c>
      <c r="P319" s="37">
        <f t="shared" si="118"/>
        <v>16.969696969696972</v>
      </c>
      <c r="Q319" s="37">
        <f t="shared" si="119"/>
        <v>1.9392112783479865</v>
      </c>
      <c r="R319" s="37">
        <f t="shared" si="120"/>
        <v>93.921127834798639</v>
      </c>
      <c r="T319" s="25"/>
    </row>
    <row r="320" spans="1:20" ht="15" customHeight="1" x14ac:dyDescent="0.25">
      <c r="A320" s="143" t="s">
        <v>1483</v>
      </c>
      <c r="B320" s="1" t="str">
        <f>VLOOKUP(A320,'[2]Catálogo MUNICIPIOS'!$1:$1048576,5,FALSE)</f>
        <v>Cadereyta de Montes</v>
      </c>
      <c r="C320" s="130">
        <f>VLOOKUP(A320,[3]PROY_COVID!$1:$1048576,7,FALSE)</f>
        <v>76829</v>
      </c>
      <c r="D320" s="43">
        <v>56</v>
      </c>
      <c r="E320" s="43">
        <f t="shared" si="121"/>
        <v>72.889143422405596</v>
      </c>
      <c r="F320" s="6">
        <f t="shared" si="122"/>
        <v>0.53331216398604542</v>
      </c>
      <c r="G320" s="44">
        <v>86</v>
      </c>
      <c r="H320" s="44">
        <f t="shared" si="123"/>
        <v>111.93689882726574</v>
      </c>
      <c r="I320" s="14">
        <f t="shared" si="124"/>
        <v>1.3718086797428948</v>
      </c>
      <c r="J320" s="49">
        <v>532</v>
      </c>
      <c r="K320" s="49">
        <f t="shared" si="125"/>
        <v>692.44686251285316</v>
      </c>
      <c r="L320" s="50">
        <f t="shared" si="126"/>
        <v>0.51538427821541</v>
      </c>
      <c r="M320" s="45">
        <v>674</v>
      </c>
      <c r="N320" s="45">
        <f t="shared" si="127"/>
        <v>877.27290476252449</v>
      </c>
      <c r="O320" s="18">
        <f t="shared" si="128"/>
        <v>0.56169727593208096</v>
      </c>
      <c r="P320" s="37">
        <f t="shared" si="118"/>
        <v>8.3086053412462899</v>
      </c>
      <c r="Q320" s="37">
        <f t="shared" si="119"/>
        <v>0.94946546269263399</v>
      </c>
      <c r="R320" s="37">
        <f t="shared" si="120"/>
        <v>-5.0534537307366012</v>
      </c>
    </row>
    <row r="321" spans="1:18" ht="15" customHeight="1" x14ac:dyDescent="0.25">
      <c r="A321" s="143" t="s">
        <v>1491</v>
      </c>
      <c r="B321" s="1" t="str">
        <f>VLOOKUP(A321,'[2]Catálogo MUNICIPIOS'!$1:$1048576,5,FALSE)</f>
        <v>Pedro Escobedo</v>
      </c>
      <c r="C321" s="130">
        <f>VLOOKUP(A321,[3]PROY_COVID!$1:$1048576,7,FALSE)</f>
        <v>76411</v>
      </c>
      <c r="D321" s="43">
        <v>77</v>
      </c>
      <c r="E321" s="43">
        <f t="shared" si="121"/>
        <v>100.77083142479486</v>
      </c>
      <c r="F321" s="6">
        <f t="shared" si="122"/>
        <v>0.7373157050616449</v>
      </c>
      <c r="G321" s="44">
        <v>119</v>
      </c>
      <c r="H321" s="44">
        <f t="shared" si="123"/>
        <v>155.73673947468296</v>
      </c>
      <c r="I321" s="14">
        <f t="shared" si="124"/>
        <v>1.9085843292470153</v>
      </c>
      <c r="J321" s="49">
        <v>887</v>
      </c>
      <c r="K321" s="49">
        <f t="shared" si="125"/>
        <v>1160.8276295297799</v>
      </c>
      <c r="L321" s="50">
        <f t="shared" si="126"/>
        <v>0.86399743051273592</v>
      </c>
      <c r="M321" s="45">
        <v>1083</v>
      </c>
      <c r="N321" s="45">
        <f t="shared" si="127"/>
        <v>1417.3352004292576</v>
      </c>
      <c r="O321" s="18">
        <f t="shared" si="128"/>
        <v>0.90748650373428519</v>
      </c>
      <c r="P321" s="37">
        <f t="shared" si="118"/>
        <v>7.1098799630655591</v>
      </c>
      <c r="Q321" s="37">
        <f t="shared" si="119"/>
        <v>0.81248117964025734</v>
      </c>
      <c r="R321" s="37">
        <f t="shared" si="120"/>
        <v>-18.751882035974266</v>
      </c>
    </row>
    <row r="322" spans="1:18" ht="15" customHeight="1" x14ac:dyDescent="0.25">
      <c r="A322" s="143" t="s">
        <v>47</v>
      </c>
      <c r="B322" s="1" t="str">
        <f>VLOOKUP(A322,'[2]Catálogo MUNICIPIOS'!$1:$1048576,5,FALSE)</f>
        <v>Múzquiz</v>
      </c>
      <c r="C322" s="130">
        <f>VLOOKUP(A322,[3]PROY_COVID!$1:$1048576,7,FALSE)</f>
        <v>75647</v>
      </c>
      <c r="D322" s="43">
        <v>141</v>
      </c>
      <c r="E322" s="43">
        <f t="shared" si="121"/>
        <v>186.39205784763442</v>
      </c>
      <c r="F322" s="6">
        <f t="shared" si="122"/>
        <v>1.3637854288458773</v>
      </c>
      <c r="G322" s="44">
        <v>40</v>
      </c>
      <c r="H322" s="44">
        <f t="shared" si="123"/>
        <v>52.877179531243804</v>
      </c>
      <c r="I322" s="14">
        <f t="shared" si="124"/>
        <v>0.6480202203316251</v>
      </c>
      <c r="J322" s="49">
        <v>1520</v>
      </c>
      <c r="K322" s="49">
        <f t="shared" si="125"/>
        <v>2009.3328221872646</v>
      </c>
      <c r="L322" s="50">
        <f t="shared" si="126"/>
        <v>1.4955350400454643</v>
      </c>
      <c r="M322" s="45">
        <v>1701</v>
      </c>
      <c r="N322" s="45">
        <f t="shared" si="127"/>
        <v>2248.602059566143</v>
      </c>
      <c r="O322" s="18">
        <f t="shared" si="128"/>
        <v>1.4397271871236799</v>
      </c>
      <c r="P322" s="37">
        <f t="shared" si="118"/>
        <v>8.2892416225749557</v>
      </c>
      <c r="Q322" s="37">
        <f t="shared" si="119"/>
        <v>0.94725267470323959</v>
      </c>
      <c r="R322" s="37">
        <f t="shared" si="120"/>
        <v>-5.2747325296760401</v>
      </c>
    </row>
    <row r="323" spans="1:18" ht="15" customHeight="1" x14ac:dyDescent="0.25">
      <c r="A323" s="143" t="s">
        <v>884</v>
      </c>
      <c r="B323" s="1" t="str">
        <f>VLOOKUP(A323,'[2]Catálogo MUNICIPIOS'!$1:$1048576,5,FALSE)</f>
        <v>Xochitepec</v>
      </c>
      <c r="C323" s="130">
        <f>VLOOKUP(A323,[3]PROY_COVID!$1:$1048576,7,FALSE)</f>
        <v>74691</v>
      </c>
      <c r="D323" s="43">
        <v>61</v>
      </c>
      <c r="E323" s="43">
        <f t="shared" si="121"/>
        <v>81.669812962739826</v>
      </c>
      <c r="F323" s="6">
        <f t="shared" si="122"/>
        <v>0.59755819095146223</v>
      </c>
      <c r="G323" s="44">
        <v>92</v>
      </c>
      <c r="H323" s="44">
        <f t="shared" si="123"/>
        <v>123.17414414052564</v>
      </c>
      <c r="I323" s="14">
        <f t="shared" si="124"/>
        <v>1.5095233280727374</v>
      </c>
      <c r="J323" s="49">
        <v>418</v>
      </c>
      <c r="K323" s="49">
        <f t="shared" si="125"/>
        <v>559.6390462036926</v>
      </c>
      <c r="L323" s="50">
        <f t="shared" si="126"/>
        <v>0.41653617267057336</v>
      </c>
      <c r="M323" s="45">
        <v>571</v>
      </c>
      <c r="N323" s="45">
        <f t="shared" si="127"/>
        <v>764.48300330695804</v>
      </c>
      <c r="O323" s="18">
        <f t="shared" si="128"/>
        <v>0.48948054604528562</v>
      </c>
      <c r="P323" s="37">
        <f t="shared" si="118"/>
        <v>10.683012259194395</v>
      </c>
      <c r="Q323" s="37">
        <f t="shared" si="119"/>
        <v>1.2208006953072603</v>
      </c>
      <c r="R323" s="37">
        <f t="shared" si="120"/>
        <v>22.080069530726032</v>
      </c>
    </row>
    <row r="324" spans="1:18" ht="15" customHeight="1" x14ac:dyDescent="0.25">
      <c r="A324" s="143" t="s">
        <v>570</v>
      </c>
      <c r="B324" s="1" t="str">
        <f>VLOOKUP(A324,'[2]Catálogo MUNICIPIOS'!$1:$1048576,5,FALSE)</f>
        <v>San Juan de los Lagos</v>
      </c>
      <c r="C324" s="130">
        <f>VLOOKUP(A324,[3]PROY_COVID!$1:$1048576,7,FALSE)</f>
        <v>74195</v>
      </c>
      <c r="D324" s="43">
        <v>61</v>
      </c>
      <c r="E324" s="43">
        <f t="shared" si="121"/>
        <v>82.215782734685632</v>
      </c>
      <c r="F324" s="6">
        <f t="shared" si="122"/>
        <v>0.60155291920420062</v>
      </c>
      <c r="G324" s="44">
        <v>30</v>
      </c>
      <c r="H324" s="44">
        <f t="shared" si="123"/>
        <v>40.43399150886178</v>
      </c>
      <c r="I324" s="14">
        <f t="shared" si="124"/>
        <v>0.49552650725210368</v>
      </c>
      <c r="J324" s="49">
        <v>481</v>
      </c>
      <c r="K324" s="49">
        <f t="shared" si="125"/>
        <v>648.29166385875055</v>
      </c>
      <c r="L324" s="50">
        <f t="shared" si="126"/>
        <v>0.48251981392248339</v>
      </c>
      <c r="M324" s="45">
        <v>572</v>
      </c>
      <c r="N324" s="45">
        <f t="shared" si="127"/>
        <v>770.94143810229798</v>
      </c>
      <c r="O324" s="18">
        <f t="shared" si="128"/>
        <v>0.49361573044643781</v>
      </c>
      <c r="P324" s="37">
        <f t="shared" ref="P324:P329" si="129">D324/M324*100</f>
        <v>10.664335664335663</v>
      </c>
      <c r="Q324" s="37">
        <f t="shared" ref="Q324:Q329" si="130">P324/P$2372</f>
        <v>1.2186664283574224</v>
      </c>
      <c r="R324" s="37">
        <f t="shared" ref="R324:R329" si="131">(Q324-1)*100</f>
        <v>21.866642835742244</v>
      </c>
    </row>
    <row r="325" spans="1:18" ht="15" customHeight="1" x14ac:dyDescent="0.25">
      <c r="A325" s="143" t="s">
        <v>336</v>
      </c>
      <c r="B325" s="1" t="str">
        <f>VLOOKUP(A325,'[2]Catálogo MUNICIPIOS'!$1:$1048576,5,FALSE)</f>
        <v>Yuriria</v>
      </c>
      <c r="C325" s="130">
        <f>VLOOKUP(A325,[3]PROY_COVID!$1:$1048576,7,FALSE)</f>
        <v>73948</v>
      </c>
      <c r="D325" s="43">
        <v>35</v>
      </c>
      <c r="E325" s="43">
        <f t="shared" si="121"/>
        <v>47.330556607345699</v>
      </c>
      <c r="F325" s="6">
        <f t="shared" si="122"/>
        <v>0.3463061902188353</v>
      </c>
      <c r="G325" s="44">
        <v>56</v>
      </c>
      <c r="H325" s="44">
        <f t="shared" si="123"/>
        <v>75.728890571753126</v>
      </c>
      <c r="I325" s="14">
        <f t="shared" si="124"/>
        <v>0.92807242725154193</v>
      </c>
      <c r="J325" s="49">
        <v>962</v>
      </c>
      <c r="K325" s="49">
        <f t="shared" si="125"/>
        <v>1300.9141558933304</v>
      </c>
      <c r="L325" s="50">
        <f t="shared" si="126"/>
        <v>0.96826303872934105</v>
      </c>
      <c r="M325" s="45">
        <v>1053</v>
      </c>
      <c r="N325" s="45">
        <f t="shared" si="127"/>
        <v>1423.9736030724291</v>
      </c>
      <c r="O325" s="18">
        <f t="shared" si="128"/>
        <v>0.91173691732960682</v>
      </c>
      <c r="P325" s="37">
        <f t="shared" si="129"/>
        <v>3.3238366571699909</v>
      </c>
      <c r="Q325" s="37">
        <f t="shared" si="130"/>
        <v>0.37983126890719104</v>
      </c>
      <c r="R325" s="37">
        <f t="shared" si="131"/>
        <v>-62.016873109280901</v>
      </c>
    </row>
    <row r="326" spans="1:18" ht="15" customHeight="1" x14ac:dyDescent="0.25">
      <c r="A326" s="143" t="s">
        <v>818</v>
      </c>
      <c r="B326" s="1" t="str">
        <f>VLOOKUP(A326,'[2]Catálogo MUNICIPIOS'!$1:$1048576,5,FALSE)</f>
        <v>Los Reyes</v>
      </c>
      <c r="C326" s="130">
        <f>VLOOKUP(A326,[3]PROY_COVID!$1:$1048576,7,FALSE)</f>
        <v>73199</v>
      </c>
      <c r="D326" s="43">
        <v>44</v>
      </c>
      <c r="E326" s="43">
        <f t="shared" si="121"/>
        <v>60.110110793863299</v>
      </c>
      <c r="F326" s="6">
        <f t="shared" si="122"/>
        <v>0.43981108515897249</v>
      </c>
      <c r="G326" s="44">
        <v>21</v>
      </c>
      <c r="H326" s="44">
        <f t="shared" si="123"/>
        <v>28.688916515252938</v>
      </c>
      <c r="I326" s="14">
        <f t="shared" si="124"/>
        <v>0.35158830645089256</v>
      </c>
      <c r="J326" s="49">
        <v>246</v>
      </c>
      <c r="K326" s="49">
        <f t="shared" si="125"/>
        <v>336.07016489296302</v>
      </c>
      <c r="L326" s="50">
        <f t="shared" si="126"/>
        <v>0.25013512045464503</v>
      </c>
      <c r="M326" s="45">
        <v>311</v>
      </c>
      <c r="N326" s="45">
        <f t="shared" si="127"/>
        <v>424.86919220207926</v>
      </c>
      <c r="O326" s="18">
        <f t="shared" si="128"/>
        <v>0.27203378400473116</v>
      </c>
      <c r="P326" s="37">
        <f t="shared" si="129"/>
        <v>14.14790996784566</v>
      </c>
      <c r="Q326" s="37">
        <f t="shared" si="130"/>
        <v>1.6167517088661438</v>
      </c>
      <c r="R326" s="37">
        <f t="shared" si="131"/>
        <v>61.675170886614382</v>
      </c>
    </row>
    <row r="327" spans="1:18" ht="15" customHeight="1" x14ac:dyDescent="0.25">
      <c r="A327" s="143" t="s">
        <v>787</v>
      </c>
      <c r="B327" s="1" t="str">
        <f>VLOOKUP(A327,'[2]Catálogo MUNICIPIOS'!$1:$1048576,5,FALSE)</f>
        <v>Jacona</v>
      </c>
      <c r="C327" s="130">
        <f>VLOOKUP(A327,[3]PROY_COVID!$1:$1048576,7,FALSE)</f>
        <v>72669</v>
      </c>
      <c r="D327" s="43">
        <v>34</v>
      </c>
      <c r="E327" s="43">
        <f t="shared" si="121"/>
        <v>46.787488475140712</v>
      </c>
      <c r="F327" s="6">
        <f t="shared" si="122"/>
        <v>0.34233269255952437</v>
      </c>
      <c r="G327" s="44">
        <v>26</v>
      </c>
      <c r="H327" s="44">
        <f t="shared" si="123"/>
        <v>35.778667657460545</v>
      </c>
      <c r="I327" s="14">
        <f t="shared" si="124"/>
        <v>0.43847459913893394</v>
      </c>
      <c r="J327" s="49">
        <v>355</v>
      </c>
      <c r="K327" s="49">
        <f t="shared" si="125"/>
        <v>488.51642378455739</v>
      </c>
      <c r="L327" s="50">
        <f t="shared" si="126"/>
        <v>0.36360000759466798</v>
      </c>
      <c r="M327" s="45">
        <v>415</v>
      </c>
      <c r="N327" s="45">
        <f t="shared" si="127"/>
        <v>571.08257991715868</v>
      </c>
      <c r="O327" s="18">
        <f t="shared" si="128"/>
        <v>0.36565078863180672</v>
      </c>
      <c r="P327" s="37">
        <f t="shared" si="129"/>
        <v>8.19277108433735</v>
      </c>
      <c r="Q327" s="37">
        <f t="shared" si="130"/>
        <v>0.93622850873771113</v>
      </c>
      <c r="R327" s="37">
        <f t="shared" si="131"/>
        <v>-6.3771491262288871</v>
      </c>
    </row>
    <row r="328" spans="1:18" ht="15" customHeight="1" x14ac:dyDescent="0.25">
      <c r="A328" s="143" t="s">
        <v>1854</v>
      </c>
      <c r="B328" s="1" t="str">
        <f>VLOOKUP(A328,'[2]Catálogo MUNICIPIOS'!$1:$1048576,5,FALSE)</f>
        <v>Ixtaczoquitlán</v>
      </c>
      <c r="C328" s="130">
        <f>VLOOKUP(A328,[3]PROY_COVID!$1:$1048576,7,FALSE)</f>
        <v>72556</v>
      </c>
      <c r="D328" s="43">
        <v>54</v>
      </c>
      <c r="E328" s="43">
        <f t="shared" si="121"/>
        <v>74.425271514416451</v>
      </c>
      <c r="F328" s="6">
        <f t="shared" si="122"/>
        <v>0.5445516402433318</v>
      </c>
      <c r="G328" s="44">
        <v>24</v>
      </c>
      <c r="H328" s="44">
        <f t="shared" si="123"/>
        <v>33.077898450851755</v>
      </c>
      <c r="I328" s="14">
        <f t="shared" si="124"/>
        <v>0.40537614207585682</v>
      </c>
      <c r="J328" s="49">
        <v>666</v>
      </c>
      <c r="K328" s="49">
        <f t="shared" si="125"/>
        <v>917.91168201113624</v>
      </c>
      <c r="L328" s="50">
        <f t="shared" si="126"/>
        <v>0.68319646648701671</v>
      </c>
      <c r="M328" s="45">
        <v>744</v>
      </c>
      <c r="N328" s="45">
        <f t="shared" si="127"/>
        <v>1025.4148519764044</v>
      </c>
      <c r="O328" s="18">
        <f t="shared" si="128"/>
        <v>0.65654909199704359</v>
      </c>
      <c r="P328" s="37">
        <f t="shared" si="129"/>
        <v>7.2580645161290329</v>
      </c>
      <c r="Q328" s="37">
        <f t="shared" si="130"/>
        <v>0.82941496208143994</v>
      </c>
      <c r="R328" s="37">
        <f t="shared" si="131"/>
        <v>-17.058503791856005</v>
      </c>
    </row>
    <row r="329" spans="1:18" ht="15" customHeight="1" x14ac:dyDescent="0.25">
      <c r="A329" s="143" t="s">
        <v>619</v>
      </c>
      <c r="B329" s="1" t="str">
        <f>VLOOKUP(A329,'[2]Catálogo MUNICIPIOS'!$1:$1048576,5,FALSE)</f>
        <v>Zapotlanejo</v>
      </c>
      <c r="C329" s="130">
        <f>VLOOKUP(A329,[3]PROY_COVID!$1:$1048576,7,FALSE)</f>
        <v>72439</v>
      </c>
      <c r="D329" s="43">
        <v>29</v>
      </c>
      <c r="E329" s="43">
        <f t="shared" si="121"/>
        <v>40.033683513024755</v>
      </c>
      <c r="F329" s="6">
        <f t="shared" si="122"/>
        <v>0.29291674156374742</v>
      </c>
      <c r="G329" s="44">
        <v>16</v>
      </c>
      <c r="H329" s="44">
        <f t="shared" si="123"/>
        <v>22.087549524427448</v>
      </c>
      <c r="I329" s="14">
        <f t="shared" si="124"/>
        <v>0.27068725745759303</v>
      </c>
      <c r="J329" s="49">
        <v>186</v>
      </c>
      <c r="K329" s="49">
        <f t="shared" si="125"/>
        <v>256.76776322146912</v>
      </c>
      <c r="L329" s="50">
        <f t="shared" si="126"/>
        <v>0.19111079200597256</v>
      </c>
      <c r="M329" s="45">
        <v>231</v>
      </c>
      <c r="N329" s="45">
        <f t="shared" si="127"/>
        <v>318.88899625892128</v>
      </c>
      <c r="O329" s="18">
        <f t="shared" si="128"/>
        <v>0.20417714892475647</v>
      </c>
      <c r="P329" s="37">
        <f t="shared" si="129"/>
        <v>12.554112554112553</v>
      </c>
      <c r="Q329" s="37">
        <f t="shared" si="130"/>
        <v>1.4346205885737651</v>
      </c>
      <c r="R329" s="37">
        <f t="shared" si="131"/>
        <v>43.462058857376505</v>
      </c>
    </row>
    <row r="330" spans="1:18" ht="15" customHeight="1" x14ac:dyDescent="0.25">
      <c r="A330" s="143" t="s">
        <v>1631</v>
      </c>
      <c r="B330" s="1" t="str">
        <f>VLOOKUP(A330,'[2]Catálogo MUNICIPIOS'!$1:$1048576,5,FALSE)</f>
        <v>Puerto Peñasco</v>
      </c>
      <c r="C330" s="130">
        <f>VLOOKUP(A330,[3]PROY_COVID!$1:$1048576,7,FALSE)</f>
        <v>72279</v>
      </c>
      <c r="D330" s="43">
        <v>64</v>
      </c>
      <c r="E330" s="43"/>
      <c r="F330" s="6"/>
      <c r="G330" s="44">
        <v>18</v>
      </c>
      <c r="H330" s="44"/>
      <c r="I330" s="14"/>
      <c r="J330" s="49">
        <v>382</v>
      </c>
      <c r="K330" s="49"/>
      <c r="L330" s="50"/>
      <c r="M330" s="45">
        <v>464</v>
      </c>
      <c r="N330" s="45"/>
      <c r="O330" s="18"/>
      <c r="P330" s="37"/>
      <c r="Q330" s="37"/>
      <c r="R330" s="37"/>
    </row>
    <row r="331" spans="1:18" ht="15" customHeight="1" x14ac:dyDescent="0.25">
      <c r="A331" s="143" t="s">
        <v>294</v>
      </c>
      <c r="B331" s="1" t="str">
        <f>VLOOKUP(A331,'[2]Catálogo MUNICIPIOS'!$1:$1048576,5,FALSE)</f>
        <v>Apaseo el Alto</v>
      </c>
      <c r="C331" s="130">
        <f>VLOOKUP(A331,[3]PROY_COVID!$1:$1048576,7,FALSE)</f>
        <v>72209</v>
      </c>
      <c r="D331" s="43">
        <v>57</v>
      </c>
      <c r="E331" s="43">
        <f t="shared" ref="E331:E377" si="132">((D331/($C331/100000)))</f>
        <v>78.937528562921514</v>
      </c>
      <c r="F331" s="6">
        <f t="shared" ref="F331:F377" si="133">((D331/$C331)/(D$2372/$C$2372))</f>
        <v>0.5775667294323179</v>
      </c>
      <c r="G331" s="44">
        <v>68</v>
      </c>
      <c r="H331" s="44">
        <f t="shared" ref="H331:H377" si="134">((G331/($C331/100000)))</f>
        <v>94.171086706643209</v>
      </c>
      <c r="I331" s="14">
        <f t="shared" ref="I331:I377" si="135">((G331/$C331)/(G$2372/$C$2372))</f>
        <v>1.1540851629661808</v>
      </c>
      <c r="J331" s="49">
        <v>732</v>
      </c>
      <c r="K331" s="49">
        <f t="shared" ref="K331:K377" si="136">((J331/($C331/100000)))</f>
        <v>1013.7240510185711</v>
      </c>
      <c r="L331" s="50">
        <f t="shared" ref="L331:L377" si="137">((J331/$C331)/(J$2372/$C$2372))</f>
        <v>0.75450907012248869</v>
      </c>
      <c r="M331" s="45">
        <v>857</v>
      </c>
      <c r="N331" s="45">
        <f t="shared" ref="N331:N377" si="138">((M331/($C331/100000)))</f>
        <v>1186.8326662881359</v>
      </c>
      <c r="O331" s="18">
        <f t="shared" ref="O331:O377" si="139">((M331/$C331)/(M$2372/$C$2372))</f>
        <v>0.75990113455255093</v>
      </c>
      <c r="P331" s="37">
        <f t="shared" ref="P331:P362" si="140">D331/M331*100</f>
        <v>6.6511085180863478</v>
      </c>
      <c r="Q331" s="37">
        <f t="shared" ref="Q331:Q362" si="141">P331/P$2372</f>
        <v>0.76005509555187567</v>
      </c>
      <c r="R331" s="37">
        <f t="shared" ref="R331:R362" si="142">(Q331-1)*100</f>
        <v>-23.994490444812435</v>
      </c>
    </row>
    <row r="332" spans="1:18" x14ac:dyDescent="0.25">
      <c r="A332" s="143" t="s">
        <v>682</v>
      </c>
      <c r="B332" s="1" t="str">
        <f>VLOOKUP(A332,'[2]Catálogo MUNICIPIOS'!$1:$1048576,5,FALSE)</f>
        <v>Ocoyoacac</v>
      </c>
      <c r="C332" s="130">
        <f>VLOOKUP(A332,[3]PROY_COVID!$1:$1048576,7,FALSE)</f>
        <v>71711</v>
      </c>
      <c r="D332" s="43">
        <v>115</v>
      </c>
      <c r="E332" s="43">
        <f t="shared" si="132"/>
        <v>160.36591317928909</v>
      </c>
      <c r="F332" s="6">
        <f t="shared" si="133"/>
        <v>1.1733584477953292</v>
      </c>
      <c r="G332" s="44">
        <v>28</v>
      </c>
      <c r="H332" s="44">
        <f t="shared" si="134"/>
        <v>39.045613643652992</v>
      </c>
      <c r="I332" s="14">
        <f t="shared" si="135"/>
        <v>0.47851166383397964</v>
      </c>
      <c r="J332" s="49">
        <v>494</v>
      </c>
      <c r="K332" s="49">
        <f t="shared" si="136"/>
        <v>688.87618357016356</v>
      </c>
      <c r="L332" s="50">
        <f t="shared" si="137"/>
        <v>0.51272664210028807</v>
      </c>
      <c r="M332" s="45">
        <v>637</v>
      </c>
      <c r="N332" s="45">
        <f t="shared" si="138"/>
        <v>888.28771039310561</v>
      </c>
      <c r="O332" s="18">
        <f t="shared" si="139"/>
        <v>0.56874979776882184</v>
      </c>
      <c r="P332" s="37">
        <f t="shared" si="140"/>
        <v>18.053375196232338</v>
      </c>
      <c r="Q332" s="37">
        <f t="shared" si="141"/>
        <v>2.0630485538603405</v>
      </c>
      <c r="R332" s="37">
        <f t="shared" si="142"/>
        <v>106.30485538603405</v>
      </c>
    </row>
    <row r="333" spans="1:18" x14ac:dyDescent="0.25">
      <c r="A333" s="143" t="s">
        <v>733</v>
      </c>
      <c r="B333" s="1" t="str">
        <f>VLOOKUP(A333,'[2]Catálogo MUNICIPIOS'!$1:$1048576,5,FALSE)</f>
        <v>Villa Guerrero</v>
      </c>
      <c r="C333" s="130">
        <f>VLOOKUP(A333,[3]PROY_COVID!$1:$1048576,7,FALSE)</f>
        <v>71710</v>
      </c>
      <c r="D333" s="43">
        <v>13</v>
      </c>
      <c r="E333" s="43">
        <f t="shared" si="132"/>
        <v>18.128573420722354</v>
      </c>
      <c r="F333" s="6">
        <f t="shared" si="133"/>
        <v>0.13264236986510414</v>
      </c>
      <c r="G333" s="44">
        <v>17</v>
      </c>
      <c r="H333" s="44">
        <f t="shared" si="134"/>
        <v>23.706596011713849</v>
      </c>
      <c r="I333" s="14">
        <f t="shared" si="135"/>
        <v>0.29052899014302386</v>
      </c>
      <c r="J333" s="49">
        <v>112</v>
      </c>
      <c r="K333" s="49">
        <f t="shared" si="136"/>
        <v>156.18463254776182</v>
      </c>
      <c r="L333" s="50">
        <f t="shared" si="137"/>
        <v>0.1162473374806765</v>
      </c>
      <c r="M333" s="45">
        <v>142</v>
      </c>
      <c r="N333" s="45">
        <f t="shared" si="138"/>
        <v>198.01980198019803</v>
      </c>
      <c r="O333" s="18">
        <f t="shared" si="139"/>
        <v>0.12678743723767033</v>
      </c>
      <c r="P333" s="37">
        <f t="shared" si="140"/>
        <v>9.1549295774647899</v>
      </c>
      <c r="Q333" s="37">
        <f t="shared" si="141"/>
        <v>1.0461791227506114</v>
      </c>
      <c r="R333" s="37">
        <f t="shared" si="142"/>
        <v>4.6179122750611423</v>
      </c>
    </row>
    <row r="334" spans="1:18" ht="15" customHeight="1" x14ac:dyDescent="0.25">
      <c r="A334" s="143" t="s">
        <v>174</v>
      </c>
      <c r="B334" s="1" t="str">
        <f>VLOOKUP(A334,'[2]Catálogo MUNICIPIOS'!$1:$1048576,5,FALSE)</f>
        <v>Venustiano Carranza</v>
      </c>
      <c r="C334" s="130">
        <f>VLOOKUP(A334,[3]PROY_COVID!$1:$1048576,7,FALSE)</f>
        <v>70992</v>
      </c>
      <c r="D334" s="43">
        <v>25</v>
      </c>
      <c r="E334" s="43">
        <f t="shared" si="132"/>
        <v>35.215235519495153</v>
      </c>
      <c r="F334" s="6">
        <f t="shared" si="133"/>
        <v>0.25766132757717597</v>
      </c>
      <c r="G334" s="44">
        <v>2</v>
      </c>
      <c r="H334" s="44">
        <f t="shared" si="134"/>
        <v>2.8172188415596122</v>
      </c>
      <c r="I334" s="14">
        <f t="shared" si="135"/>
        <v>3.4525570210324014E-2</v>
      </c>
      <c r="J334" s="49">
        <v>67</v>
      </c>
      <c r="K334" s="49">
        <f t="shared" si="136"/>
        <v>94.37683119224701</v>
      </c>
      <c r="L334" s="50">
        <f t="shared" si="137"/>
        <v>7.0244140969547619E-2</v>
      </c>
      <c r="M334" s="45">
        <v>94</v>
      </c>
      <c r="N334" s="45">
        <f t="shared" si="138"/>
        <v>132.40928555330177</v>
      </c>
      <c r="O334" s="18">
        <f t="shared" si="139"/>
        <v>8.4778561607958797E-2</v>
      </c>
      <c r="P334" s="37">
        <f t="shared" si="140"/>
        <v>26.595744680851062</v>
      </c>
      <c r="Q334" s="37">
        <f t="shared" si="141"/>
        <v>3.0392274024260799</v>
      </c>
      <c r="R334" s="37">
        <f t="shared" si="142"/>
        <v>203.922740242608</v>
      </c>
    </row>
    <row r="335" spans="1:18" ht="15" customHeight="1" x14ac:dyDescent="0.25">
      <c r="A335" s="143" t="s">
        <v>873</v>
      </c>
      <c r="B335" s="1" t="str">
        <f>VLOOKUP(A335,'[2]Catálogo MUNICIPIOS'!$1:$1048576,5,FALSE)</f>
        <v>Puente de Ixtla</v>
      </c>
      <c r="C335" s="130">
        <f>VLOOKUP(A335,[3]PROY_COVID!$1:$1048576,7,FALSE)</f>
        <v>70917</v>
      </c>
      <c r="D335" s="43">
        <v>100</v>
      </c>
      <c r="E335" s="43">
        <f t="shared" si="132"/>
        <v>141.00991299688368</v>
      </c>
      <c r="F335" s="6">
        <f t="shared" si="133"/>
        <v>1.0317352943502336</v>
      </c>
      <c r="G335" s="44">
        <v>45</v>
      </c>
      <c r="H335" s="44">
        <f t="shared" si="134"/>
        <v>63.454460848597662</v>
      </c>
      <c r="I335" s="14">
        <f t="shared" si="135"/>
        <v>0.77764688027348527</v>
      </c>
      <c r="J335" s="49">
        <v>434</v>
      </c>
      <c r="K335" s="49">
        <f t="shared" si="136"/>
        <v>611.98302240647524</v>
      </c>
      <c r="L335" s="50">
        <f t="shared" si="137"/>
        <v>0.45549549771725872</v>
      </c>
      <c r="M335" s="45">
        <v>579</v>
      </c>
      <c r="N335" s="45">
        <f t="shared" si="138"/>
        <v>816.44739625195655</v>
      </c>
      <c r="O335" s="18">
        <f t="shared" si="139"/>
        <v>0.52275212870127918</v>
      </c>
      <c r="P335" s="37">
        <f t="shared" si="140"/>
        <v>17.271157167530223</v>
      </c>
      <c r="Q335" s="37">
        <f t="shared" si="141"/>
        <v>1.973660627482221</v>
      </c>
      <c r="R335" s="37">
        <f t="shared" si="142"/>
        <v>97.366062748222106</v>
      </c>
    </row>
    <row r="336" spans="1:18" x14ac:dyDescent="0.25">
      <c r="A336" s="143" t="s">
        <v>668</v>
      </c>
      <c r="B336" s="1" t="str">
        <f>VLOOKUP(A336,'[2]Catálogo MUNICIPIOS'!$1:$1048576,5,FALSE)</f>
        <v>Jocotitlán</v>
      </c>
      <c r="C336" s="130">
        <f>VLOOKUP(A336,[3]PROY_COVID!$1:$1048576,7,FALSE)</f>
        <v>70471</v>
      </c>
      <c r="D336" s="43">
        <v>39</v>
      </c>
      <c r="E336" s="43">
        <f t="shared" si="132"/>
        <v>55.341913694995107</v>
      </c>
      <c r="F336" s="6">
        <f t="shared" si="133"/>
        <v>0.40492334476706521</v>
      </c>
      <c r="G336" s="44">
        <v>19</v>
      </c>
      <c r="H336" s="44">
        <f t="shared" si="134"/>
        <v>26.961445133459154</v>
      </c>
      <c r="I336" s="14">
        <f t="shared" si="135"/>
        <v>0.33041780538842308</v>
      </c>
      <c r="J336" s="49">
        <v>441</v>
      </c>
      <c r="K336" s="49">
        <f t="shared" si="136"/>
        <v>625.78933178186776</v>
      </c>
      <c r="L336" s="50">
        <f t="shared" si="137"/>
        <v>0.46577145559572086</v>
      </c>
      <c r="M336" s="45">
        <v>499</v>
      </c>
      <c r="N336" s="45">
        <f t="shared" si="138"/>
        <v>708.09269061032205</v>
      </c>
      <c r="O336" s="18">
        <f t="shared" si="139"/>
        <v>0.45337515072450707</v>
      </c>
      <c r="P336" s="37">
        <f t="shared" si="140"/>
        <v>7.8156312625250495</v>
      </c>
      <c r="Q336" s="37">
        <f t="shared" si="141"/>
        <v>0.89313087433218508</v>
      </c>
      <c r="R336" s="37">
        <f t="shared" si="142"/>
        <v>-10.686912566781492</v>
      </c>
    </row>
    <row r="337" spans="1:18" ht="15" customHeight="1" x14ac:dyDescent="0.25">
      <c r="A337" s="143" t="s">
        <v>1839</v>
      </c>
      <c r="B337" s="1" t="str">
        <f>VLOOKUP(A337,'[2]Catálogo MUNICIPIOS'!$1:$1048576,5,FALSE)</f>
        <v>Fortín</v>
      </c>
      <c r="C337" s="130">
        <f>VLOOKUP(A337,[3]PROY_COVID!$1:$1048576,7,FALSE)</f>
        <v>70428</v>
      </c>
      <c r="D337" s="43">
        <v>54</v>
      </c>
      <c r="E337" s="43">
        <f t="shared" si="132"/>
        <v>76.674050093712722</v>
      </c>
      <c r="F337" s="6">
        <f t="shared" si="133"/>
        <v>0.56100540707524249</v>
      </c>
      <c r="G337" s="44">
        <v>32</v>
      </c>
      <c r="H337" s="44">
        <f t="shared" si="134"/>
        <v>45.436474129607539</v>
      </c>
      <c r="I337" s="14">
        <f t="shared" si="135"/>
        <v>0.55683291426621739</v>
      </c>
      <c r="J337" s="49">
        <v>815</v>
      </c>
      <c r="K337" s="49">
        <f t="shared" si="136"/>
        <v>1157.2102004884421</v>
      </c>
      <c r="L337" s="50">
        <f t="shared" si="137"/>
        <v>0.86130499856395137</v>
      </c>
      <c r="M337" s="45">
        <v>901</v>
      </c>
      <c r="N337" s="45">
        <f t="shared" si="138"/>
        <v>1279.3207247117623</v>
      </c>
      <c r="O337" s="18">
        <f t="shared" si="139"/>
        <v>0.81911907026077968</v>
      </c>
      <c r="P337" s="37">
        <f t="shared" si="140"/>
        <v>5.9933407325194228</v>
      </c>
      <c r="Q337" s="37">
        <f t="shared" si="141"/>
        <v>0.68488871452673838</v>
      </c>
      <c r="R337" s="37">
        <f t="shared" si="142"/>
        <v>-31.511128547326162</v>
      </c>
    </row>
    <row r="338" spans="1:18" ht="15" customHeight="1" x14ac:dyDescent="0.25">
      <c r="A338" s="143" t="s">
        <v>814</v>
      </c>
      <c r="B338" s="1" t="str">
        <f>VLOOKUP(A338,'[2]Catálogo MUNICIPIOS'!$1:$1048576,5,FALSE)</f>
        <v>Puruándiro</v>
      </c>
      <c r="C338" s="130">
        <f>VLOOKUP(A338,[3]PROY_COVID!$1:$1048576,7,FALSE)</f>
        <v>70372</v>
      </c>
      <c r="D338" s="43">
        <v>49</v>
      </c>
      <c r="E338" s="43">
        <f t="shared" si="132"/>
        <v>69.629966463934522</v>
      </c>
      <c r="F338" s="6">
        <f t="shared" si="133"/>
        <v>0.50946555755163137</v>
      </c>
      <c r="G338" s="44">
        <v>9</v>
      </c>
      <c r="H338" s="44">
        <f t="shared" si="134"/>
        <v>12.789177513783891</v>
      </c>
      <c r="I338" s="14">
        <f t="shared" si="135"/>
        <v>0.15673388224962984</v>
      </c>
      <c r="J338" s="49">
        <v>367</v>
      </c>
      <c r="K338" s="49">
        <f t="shared" si="136"/>
        <v>521.51423861763203</v>
      </c>
      <c r="L338" s="50">
        <f t="shared" si="137"/>
        <v>0.3881600942975148</v>
      </c>
      <c r="M338" s="45">
        <v>425</v>
      </c>
      <c r="N338" s="45">
        <f t="shared" si="138"/>
        <v>603.93338259535039</v>
      </c>
      <c r="O338" s="18">
        <f t="shared" si="139"/>
        <v>0.38668438749978679</v>
      </c>
      <c r="P338" s="37">
        <f t="shared" si="140"/>
        <v>11.529411764705882</v>
      </c>
      <c r="Q338" s="37">
        <f t="shared" si="141"/>
        <v>1.3175229567599553</v>
      </c>
      <c r="R338" s="37">
        <f t="shared" si="142"/>
        <v>31.752295675995533</v>
      </c>
    </row>
    <row r="339" spans="1:18" ht="15" customHeight="1" x14ac:dyDescent="0.25">
      <c r="A339" s="143" t="s">
        <v>349</v>
      </c>
      <c r="B339" s="1" t="str">
        <f>VLOOKUP(A339,'[2]Catálogo MUNICIPIOS'!$1:$1048576,5,FALSE)</f>
        <v>Ayutla de los Libres</v>
      </c>
      <c r="C339" s="130">
        <f>VLOOKUP(A339,[3]PROY_COVID!$1:$1048576,7,FALSE)</f>
        <v>70242</v>
      </c>
      <c r="D339" s="43">
        <v>18</v>
      </c>
      <c r="E339" s="43">
        <f t="shared" si="132"/>
        <v>25.625694029213289</v>
      </c>
      <c r="F339" s="6">
        <f t="shared" si="133"/>
        <v>0.1874969809586628</v>
      </c>
      <c r="G339" s="44">
        <v>6</v>
      </c>
      <c r="H339" s="44">
        <f t="shared" si="134"/>
        <v>8.5418980097377624</v>
      </c>
      <c r="I339" s="14">
        <f t="shared" si="135"/>
        <v>0.10468263775396439</v>
      </c>
      <c r="J339" s="49">
        <v>153</v>
      </c>
      <c r="K339" s="49">
        <f t="shared" si="136"/>
        <v>217.81839924831297</v>
      </c>
      <c r="L339" s="50">
        <f t="shared" si="137"/>
        <v>0.16212100098373108</v>
      </c>
      <c r="M339" s="45">
        <v>177</v>
      </c>
      <c r="N339" s="45">
        <f t="shared" si="138"/>
        <v>251.98599128726403</v>
      </c>
      <c r="O339" s="18">
        <f t="shared" si="139"/>
        <v>0.16134072317828599</v>
      </c>
      <c r="P339" s="37">
        <f t="shared" si="140"/>
        <v>10.16949152542373</v>
      </c>
      <c r="Q339" s="37">
        <f t="shared" si="141"/>
        <v>1.1621181389615656</v>
      </c>
      <c r="R339" s="37">
        <f t="shared" si="142"/>
        <v>16.211813896156556</v>
      </c>
    </row>
    <row r="340" spans="1:18" x14ac:dyDescent="0.25">
      <c r="A340" s="143" t="s">
        <v>730</v>
      </c>
      <c r="B340" s="1" t="str">
        <f>VLOOKUP(A340,'[2]Catálogo MUNICIPIOS'!$1:$1048576,5,FALSE)</f>
        <v>Valle de Bravo</v>
      </c>
      <c r="C340" s="130">
        <f>VLOOKUP(A340,[3]PROY_COVID!$1:$1048576,7,FALSE)</f>
        <v>70192</v>
      </c>
      <c r="D340" s="43">
        <v>36</v>
      </c>
      <c r="E340" s="43">
        <f t="shared" si="132"/>
        <v>51.287896056530663</v>
      </c>
      <c r="F340" s="6">
        <f t="shared" si="133"/>
        <v>0.37526108207483455</v>
      </c>
      <c r="G340" s="44">
        <v>15</v>
      </c>
      <c r="H340" s="44">
        <f t="shared" si="134"/>
        <v>21.369956690221109</v>
      </c>
      <c r="I340" s="14">
        <f t="shared" si="135"/>
        <v>0.26189301633782935</v>
      </c>
      <c r="J340" s="49">
        <v>388</v>
      </c>
      <c r="K340" s="49">
        <f t="shared" si="136"/>
        <v>552.76954638705263</v>
      </c>
      <c r="L340" s="50">
        <f t="shared" si="137"/>
        <v>0.41142324286127097</v>
      </c>
      <c r="M340" s="45">
        <v>439</v>
      </c>
      <c r="N340" s="45">
        <f t="shared" si="138"/>
        <v>625.42739913380444</v>
      </c>
      <c r="O340" s="18">
        <f t="shared" si="139"/>
        <v>0.40044650242770291</v>
      </c>
      <c r="P340" s="37">
        <f t="shared" si="140"/>
        <v>8.2004555808656043</v>
      </c>
      <c r="Q340" s="37">
        <f t="shared" si="141"/>
        <v>0.93710665419679784</v>
      </c>
      <c r="R340" s="37">
        <f t="shared" si="142"/>
        <v>-6.2893345803202161</v>
      </c>
    </row>
    <row r="341" spans="1:18" ht="15" customHeight="1" x14ac:dyDescent="0.25">
      <c r="A341" s="143" t="s">
        <v>1289</v>
      </c>
      <c r="B341" s="1" t="str">
        <f>VLOOKUP(A341,'[2]Catálogo MUNICIPIOS'!$1:$1048576,5,FALSE)</f>
        <v>Ajalpan</v>
      </c>
      <c r="C341" s="130">
        <f>VLOOKUP(A341,[3]PROY_COVID!$1:$1048576,7,FALSE)</f>
        <v>70090</v>
      </c>
      <c r="D341" s="43">
        <v>26</v>
      </c>
      <c r="E341" s="43">
        <f t="shared" si="132"/>
        <v>37.095163361392494</v>
      </c>
      <c r="F341" s="6">
        <f t="shared" si="133"/>
        <v>0.27141630312531367</v>
      </c>
      <c r="G341" s="44">
        <v>2</v>
      </c>
      <c r="H341" s="44">
        <f t="shared" si="134"/>
        <v>2.8534741047224998</v>
      </c>
      <c r="I341" s="14">
        <f t="shared" si="135"/>
        <v>3.4969885580986196E-2</v>
      </c>
      <c r="J341" s="49">
        <v>44</v>
      </c>
      <c r="K341" s="49">
        <f t="shared" si="136"/>
        <v>62.776430303894998</v>
      </c>
      <c r="L341" s="50">
        <f t="shared" si="137"/>
        <v>4.6724141551745937E-2</v>
      </c>
      <c r="M341" s="45">
        <v>72</v>
      </c>
      <c r="N341" s="45">
        <f t="shared" si="138"/>
        <v>102.72506777000999</v>
      </c>
      <c r="O341" s="18">
        <f t="shared" si="139"/>
        <v>6.5772452817259144E-2</v>
      </c>
      <c r="P341" s="37">
        <f t="shared" si="140"/>
        <v>36.111111111111107</v>
      </c>
      <c r="Q341" s="37">
        <f t="shared" si="141"/>
        <v>4.12659542862741</v>
      </c>
      <c r="R341" s="37">
        <f t="shared" si="142"/>
        <v>312.65954286274098</v>
      </c>
    </row>
    <row r="342" spans="1:18" x14ac:dyDescent="0.25">
      <c r="A342" s="143" t="s">
        <v>631</v>
      </c>
      <c r="B342" s="1" t="str">
        <f>VLOOKUP(A342,'[2]Catálogo MUNICIPIOS'!$1:$1048576,5,FALSE)</f>
        <v>Atenco</v>
      </c>
      <c r="C342" s="130">
        <f>VLOOKUP(A342,[3]PROY_COVID!$1:$1048576,7,FALSE)</f>
        <v>70016</v>
      </c>
      <c r="D342" s="43">
        <v>77</v>
      </c>
      <c r="E342" s="43">
        <f t="shared" si="132"/>
        <v>109.97486288848263</v>
      </c>
      <c r="F342" s="6">
        <f t="shared" si="133"/>
        <v>0.80465936842243702</v>
      </c>
      <c r="G342" s="44">
        <v>36</v>
      </c>
      <c r="H342" s="44">
        <f t="shared" si="134"/>
        <v>51.416819012797077</v>
      </c>
      <c r="I342" s="14">
        <f t="shared" si="135"/>
        <v>0.63012321536054328</v>
      </c>
      <c r="J342" s="49">
        <v>440</v>
      </c>
      <c r="K342" s="49">
        <f t="shared" si="136"/>
        <v>628.42778793418643</v>
      </c>
      <c r="L342" s="50">
        <f t="shared" si="137"/>
        <v>0.46773524356745211</v>
      </c>
      <c r="M342" s="45">
        <v>553</v>
      </c>
      <c r="N342" s="45">
        <f t="shared" si="138"/>
        <v>789.81946983546618</v>
      </c>
      <c r="O342" s="18">
        <f t="shared" si="139"/>
        <v>0.50570289162731386</v>
      </c>
      <c r="P342" s="37">
        <f t="shared" si="140"/>
        <v>13.924050632911392</v>
      </c>
      <c r="Q342" s="37">
        <f t="shared" si="141"/>
        <v>1.5911701944853502</v>
      </c>
      <c r="R342" s="37">
        <f t="shared" si="142"/>
        <v>59.117019448535025</v>
      </c>
    </row>
    <row r="343" spans="1:18" ht="15" customHeight="1" x14ac:dyDescent="0.25">
      <c r="A343" s="143" t="s">
        <v>517</v>
      </c>
      <c r="B343" s="1" t="str">
        <f>VLOOKUP(A343,'[2]Catálogo MUNICIPIOS'!$1:$1048576,5,FALSE)</f>
        <v>La Barca</v>
      </c>
      <c r="C343" s="130">
        <f>VLOOKUP(A343,[3]PROY_COVID!$1:$1048576,7,FALSE)</f>
        <v>69931</v>
      </c>
      <c r="D343" s="43">
        <v>112</v>
      </c>
      <c r="E343" s="43">
        <f t="shared" si="132"/>
        <v>160.15786990033033</v>
      </c>
      <c r="F343" s="6">
        <f t="shared" si="133"/>
        <v>1.1718362456388123</v>
      </c>
      <c r="G343" s="44">
        <v>25</v>
      </c>
      <c r="H343" s="44">
        <f t="shared" si="134"/>
        <v>35.749524531323736</v>
      </c>
      <c r="I343" s="14">
        <f t="shared" si="135"/>
        <v>0.43811744440436329</v>
      </c>
      <c r="J343" s="49">
        <v>448</v>
      </c>
      <c r="K343" s="49">
        <f t="shared" si="136"/>
        <v>640.6314796013213</v>
      </c>
      <c r="L343" s="50">
        <f t="shared" si="137"/>
        <v>0.47681838216180594</v>
      </c>
      <c r="M343" s="45">
        <v>585</v>
      </c>
      <c r="N343" s="45">
        <f t="shared" si="138"/>
        <v>836.5388740329754</v>
      </c>
      <c r="O343" s="18">
        <f t="shared" si="139"/>
        <v>0.53561623094105271</v>
      </c>
      <c r="P343" s="37">
        <f t="shared" si="140"/>
        <v>19.145299145299148</v>
      </c>
      <c r="Q343" s="37">
        <f t="shared" si="141"/>
        <v>2.1878281089054203</v>
      </c>
      <c r="R343" s="37">
        <f t="shared" si="142"/>
        <v>118.78281089054204</v>
      </c>
    </row>
    <row r="344" spans="1:18" ht="15" customHeight="1" x14ac:dyDescent="0.25">
      <c r="A344" s="143" t="s">
        <v>382</v>
      </c>
      <c r="B344" s="1" t="str">
        <f>VLOOKUP(A344,'[2]Catálogo MUNICIPIOS'!$1:$1048576,5,FALSE)</f>
        <v>Ometepec</v>
      </c>
      <c r="C344" s="130">
        <f>VLOOKUP(A344,[3]PROY_COVID!$1:$1048576,7,FALSE)</f>
        <v>69853</v>
      </c>
      <c r="D344" s="43">
        <v>45</v>
      </c>
      <c r="E344" s="43">
        <f t="shared" si="132"/>
        <v>64.420998382317151</v>
      </c>
      <c r="F344" s="6">
        <f t="shared" si="133"/>
        <v>0.47135280290389797</v>
      </c>
      <c r="G344" s="44">
        <v>20</v>
      </c>
      <c r="H344" s="44">
        <f t="shared" si="134"/>
        <v>28.631554836585401</v>
      </c>
      <c r="I344" s="14">
        <f t="shared" si="135"/>
        <v>0.35088532781288168</v>
      </c>
      <c r="J344" s="49">
        <v>466</v>
      </c>
      <c r="K344" s="49">
        <f t="shared" si="136"/>
        <v>667.11522769243982</v>
      </c>
      <c r="L344" s="50">
        <f t="shared" si="137"/>
        <v>0.49653008587990383</v>
      </c>
      <c r="M344" s="45">
        <v>531</v>
      </c>
      <c r="N344" s="45">
        <f t="shared" si="138"/>
        <v>760.16778091134245</v>
      </c>
      <c r="O344" s="18">
        <f t="shared" si="139"/>
        <v>0.48671761030259958</v>
      </c>
      <c r="P344" s="37">
        <f t="shared" si="140"/>
        <v>8.4745762711864394</v>
      </c>
      <c r="Q344" s="37">
        <f t="shared" si="141"/>
        <v>0.96843178246797113</v>
      </c>
      <c r="R344" s="37">
        <f t="shared" si="142"/>
        <v>-3.1568217532028875</v>
      </c>
    </row>
    <row r="345" spans="1:18" x14ac:dyDescent="0.25">
      <c r="A345" s="143" t="s">
        <v>621</v>
      </c>
      <c r="B345" s="1" t="str">
        <f>VLOOKUP(A345,'[2]Catálogo MUNICIPIOS'!$1:$1048576,5,FALSE)</f>
        <v>Acambay</v>
      </c>
      <c r="C345" s="130">
        <f>VLOOKUP(A345,[3]PROY_COVID!$1:$1048576,7,FALSE)</f>
        <v>69520</v>
      </c>
      <c r="D345" s="43">
        <v>33</v>
      </c>
      <c r="E345" s="43">
        <f t="shared" si="132"/>
        <v>47.468354430379748</v>
      </c>
      <c r="F345" s="6">
        <f t="shared" si="133"/>
        <v>0.34731442343086477</v>
      </c>
      <c r="G345" s="44">
        <v>17</v>
      </c>
      <c r="H345" s="44">
        <f t="shared" si="134"/>
        <v>24.453394706559262</v>
      </c>
      <c r="I345" s="14">
        <f t="shared" si="135"/>
        <v>0.2996811548210046</v>
      </c>
      <c r="J345" s="49">
        <v>356</v>
      </c>
      <c r="K345" s="49">
        <f t="shared" si="136"/>
        <v>512.08285385500574</v>
      </c>
      <c r="L345" s="50">
        <f t="shared" si="137"/>
        <v>0.38114036803170664</v>
      </c>
      <c r="M345" s="45">
        <v>406</v>
      </c>
      <c r="N345" s="45">
        <f t="shared" si="138"/>
        <v>584.00460299194469</v>
      </c>
      <c r="O345" s="18">
        <f t="shared" si="139"/>
        <v>0.37392445708917649</v>
      </c>
      <c r="P345" s="37">
        <f t="shared" si="140"/>
        <v>8.1280788177339893</v>
      </c>
      <c r="Q345" s="37">
        <f t="shared" si="141"/>
        <v>0.92883580318479797</v>
      </c>
      <c r="R345" s="37">
        <f t="shared" si="142"/>
        <v>-7.1164196815202025</v>
      </c>
    </row>
    <row r="346" spans="1:18" ht="15" customHeight="1" x14ac:dyDescent="0.25">
      <c r="A346" s="143" t="s">
        <v>55</v>
      </c>
      <c r="B346" s="1" t="str">
        <f>VLOOKUP(A346,'[2]Catálogo MUNICIPIOS'!$1:$1048576,5,FALSE)</f>
        <v>Sabinas</v>
      </c>
      <c r="C346" s="130">
        <f>VLOOKUP(A346,[3]PROY_COVID!$1:$1048576,7,FALSE)</f>
        <v>69500</v>
      </c>
      <c r="D346" s="43">
        <v>142</v>
      </c>
      <c r="E346" s="43">
        <f t="shared" si="132"/>
        <v>204.31654676258995</v>
      </c>
      <c r="F346" s="6">
        <f t="shared" si="133"/>
        <v>1.4949345619366683</v>
      </c>
      <c r="G346" s="44">
        <v>64</v>
      </c>
      <c r="H346" s="44">
        <f t="shared" si="134"/>
        <v>92.086330935251809</v>
      </c>
      <c r="I346" s="14">
        <f t="shared" si="135"/>
        <v>1.1285360715378749</v>
      </c>
      <c r="J346" s="49">
        <v>2028</v>
      </c>
      <c r="K346" s="49">
        <f t="shared" si="136"/>
        <v>2917.9856115107914</v>
      </c>
      <c r="L346" s="50">
        <f t="shared" si="137"/>
        <v>2.1718401651412291</v>
      </c>
      <c r="M346" s="45">
        <v>2234</v>
      </c>
      <c r="N346" s="45">
        <f t="shared" si="138"/>
        <v>3214.3884892086335</v>
      </c>
      <c r="O346" s="18">
        <f t="shared" si="139"/>
        <v>2.0580975981067993</v>
      </c>
      <c r="P346" s="37">
        <f t="shared" si="140"/>
        <v>6.3563115487914059</v>
      </c>
      <c r="Q346" s="37">
        <f t="shared" si="141"/>
        <v>0.72636718652790189</v>
      </c>
      <c r="R346" s="37">
        <f t="shared" si="142"/>
        <v>-27.36328134720981</v>
      </c>
    </row>
    <row r="347" spans="1:18" x14ac:dyDescent="0.25">
      <c r="A347" s="143" t="s">
        <v>711</v>
      </c>
      <c r="B347" s="1" t="str">
        <f>VLOOKUP(A347,'[2]Catálogo MUNICIPIOS'!$1:$1048576,5,FALSE)</f>
        <v>Teoloyucan</v>
      </c>
      <c r="C347" s="130">
        <f>VLOOKUP(A347,[3]PROY_COVID!$1:$1048576,7,FALSE)</f>
        <v>69466</v>
      </c>
      <c r="D347" s="43">
        <v>115</v>
      </c>
      <c r="E347" s="43">
        <f t="shared" si="132"/>
        <v>165.54861371030429</v>
      </c>
      <c r="F347" s="6">
        <f t="shared" si="133"/>
        <v>1.2112790091534109</v>
      </c>
      <c r="G347" s="44">
        <v>44</v>
      </c>
      <c r="H347" s="44">
        <f t="shared" si="134"/>
        <v>63.340339158725129</v>
      </c>
      <c r="I347" s="14">
        <f t="shared" si="135"/>
        <v>0.77624829655038563</v>
      </c>
      <c r="J347" s="49">
        <v>491</v>
      </c>
      <c r="K347" s="49">
        <f t="shared" si="136"/>
        <v>706.82060288486446</v>
      </c>
      <c r="L347" s="50">
        <f t="shared" si="137"/>
        <v>0.52608257177110829</v>
      </c>
      <c r="M347" s="45">
        <v>650</v>
      </c>
      <c r="N347" s="45">
        <f t="shared" si="138"/>
        <v>935.70955575389394</v>
      </c>
      <c r="O347" s="18">
        <f t="shared" si="139"/>
        <v>0.59911289369281784</v>
      </c>
      <c r="P347" s="37">
        <f t="shared" si="140"/>
        <v>17.692307692307693</v>
      </c>
      <c r="Q347" s="37">
        <f t="shared" si="141"/>
        <v>2.021787582783134</v>
      </c>
      <c r="R347" s="37">
        <f t="shared" si="142"/>
        <v>102.1787582783134</v>
      </c>
    </row>
    <row r="348" spans="1:18" ht="15" customHeight="1" x14ac:dyDescent="0.25">
      <c r="A348" s="143" t="s">
        <v>1484</v>
      </c>
      <c r="B348" s="1" t="str">
        <f>VLOOKUP(A348,'[2]Catálogo MUNICIPIOS'!$1:$1048576,5,FALSE)</f>
        <v>Colón</v>
      </c>
      <c r="C348" s="130">
        <f>VLOOKUP(A348,[3]PROY_COVID!$1:$1048576,7,FALSE)</f>
        <v>69112</v>
      </c>
      <c r="D348" s="43">
        <v>32</v>
      </c>
      <c r="E348" s="43">
        <f t="shared" si="132"/>
        <v>46.301655284176412</v>
      </c>
      <c r="F348" s="6">
        <f t="shared" si="133"/>
        <v>0.3387779690678806</v>
      </c>
      <c r="G348" s="44">
        <v>34</v>
      </c>
      <c r="H348" s="44">
        <f t="shared" si="134"/>
        <v>49.195508739437436</v>
      </c>
      <c r="I348" s="14">
        <f t="shared" si="135"/>
        <v>0.60290062169105918</v>
      </c>
      <c r="J348" s="49">
        <v>248</v>
      </c>
      <c r="K348" s="49">
        <f t="shared" si="136"/>
        <v>358.83782845236721</v>
      </c>
      <c r="L348" s="50">
        <f t="shared" si="137"/>
        <v>0.26708096350118926</v>
      </c>
      <c r="M348" s="45">
        <v>314</v>
      </c>
      <c r="N348" s="45">
        <f t="shared" si="138"/>
        <v>454.33499247598104</v>
      </c>
      <c r="O348" s="18">
        <f t="shared" si="139"/>
        <v>0.29090004518430063</v>
      </c>
      <c r="P348" s="37">
        <f t="shared" si="140"/>
        <v>10.191082802547772</v>
      </c>
      <c r="Q348" s="37">
        <f t="shared" si="141"/>
        <v>1.1645854810825031</v>
      </c>
      <c r="R348" s="37">
        <f t="shared" si="142"/>
        <v>16.458548108250316</v>
      </c>
    </row>
    <row r="349" spans="1:18" ht="15" customHeight="1" x14ac:dyDescent="0.25">
      <c r="A349" s="143" t="s">
        <v>1280</v>
      </c>
      <c r="B349" s="1" t="str">
        <f>VLOOKUP(A349,'[2]Catálogo MUNICIPIOS'!$1:$1048576,5,FALSE)</f>
        <v>Acajete</v>
      </c>
      <c r="C349" s="130">
        <f>VLOOKUP(A349,[3]PROY_COVID!$1:$1048576,7,FALSE)</f>
        <v>69076</v>
      </c>
      <c r="D349" s="43">
        <v>31</v>
      </c>
      <c r="E349" s="43">
        <f t="shared" si="132"/>
        <v>44.878105275348886</v>
      </c>
      <c r="F349" s="6">
        <f t="shared" si="133"/>
        <v>0.3283621993098183</v>
      </c>
      <c r="G349" s="44">
        <v>7</v>
      </c>
      <c r="H349" s="44">
        <f t="shared" si="134"/>
        <v>10.133765707336845</v>
      </c>
      <c r="I349" s="14">
        <f t="shared" si="135"/>
        <v>0.12419128903381244</v>
      </c>
      <c r="J349" s="49">
        <v>122</v>
      </c>
      <c r="K349" s="49">
        <f t="shared" si="136"/>
        <v>176.6170594707279</v>
      </c>
      <c r="L349" s="50">
        <f t="shared" si="137"/>
        <v>0.1314550771239282</v>
      </c>
      <c r="M349" s="45">
        <v>160</v>
      </c>
      <c r="N349" s="45">
        <f t="shared" si="138"/>
        <v>231.62893045341363</v>
      </c>
      <c r="O349" s="18">
        <f t="shared" si="139"/>
        <v>0.14830657433556899</v>
      </c>
      <c r="P349" s="37">
        <f t="shared" si="140"/>
        <v>19.375</v>
      </c>
      <c r="Q349" s="37">
        <f t="shared" si="141"/>
        <v>2.2140771626673992</v>
      </c>
      <c r="R349" s="37">
        <f t="shared" si="142"/>
        <v>121.40771626673993</v>
      </c>
    </row>
    <row r="350" spans="1:18" ht="15" customHeight="1" x14ac:dyDescent="0.25">
      <c r="A350" s="143" t="s">
        <v>149</v>
      </c>
      <c r="B350" s="1" t="str">
        <f>VLOOKUP(A350,'[2]Catálogo MUNICIPIOS'!$1:$1048576,5,FALSE)</f>
        <v>Salto de Agua</v>
      </c>
      <c r="C350" s="130">
        <f>VLOOKUP(A350,[3]PROY_COVID!$1:$1048576,7,FALSE)</f>
        <v>68779</v>
      </c>
      <c r="D350" s="43">
        <v>3</v>
      </c>
      <c r="E350" s="43">
        <f t="shared" si="132"/>
        <v>4.3617964785763093</v>
      </c>
      <c r="F350" s="6">
        <f t="shared" si="133"/>
        <v>3.1914205732608288E-2</v>
      </c>
      <c r="G350" s="44">
        <v>1</v>
      </c>
      <c r="H350" s="44">
        <f t="shared" si="134"/>
        <v>1.4539321595254364</v>
      </c>
      <c r="I350" s="14">
        <f t="shared" si="135"/>
        <v>1.7818224169959745E-2</v>
      </c>
      <c r="J350" s="49">
        <v>15</v>
      </c>
      <c r="K350" s="49">
        <f t="shared" si="136"/>
        <v>21.808982392881546</v>
      </c>
      <c r="L350" s="50">
        <f t="shared" si="137"/>
        <v>1.6232302083626242E-2</v>
      </c>
      <c r="M350" s="45">
        <v>19</v>
      </c>
      <c r="N350" s="45">
        <f t="shared" si="138"/>
        <v>27.624711030983296</v>
      </c>
      <c r="O350" s="18">
        <f t="shared" si="139"/>
        <v>1.768745489605035E-2</v>
      </c>
      <c r="P350" s="37">
        <f t="shared" si="140"/>
        <v>15.789473684210526</v>
      </c>
      <c r="Q350" s="37">
        <f t="shared" si="141"/>
        <v>1.8043413210192727</v>
      </c>
      <c r="R350" s="37">
        <f t="shared" si="142"/>
        <v>80.434132101927275</v>
      </c>
    </row>
    <row r="351" spans="1:18" ht="15" customHeight="1" x14ac:dyDescent="0.25">
      <c r="A351" s="143" t="s">
        <v>1480</v>
      </c>
      <c r="B351" s="1" t="str">
        <f>VLOOKUP(A351,'[2]Catálogo MUNICIPIOS'!$1:$1048576,5,FALSE)</f>
        <v>Amealco de Bonfil</v>
      </c>
      <c r="C351" s="130">
        <f>VLOOKUP(A351,[3]PROY_COVID!$1:$1048576,7,FALSE)</f>
        <v>68441</v>
      </c>
      <c r="D351" s="43">
        <v>21</v>
      </c>
      <c r="E351" s="43">
        <f t="shared" si="132"/>
        <v>30.683362312064407</v>
      </c>
      <c r="F351" s="6">
        <f t="shared" si="133"/>
        <v>0.22450271171639016</v>
      </c>
      <c r="G351" s="44">
        <v>34</v>
      </c>
      <c r="H351" s="44">
        <f t="shared" si="134"/>
        <v>49.677824695723324</v>
      </c>
      <c r="I351" s="14">
        <f t="shared" si="135"/>
        <v>0.60881149846309202</v>
      </c>
      <c r="J351" s="49">
        <v>149</v>
      </c>
      <c r="K351" s="49">
        <f t="shared" si="136"/>
        <v>217.70576116655224</v>
      </c>
      <c r="L351" s="50">
        <f t="shared" si="137"/>
        <v>0.16203716509738283</v>
      </c>
      <c r="M351" s="45">
        <v>204</v>
      </c>
      <c r="N351" s="45">
        <f t="shared" si="138"/>
        <v>298.06694817433998</v>
      </c>
      <c r="O351" s="18">
        <f t="shared" si="139"/>
        <v>0.19084527964560422</v>
      </c>
      <c r="P351" s="37">
        <f t="shared" si="140"/>
        <v>10.294117647058822</v>
      </c>
      <c r="Q351" s="37">
        <f t="shared" si="141"/>
        <v>1.1763597828213885</v>
      </c>
      <c r="R351" s="37">
        <f t="shared" si="142"/>
        <v>17.635978282138854</v>
      </c>
    </row>
    <row r="352" spans="1:18" ht="15" customHeight="1" x14ac:dyDescent="0.25">
      <c r="A352" s="143" t="s">
        <v>1782</v>
      </c>
      <c r="B352" s="1" t="str">
        <f>VLOOKUP(A352,'[2]Catálogo MUNICIPIOS'!$1:$1048576,5,FALSE)</f>
        <v>Altotonga</v>
      </c>
      <c r="C352" s="130">
        <f>VLOOKUP(A352,[3]PROY_COVID!$1:$1048576,7,FALSE)</f>
        <v>68340</v>
      </c>
      <c r="D352" s="43">
        <v>27</v>
      </c>
      <c r="E352" s="43">
        <f t="shared" si="132"/>
        <v>39.508340649692713</v>
      </c>
      <c r="F352" s="6">
        <f t="shared" si="133"/>
        <v>0.28907293539285323</v>
      </c>
      <c r="G352" s="44">
        <v>4</v>
      </c>
      <c r="H352" s="44">
        <f t="shared" si="134"/>
        <v>5.8530875036581795</v>
      </c>
      <c r="I352" s="14">
        <f t="shared" si="135"/>
        <v>7.173073691458362E-2</v>
      </c>
      <c r="J352" s="49">
        <v>55</v>
      </c>
      <c r="K352" s="49">
        <f t="shared" si="136"/>
        <v>80.479953175299968</v>
      </c>
      <c r="L352" s="50">
        <f t="shared" si="137"/>
        <v>5.9900773364096299E-2</v>
      </c>
      <c r="M352" s="45">
        <v>86</v>
      </c>
      <c r="N352" s="45">
        <f t="shared" si="138"/>
        <v>125.84138132865087</v>
      </c>
      <c r="O352" s="18">
        <f t="shared" si="139"/>
        <v>8.0573286497395702E-2</v>
      </c>
      <c r="P352" s="37">
        <f t="shared" si="140"/>
        <v>31.395348837209301</v>
      </c>
      <c r="Q352" s="37">
        <f t="shared" si="141"/>
        <v>3.5877019290034378</v>
      </c>
      <c r="R352" s="37">
        <f t="shared" si="142"/>
        <v>258.77019290034377</v>
      </c>
    </row>
    <row r="353" spans="1:20" ht="15" customHeight="1" x14ac:dyDescent="0.25">
      <c r="A353" s="143" t="s">
        <v>1244</v>
      </c>
      <c r="B353" s="1" t="str">
        <f>VLOOKUP(A353,'[2]Catálogo MUNICIPIOS'!$1:$1048576,5,FALSE)</f>
        <v>Santo Domingo Tehuantepec</v>
      </c>
      <c r="C353" s="130">
        <f>VLOOKUP(A353,[3]PROY_COVID!$1:$1048576,7,FALSE)</f>
        <v>68052</v>
      </c>
      <c r="D353" s="43">
        <v>54</v>
      </c>
      <c r="E353" s="43">
        <f t="shared" si="132"/>
        <v>79.351084464821014</v>
      </c>
      <c r="F353" s="6">
        <f t="shared" si="133"/>
        <v>0.58059261754974401</v>
      </c>
      <c r="G353" s="44">
        <v>13</v>
      </c>
      <c r="H353" s="44">
        <f t="shared" si="134"/>
        <v>19.103038852642097</v>
      </c>
      <c r="I353" s="14">
        <f t="shared" si="135"/>
        <v>0.23411149301142647</v>
      </c>
      <c r="J353" s="49">
        <v>336</v>
      </c>
      <c r="K353" s="49">
        <f t="shared" si="136"/>
        <v>493.74008111444186</v>
      </c>
      <c r="L353" s="50">
        <f t="shared" si="137"/>
        <v>0.36748794616202224</v>
      </c>
      <c r="M353" s="45">
        <v>403</v>
      </c>
      <c r="N353" s="45">
        <f t="shared" si="138"/>
        <v>592.19420443190495</v>
      </c>
      <c r="O353" s="18">
        <f t="shared" si="139"/>
        <v>0.3791680669109575</v>
      </c>
      <c r="P353" s="37">
        <f t="shared" si="140"/>
        <v>13.399503722084367</v>
      </c>
      <c r="Q353" s="37">
        <f t="shared" si="141"/>
        <v>1.5312276223041967</v>
      </c>
      <c r="R353" s="37">
        <f t="shared" si="142"/>
        <v>53.122762230419674</v>
      </c>
    </row>
    <row r="354" spans="1:20" ht="15" customHeight="1" x14ac:dyDescent="0.25">
      <c r="A354" s="143" t="s">
        <v>1708</v>
      </c>
      <c r="B354" s="1" t="str">
        <f>VLOOKUP(A354,'[2]Catálogo MUNICIPIOS'!$1:$1048576,5,FALSE)</f>
        <v>Valle Hermoso</v>
      </c>
      <c r="C354" s="130">
        <f>VLOOKUP(A354,[3]PROY_COVID!$1:$1048576,7,FALSE)</f>
        <v>67965</v>
      </c>
      <c r="D354" s="43">
        <v>33</v>
      </c>
      <c r="E354" s="43">
        <f t="shared" si="132"/>
        <v>48.554403001544912</v>
      </c>
      <c r="F354" s="6">
        <f t="shared" si="133"/>
        <v>0.35526077711930731</v>
      </c>
      <c r="G354" s="44">
        <v>8</v>
      </c>
      <c r="H354" s="44">
        <f t="shared" si="134"/>
        <v>11.770764364010889</v>
      </c>
      <c r="I354" s="14">
        <f t="shared" si="135"/>
        <v>0.14425302908092827</v>
      </c>
      <c r="J354" s="49">
        <v>662</v>
      </c>
      <c r="K354" s="49">
        <f t="shared" si="136"/>
        <v>974.03075112190106</v>
      </c>
      <c r="L354" s="50">
        <f t="shared" si="137"/>
        <v>0.72496557180552823</v>
      </c>
      <c r="M354" s="45">
        <v>703</v>
      </c>
      <c r="N354" s="45">
        <f t="shared" si="138"/>
        <v>1034.3559184874568</v>
      </c>
      <c r="O354" s="18">
        <f t="shared" si="139"/>
        <v>0.6622738472880384</v>
      </c>
      <c r="P354" s="37">
        <f t="shared" si="140"/>
        <v>4.6941678520625887</v>
      </c>
      <c r="Q354" s="37">
        <f t="shared" si="141"/>
        <v>0.53642579814086488</v>
      </c>
      <c r="R354" s="37">
        <f t="shared" si="142"/>
        <v>-46.357420185913512</v>
      </c>
    </row>
    <row r="355" spans="1:20" ht="15" customHeight="1" x14ac:dyDescent="0.25">
      <c r="A355" s="143" t="s">
        <v>1877</v>
      </c>
      <c r="B355" s="1" t="str">
        <f>VLOOKUP(A355,'[2]Catálogo MUNICIPIOS'!$1:$1048576,5,FALSE)</f>
        <v>Misantla</v>
      </c>
      <c r="C355" s="130">
        <f>VLOOKUP(A355,[3]PROY_COVID!$1:$1048576,7,FALSE)</f>
        <v>67752</v>
      </c>
      <c r="D355" s="43">
        <v>20</v>
      </c>
      <c r="E355" s="43">
        <f t="shared" si="132"/>
        <v>29.519423780847799</v>
      </c>
      <c r="F355" s="6">
        <f t="shared" si="133"/>
        <v>0.2159864561029505</v>
      </c>
      <c r="G355" s="44">
        <v>13</v>
      </c>
      <c r="H355" s="44">
        <f t="shared" si="134"/>
        <v>19.187625457551068</v>
      </c>
      <c r="I355" s="14">
        <f t="shared" si="135"/>
        <v>0.23514811846755218</v>
      </c>
      <c r="J355" s="49">
        <v>117</v>
      </c>
      <c r="K355" s="49">
        <f t="shared" si="136"/>
        <v>172.68862911795961</v>
      </c>
      <c r="L355" s="50">
        <f t="shared" si="137"/>
        <v>0.12853116866034789</v>
      </c>
      <c r="M355" s="45">
        <v>150</v>
      </c>
      <c r="N355" s="45">
        <f t="shared" si="138"/>
        <v>221.39567835635847</v>
      </c>
      <c r="O355" s="18">
        <f t="shared" si="139"/>
        <v>0.14175446290520616</v>
      </c>
      <c r="P355" s="37">
        <f t="shared" si="140"/>
        <v>13.333333333333334</v>
      </c>
      <c r="Q355" s="37">
        <f t="shared" si="141"/>
        <v>1.5236660044162749</v>
      </c>
      <c r="R355" s="37">
        <f t="shared" si="142"/>
        <v>52.366600441627483</v>
      </c>
    </row>
    <row r="356" spans="1:20" ht="15" customHeight="1" x14ac:dyDescent="0.25">
      <c r="A356" s="143" t="s">
        <v>14</v>
      </c>
      <c r="B356" s="1" t="str">
        <f>VLOOKUP(A356,'[2]Catálogo MUNICIPIOS'!$1:$1048576,5,FALSE)</f>
        <v>Mulegé</v>
      </c>
      <c r="C356" s="130">
        <f>VLOOKUP(A356,[3]PROY_COVID!$1:$1048576,7,FALSE)</f>
        <v>67727</v>
      </c>
      <c r="D356" s="43">
        <v>91</v>
      </c>
      <c r="E356" s="43">
        <f t="shared" si="132"/>
        <v>134.36295716627046</v>
      </c>
      <c r="F356" s="6">
        <f t="shared" si="133"/>
        <v>0.98310113250529807</v>
      </c>
      <c r="G356" s="44">
        <v>103</v>
      </c>
      <c r="H356" s="44">
        <f t="shared" si="134"/>
        <v>152.08114932006436</v>
      </c>
      <c r="I356" s="14">
        <f t="shared" si="135"/>
        <v>1.863784353937471</v>
      </c>
      <c r="J356" s="49">
        <v>1754</v>
      </c>
      <c r="K356" s="49">
        <f t="shared" si="136"/>
        <v>2589.8090864795427</v>
      </c>
      <c r="L356" s="50">
        <f t="shared" si="137"/>
        <v>1.9275802361313954</v>
      </c>
      <c r="M356" s="45">
        <v>1948</v>
      </c>
      <c r="N356" s="45">
        <f t="shared" si="138"/>
        <v>2876.2531929658776</v>
      </c>
      <c r="O356" s="18">
        <f t="shared" si="139"/>
        <v>1.8415974944731912</v>
      </c>
      <c r="P356" s="37">
        <f t="shared" si="140"/>
        <v>4.6714579055441474</v>
      </c>
      <c r="Q356" s="37">
        <f t="shared" si="141"/>
        <v>0.53383062013044535</v>
      </c>
      <c r="R356" s="37">
        <f t="shared" si="142"/>
        <v>-46.616937986955463</v>
      </c>
    </row>
    <row r="357" spans="1:20" ht="15" customHeight="1" x14ac:dyDescent="0.25">
      <c r="A357" s="143" t="s">
        <v>949</v>
      </c>
      <c r="B357" s="1" t="str">
        <f>VLOOKUP(A357,'[2]Catálogo MUNICIPIOS'!$1:$1048576,5,FALSE)</f>
        <v>Montemorelos</v>
      </c>
      <c r="C357" s="130">
        <f>VLOOKUP(A357,[3]PROY_COVID!$1:$1048576,7,FALSE)</f>
        <v>67657</v>
      </c>
      <c r="D357" s="43">
        <v>54</v>
      </c>
      <c r="E357" s="43">
        <f t="shared" si="132"/>
        <v>79.814357716126935</v>
      </c>
      <c r="F357" s="6">
        <f t="shared" si="133"/>
        <v>0.58398227544075532</v>
      </c>
      <c r="G357" s="44">
        <v>84</v>
      </c>
      <c r="H357" s="44">
        <f t="shared" si="134"/>
        <v>124.15566755841968</v>
      </c>
      <c r="I357" s="14">
        <f t="shared" si="135"/>
        <v>1.5215520903320503</v>
      </c>
      <c r="J357" s="49">
        <v>1366</v>
      </c>
      <c r="K357" s="49">
        <f t="shared" si="136"/>
        <v>2019.0076414857294</v>
      </c>
      <c r="L357" s="50">
        <f t="shared" si="137"/>
        <v>1.5027359532576481</v>
      </c>
      <c r="M357" s="45">
        <v>1504</v>
      </c>
      <c r="N357" s="45">
        <f t="shared" si="138"/>
        <v>2222.977666760276</v>
      </c>
      <c r="O357" s="18">
        <f t="shared" si="139"/>
        <v>1.4233204890958122</v>
      </c>
      <c r="P357" s="37">
        <f t="shared" si="140"/>
        <v>3.5904255319148941</v>
      </c>
      <c r="Q357" s="37">
        <f t="shared" si="141"/>
        <v>0.41029569932752086</v>
      </c>
      <c r="R357" s="37">
        <f t="shared" si="142"/>
        <v>-58.970430067247918</v>
      </c>
    </row>
    <row r="358" spans="1:20" ht="15" customHeight="1" x14ac:dyDescent="0.25">
      <c r="A358" s="143" t="s">
        <v>2110</v>
      </c>
      <c r="B358" s="1" t="str">
        <f>VLOOKUP(A358,'[2]Catálogo MUNICIPIOS'!$1:$1048576,5,FALSE)</f>
        <v>Río Grande</v>
      </c>
      <c r="C358" s="130">
        <f>VLOOKUP(A358,[3]PROY_COVID!$1:$1048576,7,FALSE)</f>
        <v>67507</v>
      </c>
      <c r="D358" s="43">
        <v>104</v>
      </c>
      <c r="E358" s="43">
        <f t="shared" si="132"/>
        <v>154.05809767875925</v>
      </c>
      <c r="F358" s="6">
        <f t="shared" si="133"/>
        <v>1.1272056933979133</v>
      </c>
      <c r="G358" s="44">
        <v>20</v>
      </c>
      <c r="H358" s="44">
        <f t="shared" si="134"/>
        <v>29.62655724591524</v>
      </c>
      <c r="I358" s="14">
        <f t="shared" si="135"/>
        <v>0.36307927775953935</v>
      </c>
      <c r="J358" s="49">
        <v>427</v>
      </c>
      <c r="K358" s="49">
        <f t="shared" si="136"/>
        <v>632.52699720029034</v>
      </c>
      <c r="L358" s="50">
        <f t="shared" si="137"/>
        <v>0.47078626180905131</v>
      </c>
      <c r="M358" s="45">
        <v>551</v>
      </c>
      <c r="N358" s="45">
        <f t="shared" si="138"/>
        <v>816.21165212496487</v>
      </c>
      <c r="O358" s="18">
        <f t="shared" si="139"/>
        <v>0.52260118726306837</v>
      </c>
      <c r="P358" s="37">
        <f t="shared" si="140"/>
        <v>18.874773139745919</v>
      </c>
      <c r="Q358" s="37">
        <f t="shared" si="141"/>
        <v>2.1569137630575219</v>
      </c>
      <c r="R358" s="37">
        <f t="shared" si="142"/>
        <v>115.69137630575219</v>
      </c>
      <c r="T358" s="25"/>
    </row>
    <row r="359" spans="1:20" ht="15" customHeight="1" x14ac:dyDescent="0.25">
      <c r="A359" s="143" t="s">
        <v>227</v>
      </c>
      <c r="B359" s="1" t="str">
        <f>VLOOKUP(A359,'[2]Catálogo MUNICIPIOS'!$1:$1048576,5,FALSE)</f>
        <v>Nuevo Casas Grandes</v>
      </c>
      <c r="C359" s="130">
        <f>VLOOKUP(A359,[3]PROY_COVID!$1:$1048576,7,FALSE)</f>
        <v>67320</v>
      </c>
      <c r="D359" s="43">
        <v>72</v>
      </c>
      <c r="E359" s="43">
        <f t="shared" si="132"/>
        <v>106.95187165775401</v>
      </c>
      <c r="F359" s="6">
        <f t="shared" si="133"/>
        <v>0.78254087560893604</v>
      </c>
      <c r="G359" s="44">
        <v>9</v>
      </c>
      <c r="H359" s="44">
        <f t="shared" si="134"/>
        <v>13.368983957219251</v>
      </c>
      <c r="I359" s="14">
        <f t="shared" si="135"/>
        <v>0.16383952408899213</v>
      </c>
      <c r="J359" s="49">
        <v>593</v>
      </c>
      <c r="K359" s="49">
        <f t="shared" si="136"/>
        <v>880.86749851455727</v>
      </c>
      <c r="L359" s="50">
        <f t="shared" si="137"/>
        <v>0.65562469050383199</v>
      </c>
      <c r="M359" s="45">
        <v>674</v>
      </c>
      <c r="N359" s="45">
        <f t="shared" si="138"/>
        <v>1001.1883541295306</v>
      </c>
      <c r="O359" s="18">
        <f t="shared" si="139"/>
        <v>0.64103743334203589</v>
      </c>
      <c r="P359" s="37">
        <f t="shared" si="140"/>
        <v>10.682492581602373</v>
      </c>
      <c r="Q359" s="37">
        <f t="shared" si="141"/>
        <v>1.2207413091762438</v>
      </c>
      <c r="R359" s="37">
        <f t="shared" si="142"/>
        <v>22.07413091762438</v>
      </c>
    </row>
    <row r="360" spans="1:20" x14ac:dyDescent="0.25">
      <c r="A360" s="143" t="s">
        <v>705</v>
      </c>
      <c r="B360" s="1" t="str">
        <f>VLOOKUP(A360,'[2]Catálogo MUNICIPIOS'!$1:$1048576,5,FALSE)</f>
        <v>Temascalcingo</v>
      </c>
      <c r="C360" s="130">
        <f>VLOOKUP(A360,[3]PROY_COVID!$1:$1048576,7,FALSE)</f>
        <v>67308</v>
      </c>
      <c r="D360" s="43">
        <v>26</v>
      </c>
      <c r="E360" s="43">
        <f t="shared" si="132"/>
        <v>38.628394841623582</v>
      </c>
      <c r="F360" s="6">
        <f t="shared" si="133"/>
        <v>0.28263458557754256</v>
      </c>
      <c r="G360" s="44">
        <v>15</v>
      </c>
      <c r="H360" s="44">
        <f t="shared" si="134"/>
        <v>22.285612408628989</v>
      </c>
      <c r="I360" s="14">
        <f t="shared" si="135"/>
        <v>0.27311455700340104</v>
      </c>
      <c r="J360" s="49">
        <v>259</v>
      </c>
      <c r="K360" s="49">
        <f t="shared" si="136"/>
        <v>384.79824092232718</v>
      </c>
      <c r="L360" s="50">
        <f t="shared" si="137"/>
        <v>0.28640315148027962</v>
      </c>
      <c r="M360" s="45">
        <v>300</v>
      </c>
      <c r="N360" s="45">
        <f t="shared" si="138"/>
        <v>445.71224817257979</v>
      </c>
      <c r="O360" s="18">
        <f t="shared" si="139"/>
        <v>0.28537910414077161</v>
      </c>
      <c r="P360" s="37">
        <f t="shared" si="140"/>
        <v>8.6666666666666679</v>
      </c>
      <c r="Q360" s="37">
        <f t="shared" si="141"/>
        <v>0.99038290287057873</v>
      </c>
      <c r="R360" s="37">
        <f t="shared" si="142"/>
        <v>-0.96170971294212704</v>
      </c>
    </row>
    <row r="361" spans="1:20" ht="15" customHeight="1" x14ac:dyDescent="0.25">
      <c r="A361" s="143" t="s">
        <v>331</v>
      </c>
      <c r="B361" s="1" t="str">
        <f>VLOOKUP(A361,'[2]Catálogo MUNICIPIOS'!$1:$1048576,5,FALSE)</f>
        <v>Uriangato</v>
      </c>
      <c r="C361" s="130">
        <f>VLOOKUP(A361,[3]PROY_COVID!$1:$1048576,7,FALSE)</f>
        <v>67184</v>
      </c>
      <c r="D361" s="43">
        <v>31</v>
      </c>
      <c r="E361" s="43">
        <f t="shared" si="132"/>
        <v>46.141938556799239</v>
      </c>
      <c r="F361" s="6">
        <f t="shared" si="133"/>
        <v>0.3376093605549686</v>
      </c>
      <c r="G361" s="44">
        <v>85</v>
      </c>
      <c r="H361" s="44">
        <f t="shared" si="134"/>
        <v>126.51821862348179</v>
      </c>
      <c r="I361" s="14">
        <f t="shared" si="135"/>
        <v>1.5505056176438021</v>
      </c>
      <c r="J361" s="49">
        <v>1244</v>
      </c>
      <c r="K361" s="49">
        <f t="shared" si="136"/>
        <v>1851.6313407954276</v>
      </c>
      <c r="L361" s="50">
        <f t="shared" si="137"/>
        <v>1.3781587205605534</v>
      </c>
      <c r="M361" s="45">
        <v>1360</v>
      </c>
      <c r="N361" s="45">
        <f t="shared" si="138"/>
        <v>2024.2914979757086</v>
      </c>
      <c r="O361" s="18">
        <f t="shared" si="139"/>
        <v>1.2961063928142413</v>
      </c>
      <c r="P361" s="37">
        <f t="shared" si="140"/>
        <v>2.2794117647058822</v>
      </c>
      <c r="Q361" s="37">
        <f t="shared" si="141"/>
        <v>0.26047966619616464</v>
      </c>
      <c r="R361" s="37">
        <f t="shared" si="142"/>
        <v>-73.95203338038354</v>
      </c>
    </row>
    <row r="362" spans="1:20" ht="15" customHeight="1" x14ac:dyDescent="0.25">
      <c r="A362" s="143" t="s">
        <v>393</v>
      </c>
      <c r="B362" s="1" t="str">
        <f>VLOOKUP(A362,'[2]Catálogo MUNICIPIOS'!$1:$1048576,5,FALSE)</f>
        <v>Técpan de Galeana</v>
      </c>
      <c r="C362" s="130">
        <f>VLOOKUP(A362,[3]PROY_COVID!$1:$1048576,7,FALSE)</f>
        <v>66974</v>
      </c>
      <c r="D362" s="43">
        <v>32</v>
      </c>
      <c r="E362" s="43">
        <f t="shared" si="132"/>
        <v>47.779735419715117</v>
      </c>
      <c r="F362" s="6">
        <f t="shared" si="133"/>
        <v>0.34959272252246193</v>
      </c>
      <c r="G362" s="44">
        <v>24</v>
      </c>
      <c r="H362" s="44">
        <f t="shared" si="134"/>
        <v>35.834801564786332</v>
      </c>
      <c r="I362" s="14">
        <f t="shared" si="135"/>
        <v>0.43916253119801518</v>
      </c>
      <c r="J362" s="49">
        <v>283</v>
      </c>
      <c r="K362" s="49">
        <f t="shared" si="136"/>
        <v>422.55203511810555</v>
      </c>
      <c r="L362" s="50">
        <f t="shared" si="137"/>
        <v>0.31450308668812121</v>
      </c>
      <c r="M362" s="45">
        <v>339</v>
      </c>
      <c r="N362" s="45">
        <f t="shared" si="138"/>
        <v>506.16657210260701</v>
      </c>
      <c r="O362" s="18">
        <f t="shared" si="139"/>
        <v>0.32408659058594336</v>
      </c>
      <c r="P362" s="37">
        <f t="shared" si="140"/>
        <v>9.4395280235988199</v>
      </c>
      <c r="Q362" s="37">
        <f t="shared" si="141"/>
        <v>1.0787015960469202</v>
      </c>
      <c r="R362" s="37">
        <f t="shared" si="142"/>
        <v>7.8701596046920175</v>
      </c>
    </row>
    <row r="363" spans="1:20" ht="15" customHeight="1" x14ac:dyDescent="0.25">
      <c r="A363" s="143" t="s">
        <v>1609</v>
      </c>
      <c r="B363" s="1" t="str">
        <f>VLOOKUP(A363,'[2]Catálogo MUNICIPIOS'!$1:$1048576,5,FALSE)</f>
        <v>Etchojoa</v>
      </c>
      <c r="C363" s="130">
        <f>VLOOKUP(A363,[3]PROY_COVID!$1:$1048576,7,FALSE)</f>
        <v>66633</v>
      </c>
      <c r="D363" s="43">
        <v>77</v>
      </c>
      <c r="E363" s="43">
        <f t="shared" si="132"/>
        <v>115.55835697026998</v>
      </c>
      <c r="F363" s="6">
        <f t="shared" si="133"/>
        <v>0.84551243887361138</v>
      </c>
      <c r="G363" s="44">
        <v>23</v>
      </c>
      <c r="H363" s="44">
        <f t="shared" si="134"/>
        <v>34.517431302807921</v>
      </c>
      <c r="I363" s="14">
        <f t="shared" si="135"/>
        <v>0.42301789990350436</v>
      </c>
      <c r="J363" s="49">
        <v>549</v>
      </c>
      <c r="K363" s="49">
        <f t="shared" si="136"/>
        <v>823.91607761919772</v>
      </c>
      <c r="L363" s="50">
        <f t="shared" si="137"/>
        <v>0.61323607046592676</v>
      </c>
      <c r="M363" s="45">
        <v>649</v>
      </c>
      <c r="N363" s="45">
        <f t="shared" si="138"/>
        <v>973.99186589227565</v>
      </c>
      <c r="O363" s="18">
        <f t="shared" si="139"/>
        <v>0.62362415946243255</v>
      </c>
      <c r="P363" s="37">
        <f t="shared" ref="P363:P394" si="143">D363/M363*100</f>
        <v>11.864406779661017</v>
      </c>
      <c r="Q363" s="37">
        <f t="shared" ref="Q363:Q394" si="144">P363/P$2372</f>
        <v>1.3558044954551598</v>
      </c>
      <c r="R363" s="37">
        <f t="shared" ref="R363:R394" si="145">(Q363-1)*100</f>
        <v>35.580449545515982</v>
      </c>
    </row>
    <row r="364" spans="1:20" ht="15" customHeight="1" x14ac:dyDescent="0.25">
      <c r="A364" s="143" t="s">
        <v>1326</v>
      </c>
      <c r="B364" s="1" t="str">
        <f>VLOOKUP(A364,'[2]Catálogo MUNICIPIOS'!$1:$1048576,5,FALSE)</f>
        <v>Chignahuapan</v>
      </c>
      <c r="C364" s="130">
        <f>VLOOKUP(A364,[3]PROY_COVID!$1:$1048576,7,FALSE)</f>
        <v>66338</v>
      </c>
      <c r="D364" s="43">
        <v>46</v>
      </c>
      <c r="E364" s="43">
        <f t="shared" si="132"/>
        <v>69.341855346860029</v>
      </c>
      <c r="F364" s="6">
        <f t="shared" si="133"/>
        <v>0.50735751846513821</v>
      </c>
      <c r="G364" s="44">
        <v>22</v>
      </c>
      <c r="H364" s="44">
        <f t="shared" si="134"/>
        <v>33.163496035454791</v>
      </c>
      <c r="I364" s="14">
        <f t="shared" si="135"/>
        <v>0.4064251572866916</v>
      </c>
      <c r="J364" s="49">
        <v>447</v>
      </c>
      <c r="K364" s="49">
        <f t="shared" si="136"/>
        <v>673.82194217492236</v>
      </c>
      <c r="L364" s="50">
        <f t="shared" si="137"/>
        <v>0.50152185548689943</v>
      </c>
      <c r="M364" s="45">
        <v>515</v>
      </c>
      <c r="N364" s="45">
        <f t="shared" si="138"/>
        <v>776.32729355723723</v>
      </c>
      <c r="O364" s="18">
        <f t="shared" si="139"/>
        <v>0.49706416743928239</v>
      </c>
      <c r="P364" s="37">
        <f t="shared" si="143"/>
        <v>8.9320388349514559</v>
      </c>
      <c r="Q364" s="37">
        <f t="shared" si="144"/>
        <v>1.0207082942206112</v>
      </c>
      <c r="R364" s="37">
        <f t="shared" si="145"/>
        <v>2.0708294220611156</v>
      </c>
    </row>
    <row r="365" spans="1:20" ht="15" customHeight="1" x14ac:dyDescent="0.25">
      <c r="A365" s="143" t="s">
        <v>514</v>
      </c>
      <c r="B365" s="1" t="str">
        <f>VLOOKUP(A365,'[2]Catálogo MUNICIPIOS'!$1:$1048576,5,FALSE)</f>
        <v>Autlán de Navarro</v>
      </c>
      <c r="C365" s="130">
        <f>VLOOKUP(A365,[3]PROY_COVID!$1:$1048576,7,FALSE)</f>
        <v>65556</v>
      </c>
      <c r="D365" s="43">
        <v>58</v>
      </c>
      <c r="E365" s="43">
        <f t="shared" si="132"/>
        <v>88.473976447617304</v>
      </c>
      <c r="F365" s="6">
        <f t="shared" si="133"/>
        <v>0.64734260303057845</v>
      </c>
      <c r="G365" s="44">
        <v>23</v>
      </c>
      <c r="H365" s="44">
        <f t="shared" si="134"/>
        <v>35.084507901641345</v>
      </c>
      <c r="I365" s="14">
        <f t="shared" si="135"/>
        <v>0.42996753499710488</v>
      </c>
      <c r="J365" s="49">
        <v>428</v>
      </c>
      <c r="K365" s="49">
        <f t="shared" si="136"/>
        <v>652.8769296479345</v>
      </c>
      <c r="L365" s="50">
        <f t="shared" si="137"/>
        <v>0.48593260128151416</v>
      </c>
      <c r="M365" s="45">
        <v>509</v>
      </c>
      <c r="N365" s="45">
        <f t="shared" si="138"/>
        <v>776.43541399719322</v>
      </c>
      <c r="O365" s="18">
        <f t="shared" si="139"/>
        <v>0.49713339442243232</v>
      </c>
      <c r="P365" s="37">
        <f t="shared" si="143"/>
        <v>11.394891944990176</v>
      </c>
      <c r="Q365" s="37">
        <f t="shared" si="144"/>
        <v>1.3021507110433781</v>
      </c>
      <c r="R365" s="37">
        <f t="shared" si="145"/>
        <v>30.21507110433781</v>
      </c>
    </row>
    <row r="366" spans="1:20" ht="15" customHeight="1" x14ac:dyDescent="0.25">
      <c r="A366" s="143" t="s">
        <v>2113</v>
      </c>
      <c r="B366" s="1" t="str">
        <f>VLOOKUP(A366,'[2]Catálogo MUNICIPIOS'!$1:$1048576,5,FALSE)</f>
        <v>Sombrerete</v>
      </c>
      <c r="C366" s="130">
        <f>VLOOKUP(A366,[3]PROY_COVID!$1:$1048576,7,FALSE)</f>
        <v>65330</v>
      </c>
      <c r="D366" s="43">
        <v>63</v>
      </c>
      <c r="E366" s="43">
        <f t="shared" si="132"/>
        <v>96.433491504668609</v>
      </c>
      <c r="F366" s="6">
        <f t="shared" si="133"/>
        <v>0.70558044202884396</v>
      </c>
      <c r="G366" s="44">
        <v>23</v>
      </c>
      <c r="H366" s="44">
        <f t="shared" si="134"/>
        <v>35.20587785091076</v>
      </c>
      <c r="I366" s="14">
        <f t="shared" si="135"/>
        <v>0.43145494756268493</v>
      </c>
      <c r="J366" s="49">
        <v>940</v>
      </c>
      <c r="K366" s="49">
        <f t="shared" si="136"/>
        <v>1438.8489208633093</v>
      </c>
      <c r="L366" s="50">
        <f t="shared" si="137"/>
        <v>1.0709271031268388</v>
      </c>
      <c r="M366" s="45">
        <v>1026</v>
      </c>
      <c r="N366" s="45">
        <f t="shared" si="138"/>
        <v>1570.4882902188888</v>
      </c>
      <c r="O366" s="18">
        <f t="shared" si="139"/>
        <v>1.0055468369195488</v>
      </c>
      <c r="P366" s="37">
        <f t="shared" si="143"/>
        <v>6.140350877192982</v>
      </c>
      <c r="Q366" s="37">
        <f t="shared" si="144"/>
        <v>0.7016882915074949</v>
      </c>
      <c r="R366" s="37">
        <f t="shared" si="145"/>
        <v>-29.831170849250512</v>
      </c>
      <c r="T366" s="25"/>
    </row>
    <row r="367" spans="1:20" ht="15" customHeight="1" x14ac:dyDescent="0.25">
      <c r="A367" s="143" t="s">
        <v>1945</v>
      </c>
      <c r="B367" s="1" t="str">
        <f>VLOOKUP(A367,'[2]Catálogo MUNICIPIOS'!$1:$1048576,5,FALSE)</f>
        <v>Tlapacoyan</v>
      </c>
      <c r="C367" s="130">
        <f>VLOOKUP(A367,[3]PROY_COVID!$1:$1048576,7,FALSE)</f>
        <v>65087</v>
      </c>
      <c r="D367" s="43">
        <v>32</v>
      </c>
      <c r="E367" s="43">
        <f t="shared" si="132"/>
        <v>49.164963817659441</v>
      </c>
      <c r="F367" s="6">
        <f t="shared" si="133"/>
        <v>0.35972810235867941</v>
      </c>
      <c r="G367" s="44">
        <v>6</v>
      </c>
      <c r="H367" s="44">
        <f t="shared" si="134"/>
        <v>9.2184307158111451</v>
      </c>
      <c r="I367" s="14">
        <f t="shared" si="135"/>
        <v>0.11297367893917322</v>
      </c>
      <c r="J367" s="49">
        <v>72</v>
      </c>
      <c r="K367" s="49">
        <f t="shared" si="136"/>
        <v>110.62116858973376</v>
      </c>
      <c r="L367" s="50">
        <f t="shared" si="137"/>
        <v>8.2334709297504888E-2</v>
      </c>
      <c r="M367" s="45">
        <v>110</v>
      </c>
      <c r="N367" s="45">
        <f t="shared" si="138"/>
        <v>169.00456312320435</v>
      </c>
      <c r="O367" s="18">
        <f t="shared" si="139"/>
        <v>0.10820965997130898</v>
      </c>
      <c r="P367" s="37">
        <f t="shared" si="143"/>
        <v>29.09090909090909</v>
      </c>
      <c r="Q367" s="37">
        <f t="shared" si="144"/>
        <v>3.3243621914536905</v>
      </c>
      <c r="R367" s="37">
        <f t="shared" si="145"/>
        <v>232.43621914536905</v>
      </c>
    </row>
    <row r="368" spans="1:20" ht="15" customHeight="1" x14ac:dyDescent="0.25">
      <c r="A368" s="143" t="s">
        <v>505</v>
      </c>
      <c r="B368" s="1" t="str">
        <f>VLOOKUP(A368,'[2]Catálogo MUNICIPIOS'!$1:$1048576,5,FALSE)</f>
        <v>Ameca</v>
      </c>
      <c r="C368" s="130">
        <f>VLOOKUP(A368,[3]PROY_COVID!$1:$1048576,7,FALSE)</f>
        <v>64979</v>
      </c>
      <c r="D368" s="43">
        <v>65</v>
      </c>
      <c r="E368" s="43">
        <f t="shared" si="132"/>
        <v>100.03231813355085</v>
      </c>
      <c r="F368" s="6">
        <f t="shared" si="133"/>
        <v>0.7319121826302819</v>
      </c>
      <c r="G368" s="44">
        <v>17</v>
      </c>
      <c r="H368" s="44">
        <f t="shared" si="134"/>
        <v>26.162298588774835</v>
      </c>
      <c r="I368" s="14">
        <f t="shared" si="135"/>
        <v>0.3206241075294517</v>
      </c>
      <c r="J368" s="49">
        <v>205</v>
      </c>
      <c r="K368" s="49">
        <f t="shared" si="136"/>
        <v>315.48654180581417</v>
      </c>
      <c r="L368" s="50">
        <f t="shared" si="137"/>
        <v>0.23481484636266539</v>
      </c>
      <c r="M368" s="45">
        <v>287</v>
      </c>
      <c r="N368" s="45">
        <f t="shared" si="138"/>
        <v>441.68115852813986</v>
      </c>
      <c r="O368" s="18">
        <f t="shared" si="139"/>
        <v>0.28279809193803768</v>
      </c>
      <c r="P368" s="37">
        <f t="shared" si="143"/>
        <v>22.648083623693381</v>
      </c>
      <c r="Q368" s="37">
        <f t="shared" si="144"/>
        <v>2.588108631194892</v>
      </c>
      <c r="R368" s="37">
        <f t="shared" si="145"/>
        <v>158.8108631194892</v>
      </c>
    </row>
    <row r="369" spans="1:18" ht="15" customHeight="1" x14ac:dyDescent="0.25">
      <c r="A369" s="143" t="s">
        <v>512</v>
      </c>
      <c r="B369" s="1" t="str">
        <f>VLOOKUP(A369,'[2]Catálogo MUNICIPIOS'!$1:$1048576,5,FALSE)</f>
        <v>Atotonilco el Alto</v>
      </c>
      <c r="C369" s="130">
        <f>VLOOKUP(A369,[3]PROY_COVID!$1:$1048576,7,FALSE)</f>
        <v>64746</v>
      </c>
      <c r="D369" s="43">
        <v>33</v>
      </c>
      <c r="E369" s="43">
        <f t="shared" si="132"/>
        <v>50.968399592252801</v>
      </c>
      <c r="F369" s="6">
        <f t="shared" si="133"/>
        <v>0.3729234040236265</v>
      </c>
      <c r="G369" s="44">
        <v>82</v>
      </c>
      <c r="H369" s="44">
        <f t="shared" si="134"/>
        <v>126.6487505019615</v>
      </c>
      <c r="I369" s="14">
        <f t="shared" si="135"/>
        <v>1.5521053114512744</v>
      </c>
      <c r="J369" s="49">
        <v>917</v>
      </c>
      <c r="K369" s="49">
        <f t="shared" si="136"/>
        <v>1416.3037098816915</v>
      </c>
      <c r="L369" s="50">
        <f t="shared" si="137"/>
        <v>1.0541468302741193</v>
      </c>
      <c r="M369" s="45">
        <v>1032</v>
      </c>
      <c r="N369" s="45">
        <f t="shared" si="138"/>
        <v>1593.9208599759058</v>
      </c>
      <c r="O369" s="18">
        <f t="shared" si="139"/>
        <v>1.0205501620298438</v>
      </c>
      <c r="P369" s="37">
        <f t="shared" si="143"/>
        <v>3.1976744186046515</v>
      </c>
      <c r="Q369" s="37">
        <f t="shared" si="144"/>
        <v>0.3654140853614613</v>
      </c>
      <c r="R369" s="37">
        <f t="shared" si="145"/>
        <v>-63.458591463853864</v>
      </c>
    </row>
    <row r="370" spans="1:18" ht="15" customHeight="1" x14ac:dyDescent="0.25">
      <c r="A370" s="143" t="s">
        <v>37</v>
      </c>
      <c r="B370" s="1" t="str">
        <f>VLOOKUP(A370,'[2]Catálogo MUNICIPIOS'!$1:$1048576,5,FALSE)</f>
        <v>Francisco I. Madero</v>
      </c>
      <c r="C370" s="130">
        <f>VLOOKUP(A370,[3]PROY_COVID!$1:$1048576,7,FALSE)</f>
        <v>64483</v>
      </c>
      <c r="D370" s="43">
        <v>106</v>
      </c>
      <c r="E370" s="43">
        <f t="shared" si="132"/>
        <v>164.38441139525145</v>
      </c>
      <c r="F370" s="6">
        <f t="shared" si="133"/>
        <v>1.2027608234976916</v>
      </c>
      <c r="G370" s="44">
        <v>49</v>
      </c>
      <c r="H370" s="44">
        <f t="shared" si="134"/>
        <v>75.989020361955866</v>
      </c>
      <c r="I370" s="14">
        <f t="shared" si="135"/>
        <v>0.93126036892045028</v>
      </c>
      <c r="J370" s="49">
        <v>1319</v>
      </c>
      <c r="K370" s="49">
        <f t="shared" si="136"/>
        <v>2045.5003644371384</v>
      </c>
      <c r="L370" s="50">
        <f t="shared" si="137"/>
        <v>1.5224543369134327</v>
      </c>
      <c r="M370" s="45">
        <v>1474</v>
      </c>
      <c r="N370" s="45">
        <f t="shared" si="138"/>
        <v>2285.8737961943457</v>
      </c>
      <c r="O370" s="18">
        <f t="shared" si="139"/>
        <v>1.4635914063645405</v>
      </c>
      <c r="P370" s="37">
        <f t="shared" si="143"/>
        <v>7.1913161465400277</v>
      </c>
      <c r="Q370" s="37">
        <f t="shared" si="144"/>
        <v>0.82178729546196649</v>
      </c>
      <c r="R370" s="37">
        <f t="shared" si="145"/>
        <v>-17.821270453803351</v>
      </c>
    </row>
    <row r="371" spans="1:18" ht="15" customHeight="1" x14ac:dyDescent="0.25">
      <c r="A371" s="143" t="s">
        <v>1655</v>
      </c>
      <c r="B371" s="1" t="str">
        <f>VLOOKUP(A371,'[2]Catálogo MUNICIPIOS'!$1:$1048576,5,FALSE)</f>
        <v>Balancán</v>
      </c>
      <c r="C371" s="130">
        <f>VLOOKUP(A371,[3]PROY_COVID!$1:$1048576,7,FALSE)</f>
        <v>64346</v>
      </c>
      <c r="D371" s="43">
        <v>55</v>
      </c>
      <c r="E371" s="43">
        <f t="shared" si="132"/>
        <v>85.475398626177224</v>
      </c>
      <c r="F371" s="6">
        <f t="shared" si="133"/>
        <v>0.62540273720494721</v>
      </c>
      <c r="G371" s="44">
        <v>6</v>
      </c>
      <c r="H371" s="44">
        <f t="shared" si="134"/>
        <v>9.3245889410375149</v>
      </c>
      <c r="I371" s="14">
        <f t="shared" si="135"/>
        <v>0.11427466883899493</v>
      </c>
      <c r="J371" s="49">
        <v>724</v>
      </c>
      <c r="K371" s="49">
        <f t="shared" si="136"/>
        <v>1125.1670655518601</v>
      </c>
      <c r="L371" s="50">
        <f t="shared" si="137"/>
        <v>0.8374554747013998</v>
      </c>
      <c r="M371" s="45">
        <v>785</v>
      </c>
      <c r="N371" s="45">
        <f t="shared" si="138"/>
        <v>1219.967053119075</v>
      </c>
      <c r="O371" s="18">
        <f t="shared" si="139"/>
        <v>0.78111630570576984</v>
      </c>
      <c r="P371" s="37">
        <f t="shared" si="143"/>
        <v>7.0063694267515926</v>
      </c>
      <c r="Q371" s="37">
        <f t="shared" si="144"/>
        <v>0.8006525182442209</v>
      </c>
      <c r="R371" s="37">
        <f t="shared" si="145"/>
        <v>-19.934748175577909</v>
      </c>
    </row>
    <row r="372" spans="1:18" ht="15" customHeight="1" x14ac:dyDescent="0.25">
      <c r="A372" s="143" t="s">
        <v>1671</v>
      </c>
      <c r="B372" s="1" t="str">
        <f>VLOOKUP(A372,'[2]Catálogo MUNICIPIOS'!$1:$1048576,5,FALSE)</f>
        <v>Tenosique</v>
      </c>
      <c r="C372" s="130">
        <f>VLOOKUP(A372,[3]PROY_COVID!$1:$1048576,7,FALSE)</f>
        <v>63851</v>
      </c>
      <c r="D372" s="43">
        <v>72</v>
      </c>
      <c r="E372" s="43">
        <f t="shared" si="132"/>
        <v>112.76252525410722</v>
      </c>
      <c r="F372" s="6">
        <f t="shared" si="133"/>
        <v>0.82505601707089271</v>
      </c>
      <c r="G372" s="44">
        <v>49</v>
      </c>
      <c r="H372" s="44">
        <f t="shared" si="134"/>
        <v>76.741163020156293</v>
      </c>
      <c r="I372" s="14">
        <f t="shared" si="135"/>
        <v>0.94047802491891119</v>
      </c>
      <c r="J372" s="49">
        <v>1305</v>
      </c>
      <c r="K372" s="49">
        <f t="shared" si="136"/>
        <v>2043.8207702306934</v>
      </c>
      <c r="L372" s="50">
        <f t="shared" si="137"/>
        <v>1.5212042244576665</v>
      </c>
      <c r="M372" s="45">
        <v>1426</v>
      </c>
      <c r="N372" s="45">
        <f t="shared" si="138"/>
        <v>2233.324458504957</v>
      </c>
      <c r="O372" s="18">
        <f t="shared" si="139"/>
        <v>1.4299452973009592</v>
      </c>
      <c r="P372" s="37">
        <f t="shared" si="143"/>
        <v>5.0490883590462836</v>
      </c>
      <c r="Q372" s="37">
        <f t="shared" si="144"/>
        <v>0.57698432144795819</v>
      </c>
      <c r="R372" s="37">
        <f t="shared" si="145"/>
        <v>-42.301567855204183</v>
      </c>
    </row>
    <row r="373" spans="1:18" ht="15" customHeight="1" x14ac:dyDescent="0.25">
      <c r="A373" s="143" t="s">
        <v>1842</v>
      </c>
      <c r="B373" s="1" t="str">
        <f>VLOOKUP(A373,'[2]Catálogo MUNICIPIOS'!$1:$1048576,5,FALSE)</f>
        <v>Huatusco</v>
      </c>
      <c r="C373" s="130">
        <f>VLOOKUP(A373,[3]PROY_COVID!$1:$1048576,7,FALSE)</f>
        <v>63649</v>
      </c>
      <c r="D373" s="43">
        <v>22</v>
      </c>
      <c r="E373" s="43">
        <f t="shared" si="132"/>
        <v>34.564565036371349</v>
      </c>
      <c r="F373" s="6">
        <f t="shared" si="133"/>
        <v>0.25290052964344789</v>
      </c>
      <c r="G373" s="44">
        <v>10</v>
      </c>
      <c r="H373" s="44">
        <f t="shared" si="134"/>
        <v>15.711165925623341</v>
      </c>
      <c r="I373" s="14">
        <f t="shared" si="135"/>
        <v>0.19254342412067135</v>
      </c>
      <c r="J373" s="49">
        <v>60</v>
      </c>
      <c r="K373" s="49">
        <f t="shared" si="136"/>
        <v>94.266995553740045</v>
      </c>
      <c r="L373" s="50">
        <f t="shared" si="137"/>
        <v>7.0162390925842005E-2</v>
      </c>
      <c r="M373" s="45">
        <v>92</v>
      </c>
      <c r="N373" s="45">
        <f t="shared" si="138"/>
        <v>144.54272651573473</v>
      </c>
      <c r="O373" s="18">
        <f t="shared" si="139"/>
        <v>9.2547319424691091E-2</v>
      </c>
      <c r="P373" s="37">
        <f t="shared" si="143"/>
        <v>23.913043478260871</v>
      </c>
      <c r="Q373" s="37">
        <f t="shared" si="144"/>
        <v>2.73266185574658</v>
      </c>
      <c r="R373" s="37">
        <f t="shared" si="145"/>
        <v>173.26618557465801</v>
      </c>
    </row>
    <row r="374" spans="1:18" ht="15" customHeight="1" x14ac:dyDescent="0.25">
      <c r="A374" s="143" t="s">
        <v>27</v>
      </c>
      <c r="B374" s="1" t="str">
        <f>VLOOKUP(A374,'[2]Catálogo MUNICIPIOS'!$1:$1048576,5,FALSE)</f>
        <v>Escárcega</v>
      </c>
      <c r="C374" s="130">
        <f>VLOOKUP(A374,[3]PROY_COVID!$1:$1048576,7,FALSE)</f>
        <v>63495</v>
      </c>
      <c r="D374" s="43">
        <v>40</v>
      </c>
      <c r="E374" s="43">
        <f t="shared" si="132"/>
        <v>62.997086384754702</v>
      </c>
      <c r="F374" s="6">
        <f t="shared" si="133"/>
        <v>0.4609343845621578</v>
      </c>
      <c r="G374" s="44">
        <v>17</v>
      </c>
      <c r="H374" s="44">
        <f t="shared" si="134"/>
        <v>26.773761713520749</v>
      </c>
      <c r="I374" s="14">
        <f t="shared" si="135"/>
        <v>0.32811770821570579</v>
      </c>
      <c r="J374" s="49">
        <v>548</v>
      </c>
      <c r="K374" s="49">
        <f t="shared" si="136"/>
        <v>863.06008347113948</v>
      </c>
      <c r="L374" s="50">
        <f t="shared" si="137"/>
        <v>0.64237073233622766</v>
      </c>
      <c r="M374" s="45">
        <v>605</v>
      </c>
      <c r="N374" s="45">
        <f t="shared" si="138"/>
        <v>952.83093156941493</v>
      </c>
      <c r="O374" s="18">
        <f t="shared" si="139"/>
        <v>0.61007530926906417</v>
      </c>
      <c r="P374" s="37">
        <f t="shared" si="143"/>
        <v>6.6115702479338845</v>
      </c>
      <c r="Q374" s="37">
        <f t="shared" si="144"/>
        <v>0.75553686169402057</v>
      </c>
      <c r="R374" s="37">
        <f t="shared" si="145"/>
        <v>-24.446313830597944</v>
      </c>
    </row>
    <row r="375" spans="1:18" ht="15" customHeight="1" x14ac:dyDescent="0.25">
      <c r="A375" s="143" t="s">
        <v>19</v>
      </c>
      <c r="B375" s="1" t="str">
        <f>VLOOKUP(A375,'[2]Catálogo MUNICIPIOS'!$1:$1048576,5,FALSE)</f>
        <v>Calkiní</v>
      </c>
      <c r="C375" s="130">
        <f>VLOOKUP(A375,[3]PROY_COVID!$1:$1048576,7,FALSE)</f>
        <v>63298</v>
      </c>
      <c r="D375" s="43">
        <v>49</v>
      </c>
      <c r="E375" s="43">
        <f t="shared" si="132"/>
        <v>77.41160858162975</v>
      </c>
      <c r="F375" s="6">
        <f t="shared" si="133"/>
        <v>0.56640194344250061</v>
      </c>
      <c r="G375" s="44">
        <v>7</v>
      </c>
      <c r="H375" s="44">
        <f t="shared" si="134"/>
        <v>11.058801225947107</v>
      </c>
      <c r="I375" s="14">
        <f t="shared" si="135"/>
        <v>0.13552778099307447</v>
      </c>
      <c r="J375" s="49">
        <v>204</v>
      </c>
      <c r="K375" s="49">
        <f t="shared" si="136"/>
        <v>322.28506429903001</v>
      </c>
      <c r="L375" s="50">
        <f t="shared" si="137"/>
        <v>0.23987494815211094</v>
      </c>
      <c r="M375" s="45">
        <v>260</v>
      </c>
      <c r="N375" s="45">
        <f t="shared" si="138"/>
        <v>410.75547410660687</v>
      </c>
      <c r="O375" s="18">
        <f t="shared" si="139"/>
        <v>0.26299710116127073</v>
      </c>
      <c r="P375" s="37">
        <f t="shared" si="143"/>
        <v>18.846153846153847</v>
      </c>
      <c r="Q375" s="37">
        <f t="shared" si="144"/>
        <v>2.1536432947037731</v>
      </c>
      <c r="R375" s="37">
        <f t="shared" si="145"/>
        <v>115.36432947037731</v>
      </c>
    </row>
    <row r="376" spans="1:18" ht="15" customHeight="1" x14ac:dyDescent="0.25">
      <c r="A376" s="143" t="s">
        <v>2028</v>
      </c>
      <c r="B376" s="1" t="str">
        <f>VLOOKUP(A376,'[2]Catálogo MUNICIPIOS'!$1:$1048576,5,FALSE)</f>
        <v>Progreso</v>
      </c>
      <c r="C376" s="130">
        <f>VLOOKUP(A376,[3]PROY_COVID!$1:$1048576,7,FALSE)</f>
        <v>63037</v>
      </c>
      <c r="D376" s="43">
        <v>69</v>
      </c>
      <c r="E376" s="43">
        <f t="shared" si="132"/>
        <v>109.4595237717531</v>
      </c>
      <c r="F376" s="6">
        <f t="shared" si="133"/>
        <v>0.80088875723639308</v>
      </c>
      <c r="G376" s="44">
        <v>70</v>
      </c>
      <c r="H376" s="44">
        <f t="shared" si="134"/>
        <v>111.04589368148865</v>
      </c>
      <c r="I376" s="14">
        <f t="shared" si="135"/>
        <v>1.3608892366863314</v>
      </c>
      <c r="J376" s="49">
        <v>637</v>
      </c>
      <c r="K376" s="49">
        <f t="shared" si="136"/>
        <v>1010.5176325015467</v>
      </c>
      <c r="L376" s="50">
        <f t="shared" si="137"/>
        <v>0.75212255097926362</v>
      </c>
      <c r="M376" s="45">
        <v>776</v>
      </c>
      <c r="N376" s="45">
        <f t="shared" si="138"/>
        <v>1231.0230499547886</v>
      </c>
      <c r="O376" s="18">
        <f t="shared" si="139"/>
        <v>0.78819520130555465</v>
      </c>
      <c r="P376" s="37">
        <f t="shared" si="143"/>
        <v>8.891752577319588</v>
      </c>
      <c r="Q376" s="37">
        <f t="shared" si="144"/>
        <v>1.0161045841306988</v>
      </c>
      <c r="R376" s="37">
        <f t="shared" si="145"/>
        <v>1.6104584130698818</v>
      </c>
    </row>
    <row r="377" spans="1:18" ht="15" customHeight="1" x14ac:dyDescent="0.25">
      <c r="A377" s="143" t="s">
        <v>2093</v>
      </c>
      <c r="B377" s="1" t="str">
        <f>VLOOKUP(A377,'[2]Catálogo MUNICIPIOS'!$1:$1048576,5,FALSE)</f>
        <v>Jerez</v>
      </c>
      <c r="C377" s="130">
        <f>VLOOKUP(A377,[3]PROY_COVID!$1:$1048576,7,FALSE)</f>
        <v>63035</v>
      </c>
      <c r="D377" s="43">
        <v>114</v>
      </c>
      <c r="E377" s="43">
        <f t="shared" si="132"/>
        <v>180.85190767034189</v>
      </c>
      <c r="F377" s="6">
        <f t="shared" si="133"/>
        <v>1.3232494952194256</v>
      </c>
      <c r="G377" s="44">
        <v>79</v>
      </c>
      <c r="H377" s="44">
        <f t="shared" si="134"/>
        <v>125.32719917506148</v>
      </c>
      <c r="I377" s="14">
        <f t="shared" si="135"/>
        <v>1.5359094403849805</v>
      </c>
      <c r="J377" s="49">
        <v>623</v>
      </c>
      <c r="K377" s="49">
        <f t="shared" si="136"/>
        <v>988.33981121599118</v>
      </c>
      <c r="L377" s="50">
        <f t="shared" si="137"/>
        <v>0.73561572419667531</v>
      </c>
      <c r="M377" s="45">
        <v>816</v>
      </c>
      <c r="N377" s="45">
        <f t="shared" si="138"/>
        <v>1294.5189180613945</v>
      </c>
      <c r="O377" s="18">
        <f t="shared" si="139"/>
        <v>0.82885011718726409</v>
      </c>
      <c r="P377" s="37">
        <f t="shared" si="143"/>
        <v>13.970588235294118</v>
      </c>
      <c r="Q377" s="37">
        <f t="shared" si="144"/>
        <v>1.5964882766861703</v>
      </c>
      <c r="R377" s="37">
        <f t="shared" si="145"/>
        <v>59.648827668617031</v>
      </c>
    </row>
    <row r="378" spans="1:18" ht="15" customHeight="1" x14ac:dyDescent="0.25">
      <c r="A378" s="143" t="s">
        <v>334</v>
      </c>
      <c r="B378" s="1" t="s">
        <v>2445</v>
      </c>
      <c r="C378" s="130">
        <f>VLOOKUP(A378,[3]PROY_COVID!$1:$1048576,7,FALSE)</f>
        <v>62918</v>
      </c>
      <c r="D378" s="43">
        <v>90</v>
      </c>
      <c r="E378" s="43"/>
      <c r="F378" s="6"/>
      <c r="G378" s="44">
        <v>67</v>
      </c>
      <c r="H378" s="44"/>
      <c r="I378" s="14"/>
      <c r="J378" s="49">
        <v>798</v>
      </c>
      <c r="K378" s="49"/>
      <c r="L378" s="50"/>
      <c r="M378" s="45">
        <v>955</v>
      </c>
      <c r="N378" s="45"/>
      <c r="O378" s="18"/>
      <c r="P378" s="37">
        <f t="shared" si="143"/>
        <v>9.4240837696335085</v>
      </c>
      <c r="Q378" s="37">
        <f t="shared" si="144"/>
        <v>1.0769367046921314</v>
      </c>
      <c r="R378" s="37">
        <f t="shared" si="145"/>
        <v>7.693670469213143</v>
      </c>
    </row>
    <row r="379" spans="1:18" ht="15" customHeight="1" x14ac:dyDescent="0.25">
      <c r="A379" s="143" t="s">
        <v>1576</v>
      </c>
      <c r="B379" s="1" t="str">
        <f>VLOOKUP(A379,'[2]Catálogo MUNICIPIOS'!$1:$1048576,5,FALSE)</f>
        <v>Escuinapa</v>
      </c>
      <c r="C379" s="130">
        <f>VLOOKUP(A379,[3]PROY_COVID!$1:$1048576,7,FALSE)</f>
        <v>62697</v>
      </c>
      <c r="D379" s="43">
        <v>75</v>
      </c>
      <c r="E379" s="43">
        <f t="shared" ref="E379:E410" si="146">((D379/($C379/100000)))</f>
        <v>119.6229484664338</v>
      </c>
      <c r="F379" s="6">
        <f t="shared" ref="F379:F410" si="147">((D379/$C379)/(D$2372/$C$2372))</f>
        <v>0.87525206791515764</v>
      </c>
      <c r="G379" s="44">
        <v>10</v>
      </c>
      <c r="H379" s="44">
        <f t="shared" ref="H379:H410" si="148">((G379/($C379/100000)))</f>
        <v>15.949726462191173</v>
      </c>
      <c r="I379" s="14">
        <f t="shared" ref="I379:I410" si="149">((G379/$C379)/(G$2372/$C$2372))</f>
        <v>0.19546703035004245</v>
      </c>
      <c r="J379" s="49">
        <v>293</v>
      </c>
      <c r="K379" s="49">
        <f t="shared" ref="K379:K410" si="150">((J379/($C379/100000)))</f>
        <v>467.32698534220134</v>
      </c>
      <c r="L379" s="50">
        <f t="shared" ref="L379:L410" si="151">((J379/$C379)/(J$2372/$C$2372))</f>
        <v>0.34782882856473801</v>
      </c>
      <c r="M379" s="45">
        <v>378</v>
      </c>
      <c r="N379" s="45">
        <f t="shared" ref="N379:N410" si="152">((M379/($C379/100000)))</f>
        <v>602.8996602708263</v>
      </c>
      <c r="O379" s="18">
        <f t="shared" ref="O379:O410" si="153">((M379/$C379)/(M$2372/$C$2372))</f>
        <v>0.3860225193278608</v>
      </c>
      <c r="P379" s="37">
        <f t="shared" si="143"/>
        <v>19.841269841269842</v>
      </c>
      <c r="Q379" s="37">
        <f t="shared" si="144"/>
        <v>2.2673601256194567</v>
      </c>
      <c r="R379" s="37">
        <f t="shared" si="145"/>
        <v>126.73601256194567</v>
      </c>
    </row>
    <row r="380" spans="1:18" ht="15" customHeight="1" x14ac:dyDescent="0.25">
      <c r="A380" s="143" t="s">
        <v>316</v>
      </c>
      <c r="B380" s="1" t="str">
        <f>VLOOKUP(A380,'[2]Catálogo MUNICIPIOS'!$1:$1048576,5,FALSE)</f>
        <v>Romita</v>
      </c>
      <c r="C380" s="130">
        <f>VLOOKUP(A380,[3]PROY_COVID!$1:$1048576,7,FALSE)</f>
        <v>62603</v>
      </c>
      <c r="D380" s="43">
        <v>62</v>
      </c>
      <c r="E380" s="43">
        <f t="shared" si="146"/>
        <v>99.036787374406984</v>
      </c>
      <c r="F380" s="6">
        <f t="shared" si="147"/>
        <v>0.72462812579349267</v>
      </c>
      <c r="G380" s="44">
        <v>72</v>
      </c>
      <c r="H380" s="44">
        <f t="shared" si="148"/>
        <v>115.01046275737585</v>
      </c>
      <c r="I380" s="14">
        <f t="shared" si="149"/>
        <v>1.4094758093600563</v>
      </c>
      <c r="J380" s="49">
        <v>1076</v>
      </c>
      <c r="K380" s="49">
        <f t="shared" si="150"/>
        <v>1718.7674712074502</v>
      </c>
      <c r="L380" s="50">
        <f t="shared" si="151"/>
        <v>1.2792688948777415</v>
      </c>
      <c r="M380" s="45">
        <v>1210</v>
      </c>
      <c r="N380" s="45">
        <f t="shared" si="152"/>
        <v>1932.8147213392331</v>
      </c>
      <c r="O380" s="18">
        <f t="shared" si="153"/>
        <v>1.2375359571279085</v>
      </c>
      <c r="P380" s="37">
        <f t="shared" si="143"/>
        <v>5.1239669421487601</v>
      </c>
      <c r="Q380" s="37">
        <f t="shared" si="144"/>
        <v>0.58554106781286586</v>
      </c>
      <c r="R380" s="37">
        <f t="shared" si="145"/>
        <v>-41.445893218713415</v>
      </c>
    </row>
    <row r="381" spans="1:18" ht="15" customHeight="1" x14ac:dyDescent="0.25">
      <c r="A381" s="143" t="s">
        <v>348</v>
      </c>
      <c r="B381" s="1" t="str">
        <f>VLOOKUP(A381,'[2]Catálogo MUNICIPIOS'!$1:$1048576,5,FALSE)</f>
        <v>Atoyac de Álvarez</v>
      </c>
      <c r="C381" s="130">
        <f>VLOOKUP(A381,[3]PROY_COVID!$1:$1048576,7,FALSE)</f>
        <v>62574</v>
      </c>
      <c r="D381" s="43">
        <v>44</v>
      </c>
      <c r="E381" s="43">
        <f t="shared" si="146"/>
        <v>70.316744973950847</v>
      </c>
      <c r="F381" s="6">
        <f t="shared" si="147"/>
        <v>0.51449054915063175</v>
      </c>
      <c r="G381" s="44">
        <v>17</v>
      </c>
      <c r="H381" s="44">
        <f t="shared" si="148"/>
        <v>27.167833285390099</v>
      </c>
      <c r="I381" s="14">
        <f t="shared" si="149"/>
        <v>0.33294713272535303</v>
      </c>
      <c r="J381" s="49">
        <v>422</v>
      </c>
      <c r="K381" s="49">
        <f t="shared" si="150"/>
        <v>674.4015086138013</v>
      </c>
      <c r="L381" s="50">
        <f t="shared" si="151"/>
        <v>0.50195322350508287</v>
      </c>
      <c r="M381" s="45">
        <v>483</v>
      </c>
      <c r="N381" s="45">
        <f t="shared" si="152"/>
        <v>771.88608687314229</v>
      </c>
      <c r="O381" s="18">
        <f t="shared" si="153"/>
        <v>0.49422056691000033</v>
      </c>
      <c r="P381" s="37">
        <f t="shared" si="143"/>
        <v>9.1097308488612825</v>
      </c>
      <c r="Q381" s="37">
        <f t="shared" si="144"/>
        <v>1.0410140402844112</v>
      </c>
      <c r="R381" s="37">
        <f t="shared" si="145"/>
        <v>4.1014040284411246</v>
      </c>
    </row>
    <row r="382" spans="1:18" ht="15" customHeight="1" x14ac:dyDescent="0.25">
      <c r="A382" s="143" t="s">
        <v>1283</v>
      </c>
      <c r="B382" s="1" t="str">
        <f>VLOOKUP(A382,'[2]Catálogo MUNICIPIOS'!$1:$1048576,5,FALSE)</f>
        <v>Acatzingo</v>
      </c>
      <c r="C382" s="130">
        <f>VLOOKUP(A382,[3]PROY_COVID!$1:$1048576,7,FALSE)</f>
        <v>62477</v>
      </c>
      <c r="D382" s="43">
        <v>20</v>
      </c>
      <c r="E382" s="43">
        <f t="shared" si="146"/>
        <v>32.011780335163337</v>
      </c>
      <c r="F382" s="6">
        <f t="shared" si="147"/>
        <v>0.23422242383416464</v>
      </c>
      <c r="G382" s="44">
        <v>1</v>
      </c>
      <c r="H382" s="44">
        <f t="shared" si="148"/>
        <v>1.6005890167581669</v>
      </c>
      <c r="I382" s="14">
        <f t="shared" si="149"/>
        <v>1.9615532759025899E-2</v>
      </c>
      <c r="J382" s="49">
        <v>115</v>
      </c>
      <c r="K382" s="49">
        <f t="shared" si="150"/>
        <v>184.0677369271892</v>
      </c>
      <c r="L382" s="50">
        <f t="shared" si="151"/>
        <v>0.13700057415915071</v>
      </c>
      <c r="M382" s="45">
        <v>136</v>
      </c>
      <c r="N382" s="45">
        <f t="shared" si="152"/>
        <v>217.6801062791107</v>
      </c>
      <c r="O382" s="18">
        <f t="shared" si="153"/>
        <v>0.13937546920439842</v>
      </c>
      <c r="P382" s="37">
        <f t="shared" si="143"/>
        <v>14.705882352941178</v>
      </c>
      <c r="Q382" s="37">
        <f t="shared" si="144"/>
        <v>1.6805139754591267</v>
      </c>
      <c r="R382" s="37">
        <f t="shared" si="145"/>
        <v>68.051397545912678</v>
      </c>
    </row>
    <row r="383" spans="1:18" ht="15" customHeight="1" x14ac:dyDescent="0.25">
      <c r="A383" s="143" t="s">
        <v>1670</v>
      </c>
      <c r="B383" s="1" t="str">
        <f>VLOOKUP(A383,'[2]Catálogo MUNICIPIOS'!$1:$1048576,5,FALSE)</f>
        <v>Teapa</v>
      </c>
      <c r="C383" s="130">
        <f>VLOOKUP(A383,[3]PROY_COVID!$1:$1048576,7,FALSE)</f>
        <v>62448</v>
      </c>
      <c r="D383" s="43">
        <v>115</v>
      </c>
      <c r="E383" s="43">
        <f t="shared" si="146"/>
        <v>184.15321547527543</v>
      </c>
      <c r="F383" s="6">
        <f t="shared" si="147"/>
        <v>1.3474043628274861</v>
      </c>
      <c r="G383" s="44">
        <v>27</v>
      </c>
      <c r="H383" s="44">
        <f t="shared" si="148"/>
        <v>43.235972328977709</v>
      </c>
      <c r="I383" s="14">
        <f t="shared" si="149"/>
        <v>0.52986533251685963</v>
      </c>
      <c r="J383" s="49">
        <v>697</v>
      </c>
      <c r="K383" s="49">
        <f t="shared" si="150"/>
        <v>1116.128619011017</v>
      </c>
      <c r="L383" s="50">
        <f t="shared" si="151"/>
        <v>0.83072821012872722</v>
      </c>
      <c r="M383" s="45">
        <v>839</v>
      </c>
      <c r="N383" s="45">
        <f t="shared" si="152"/>
        <v>1343.5178068152702</v>
      </c>
      <c r="O383" s="18">
        <f t="shared" si="153"/>
        <v>0.86022295702688212</v>
      </c>
      <c r="P383" s="37">
        <f t="shared" si="143"/>
        <v>13.706793802145413</v>
      </c>
      <c r="Q383" s="37">
        <f t="shared" si="144"/>
        <v>1.5663431809404496</v>
      </c>
      <c r="R383" s="37">
        <f t="shared" si="145"/>
        <v>56.634318094044957</v>
      </c>
    </row>
    <row r="384" spans="1:18" ht="15" customHeight="1" x14ac:dyDescent="0.25">
      <c r="A384" s="143" t="s">
        <v>433</v>
      </c>
      <c r="B384" s="1" t="str">
        <f>VLOOKUP(A384,'[2]Catálogo MUNICIPIOS'!$1:$1048576,5,FALSE)</f>
        <v>Cuautepec de Hinojosa</v>
      </c>
      <c r="C384" s="130">
        <f>VLOOKUP(A384,[3]PROY_COVID!$1:$1048576,7,FALSE)</f>
        <v>62361</v>
      </c>
      <c r="D384" s="43">
        <v>86</v>
      </c>
      <c r="E384" s="43">
        <f t="shared" si="146"/>
        <v>137.9067045108321</v>
      </c>
      <c r="F384" s="6">
        <f t="shared" si="147"/>
        <v>1.0090298713573314</v>
      </c>
      <c r="G384" s="44">
        <v>12</v>
      </c>
      <c r="H384" s="44">
        <f t="shared" si="148"/>
        <v>19.242795978255639</v>
      </c>
      <c r="I384" s="14">
        <f t="shared" si="149"/>
        <v>0.2358242440343794</v>
      </c>
      <c r="J384" s="49">
        <v>188</v>
      </c>
      <c r="K384" s="49">
        <f t="shared" si="150"/>
        <v>301.47047032600506</v>
      </c>
      <c r="L384" s="50">
        <f t="shared" si="151"/>
        <v>0.22438276373783736</v>
      </c>
      <c r="M384" s="45">
        <v>286</v>
      </c>
      <c r="N384" s="45">
        <f t="shared" si="152"/>
        <v>458.61997081509276</v>
      </c>
      <c r="O384" s="18">
        <f t="shared" si="153"/>
        <v>0.29364361636658692</v>
      </c>
      <c r="P384" s="37">
        <f t="shared" si="143"/>
        <v>30.069930069930066</v>
      </c>
      <c r="Q384" s="37">
        <f t="shared" si="144"/>
        <v>3.4362397652045353</v>
      </c>
      <c r="R384" s="37">
        <f t="shared" si="145"/>
        <v>243.62397652045354</v>
      </c>
    </row>
    <row r="385" spans="1:18" ht="15" customHeight="1" x14ac:dyDescent="0.25">
      <c r="A385" s="143" t="s">
        <v>899</v>
      </c>
      <c r="B385" s="1" t="str">
        <f>VLOOKUP(A385,'[2]Catálogo MUNICIPIOS'!$1:$1048576,5,FALSE)</f>
        <v>Xalisco</v>
      </c>
      <c r="C385" s="130">
        <f>VLOOKUP(A385,[3]PROY_COVID!$1:$1048576,7,FALSE)</f>
        <v>62038</v>
      </c>
      <c r="D385" s="43">
        <v>54</v>
      </c>
      <c r="E385" s="43">
        <f t="shared" si="146"/>
        <v>87.043424997582122</v>
      </c>
      <c r="F385" s="6">
        <f t="shared" si="147"/>
        <v>0.63687560542724109</v>
      </c>
      <c r="G385" s="44">
        <v>32</v>
      </c>
      <c r="H385" s="44">
        <f t="shared" si="148"/>
        <v>51.581288887456068</v>
      </c>
      <c r="I385" s="14">
        <f t="shared" si="149"/>
        <v>0.63213882597667814</v>
      </c>
      <c r="J385" s="49">
        <v>390</v>
      </c>
      <c r="K385" s="49">
        <f t="shared" si="150"/>
        <v>628.64695831587085</v>
      </c>
      <c r="L385" s="50">
        <f t="shared" si="151"/>
        <v>0.46789837084130637</v>
      </c>
      <c r="M385" s="45">
        <v>476</v>
      </c>
      <c r="N385" s="45">
        <f t="shared" si="152"/>
        <v>767.27167220090905</v>
      </c>
      <c r="O385" s="18">
        <f t="shared" si="153"/>
        <v>0.4912660653662464</v>
      </c>
      <c r="P385" s="37">
        <f t="shared" si="143"/>
        <v>11.344537815126051</v>
      </c>
      <c r="Q385" s="37">
        <f t="shared" si="144"/>
        <v>1.2963964953541836</v>
      </c>
      <c r="R385" s="37">
        <f t="shared" si="145"/>
        <v>29.639649535418357</v>
      </c>
    </row>
    <row r="386" spans="1:18" ht="15" customHeight="1" x14ac:dyDescent="0.25">
      <c r="A386" s="143" t="s">
        <v>956</v>
      </c>
      <c r="B386" s="1" t="str">
        <f>VLOOKUP(A386,'[2]Catálogo MUNICIPIOS'!$1:$1048576,5,FALSE)</f>
        <v>Salinas Victoria</v>
      </c>
      <c r="C386" s="130">
        <f>VLOOKUP(A386,[3]PROY_COVID!$1:$1048576,7,FALSE)</f>
        <v>61868</v>
      </c>
      <c r="D386" s="43">
        <v>38</v>
      </c>
      <c r="E386" s="43">
        <f t="shared" si="146"/>
        <v>61.421090062714164</v>
      </c>
      <c r="F386" s="6">
        <f t="shared" si="147"/>
        <v>0.44940320214627105</v>
      </c>
      <c r="G386" s="44">
        <v>39</v>
      </c>
      <c r="H386" s="44">
        <f t="shared" si="148"/>
        <v>63.03743453804875</v>
      </c>
      <c r="I386" s="14">
        <f t="shared" si="149"/>
        <v>0.77253614093296674</v>
      </c>
      <c r="J386" s="49">
        <v>679</v>
      </c>
      <c r="K386" s="49">
        <f t="shared" si="150"/>
        <v>1097.497898752182</v>
      </c>
      <c r="L386" s="50">
        <f t="shared" si="151"/>
        <v>0.81686147055193448</v>
      </c>
      <c r="M386" s="45">
        <v>756</v>
      </c>
      <c r="N386" s="45">
        <f t="shared" si="152"/>
        <v>1221.956423352945</v>
      </c>
      <c r="O386" s="18">
        <f t="shared" si="153"/>
        <v>0.78239005283179963</v>
      </c>
      <c r="P386" s="37">
        <f t="shared" si="143"/>
        <v>5.0264550264550261</v>
      </c>
      <c r="Q386" s="37">
        <f t="shared" si="144"/>
        <v>0.57439789849026224</v>
      </c>
      <c r="R386" s="37">
        <f t="shared" si="145"/>
        <v>-42.560210150973774</v>
      </c>
    </row>
    <row r="387" spans="1:18" ht="15" customHeight="1" x14ac:dyDescent="0.25">
      <c r="A387" s="143" t="s">
        <v>868</v>
      </c>
      <c r="B387" s="1" t="str">
        <f>VLOOKUP(A387,'[2]Catálogo MUNICIPIOS'!$1:$1048576,5,FALSE)</f>
        <v>Jojutla</v>
      </c>
      <c r="C387" s="130">
        <f>VLOOKUP(A387,[3]PROY_COVID!$1:$1048576,7,FALSE)</f>
        <v>61366</v>
      </c>
      <c r="D387" s="43">
        <v>80</v>
      </c>
      <c r="E387" s="43">
        <f t="shared" si="146"/>
        <v>130.36534889026498</v>
      </c>
      <c r="F387" s="6">
        <f t="shared" si="147"/>
        <v>0.95385160342124975</v>
      </c>
      <c r="G387" s="44">
        <v>99</v>
      </c>
      <c r="H387" s="44">
        <f t="shared" si="148"/>
        <v>161.3271192517029</v>
      </c>
      <c r="I387" s="14">
        <f t="shared" si="149"/>
        <v>1.9770955313753618</v>
      </c>
      <c r="J387" s="49">
        <v>766</v>
      </c>
      <c r="K387" s="49">
        <f t="shared" si="150"/>
        <v>1248.248215624287</v>
      </c>
      <c r="L387" s="50">
        <f t="shared" si="151"/>
        <v>0.92906407765152554</v>
      </c>
      <c r="M387" s="45">
        <v>945</v>
      </c>
      <c r="N387" s="45">
        <f t="shared" si="152"/>
        <v>1539.940683766255</v>
      </c>
      <c r="O387" s="18">
        <f t="shared" si="153"/>
        <v>0.98598792060338347</v>
      </c>
      <c r="P387" s="37">
        <f t="shared" si="143"/>
        <v>8.4656084656084651</v>
      </c>
      <c r="Q387" s="37">
        <f t="shared" si="144"/>
        <v>0.96740698693096805</v>
      </c>
      <c r="R387" s="37">
        <f t="shared" si="145"/>
        <v>-3.2593013069031951</v>
      </c>
    </row>
    <row r="388" spans="1:18" ht="15" customHeight="1" x14ac:dyDescent="0.25">
      <c r="A388" s="143" t="s">
        <v>420</v>
      </c>
      <c r="B388" s="1" t="str">
        <f>VLOOKUP(A388,'[2]Catálogo MUNICIPIOS'!$1:$1048576,5,FALSE)</f>
        <v>Actopan</v>
      </c>
      <c r="C388" s="130">
        <f>VLOOKUP(A388,[3]PROY_COVID!$1:$1048576,7,FALSE)</f>
        <v>61311</v>
      </c>
      <c r="D388" s="43">
        <v>123</v>
      </c>
      <c r="E388" s="43">
        <f t="shared" si="146"/>
        <v>200.61652884474236</v>
      </c>
      <c r="F388" s="6">
        <f t="shared" si="147"/>
        <v>1.4678624292444371</v>
      </c>
      <c r="G388" s="44">
        <v>37</v>
      </c>
      <c r="H388" s="44">
        <f t="shared" si="148"/>
        <v>60.348061522402176</v>
      </c>
      <c r="I388" s="14">
        <f t="shared" si="149"/>
        <v>0.73957734642836459</v>
      </c>
      <c r="J388" s="49">
        <v>391</v>
      </c>
      <c r="K388" s="49">
        <f t="shared" si="150"/>
        <v>637.73221770970952</v>
      </c>
      <c r="L388" s="50">
        <f t="shared" si="151"/>
        <v>0.47466047795534699</v>
      </c>
      <c r="M388" s="45">
        <v>551</v>
      </c>
      <c r="N388" s="45">
        <f t="shared" si="152"/>
        <v>898.69680807685404</v>
      </c>
      <c r="O388" s="18">
        <f t="shared" si="153"/>
        <v>0.57541449900618091</v>
      </c>
      <c r="P388" s="37">
        <f t="shared" si="143"/>
        <v>22.323049001814883</v>
      </c>
      <c r="Q388" s="37">
        <f t="shared" si="144"/>
        <v>2.5509653159237997</v>
      </c>
      <c r="R388" s="37">
        <f t="shared" si="145"/>
        <v>155.09653159237996</v>
      </c>
    </row>
    <row r="389" spans="1:18" x14ac:dyDescent="0.25">
      <c r="A389" s="143" t="s">
        <v>673</v>
      </c>
      <c r="B389" s="1" t="str">
        <f>VLOOKUP(A389,'[2]Catálogo MUNICIPIOS'!$1:$1048576,5,FALSE)</f>
        <v>Melchor Ocampo</v>
      </c>
      <c r="C389" s="130">
        <f>VLOOKUP(A389,[3]PROY_COVID!$1:$1048576,7,FALSE)</f>
        <v>61172</v>
      </c>
      <c r="D389" s="43">
        <v>101</v>
      </c>
      <c r="E389" s="43">
        <f t="shared" si="146"/>
        <v>165.10821944680572</v>
      </c>
      <c r="F389" s="6">
        <f t="shared" si="147"/>
        <v>1.2080567512608689</v>
      </c>
      <c r="G389" s="44">
        <v>33</v>
      </c>
      <c r="H389" s="44">
        <f t="shared" si="148"/>
        <v>53.946249918263256</v>
      </c>
      <c r="I389" s="14">
        <f t="shared" si="149"/>
        <v>0.66112188789195747</v>
      </c>
      <c r="J389" s="49">
        <v>553</v>
      </c>
      <c r="K389" s="49">
        <f t="shared" si="150"/>
        <v>904.00836984241153</v>
      </c>
      <c r="L389" s="50">
        <f t="shared" si="151"/>
        <v>0.67284830997883605</v>
      </c>
      <c r="M389" s="45">
        <v>687</v>
      </c>
      <c r="N389" s="45">
        <f t="shared" si="152"/>
        <v>1123.0628392074805</v>
      </c>
      <c r="O389" s="18">
        <f t="shared" si="153"/>
        <v>0.71907080916189037</v>
      </c>
      <c r="P389" s="37">
        <f t="shared" si="143"/>
        <v>14.701601164483261</v>
      </c>
      <c r="Q389" s="37">
        <f t="shared" si="144"/>
        <v>1.6800247428607398</v>
      </c>
      <c r="R389" s="37">
        <f t="shared" si="145"/>
        <v>68.002474286073976</v>
      </c>
    </row>
    <row r="390" spans="1:18" x14ac:dyDescent="0.25">
      <c r="A390" s="143" t="s">
        <v>712</v>
      </c>
      <c r="B390" s="1" t="str">
        <f>VLOOKUP(A390,'[2]Catálogo MUNICIPIOS'!$1:$1048576,5,FALSE)</f>
        <v>Teotihuacán</v>
      </c>
      <c r="C390" s="130">
        <f>VLOOKUP(A390,[3]PROY_COVID!$1:$1048576,7,FALSE)</f>
        <v>60992</v>
      </c>
      <c r="D390" s="43">
        <v>105</v>
      </c>
      <c r="E390" s="43">
        <f t="shared" si="146"/>
        <v>172.15372507869884</v>
      </c>
      <c r="F390" s="6">
        <f t="shared" si="147"/>
        <v>1.2596070052286741</v>
      </c>
      <c r="G390" s="44">
        <v>28</v>
      </c>
      <c r="H390" s="44">
        <f t="shared" si="148"/>
        <v>45.907660020986356</v>
      </c>
      <c r="I390" s="14">
        <f t="shared" si="149"/>
        <v>0.56260738990684867</v>
      </c>
      <c r="J390" s="49">
        <v>673</v>
      </c>
      <c r="K390" s="49">
        <f t="shared" si="150"/>
        <v>1103.4233997901363</v>
      </c>
      <c r="L390" s="50">
        <f t="shared" si="151"/>
        <v>0.82127178741643481</v>
      </c>
      <c r="M390" s="45">
        <v>806</v>
      </c>
      <c r="N390" s="45">
        <f t="shared" si="152"/>
        <v>1321.4847848898216</v>
      </c>
      <c r="O390" s="18">
        <f t="shared" si="153"/>
        <v>0.84611572958501036</v>
      </c>
      <c r="P390" s="37">
        <f t="shared" si="143"/>
        <v>13.027295285359802</v>
      </c>
      <c r="Q390" s="37">
        <f t="shared" si="144"/>
        <v>1.4886935216846358</v>
      </c>
      <c r="R390" s="37">
        <f t="shared" si="145"/>
        <v>48.869352168463578</v>
      </c>
    </row>
    <row r="391" spans="1:18" ht="15" customHeight="1" x14ac:dyDescent="0.25">
      <c r="A391" s="143" t="s">
        <v>1901</v>
      </c>
      <c r="B391" s="1" t="str">
        <f>VLOOKUP(A391,'[2]Catálogo MUNICIPIOS'!$1:$1048576,5,FALSE)</f>
        <v>Pueblo Viejo</v>
      </c>
      <c r="C391" s="130">
        <f>VLOOKUP(A391,[3]PROY_COVID!$1:$1048576,7,FALSE)</f>
        <v>60978</v>
      </c>
      <c r="D391" s="43">
        <v>29</v>
      </c>
      <c r="E391" s="43">
        <f t="shared" si="146"/>
        <v>47.558135721079736</v>
      </c>
      <c r="F391" s="6">
        <f t="shared" si="147"/>
        <v>0.34797133133484698</v>
      </c>
      <c r="G391" s="44">
        <v>3</v>
      </c>
      <c r="H391" s="44">
        <f t="shared" si="148"/>
        <v>4.9198071435599724</v>
      </c>
      <c r="I391" s="14">
        <f t="shared" si="149"/>
        <v>6.0293202803584627E-2</v>
      </c>
      <c r="J391" s="49">
        <v>116</v>
      </c>
      <c r="K391" s="49">
        <f t="shared" si="150"/>
        <v>190.23254288431895</v>
      </c>
      <c r="L391" s="50">
        <f t="shared" si="151"/>
        <v>0.14158900431973129</v>
      </c>
      <c r="M391" s="45">
        <v>148</v>
      </c>
      <c r="N391" s="45">
        <f t="shared" si="152"/>
        <v>242.71048574895863</v>
      </c>
      <c r="O391" s="18">
        <f t="shared" si="153"/>
        <v>0.15540183441804389</v>
      </c>
      <c r="P391" s="37">
        <f t="shared" si="143"/>
        <v>19.594594594594593</v>
      </c>
      <c r="Q391" s="37">
        <f t="shared" si="144"/>
        <v>2.2391713240577009</v>
      </c>
      <c r="R391" s="37">
        <f t="shared" si="145"/>
        <v>123.91713240577009</v>
      </c>
    </row>
    <row r="392" spans="1:18" ht="15" customHeight="1" x14ac:dyDescent="0.25">
      <c r="A392" s="143" t="s">
        <v>1818</v>
      </c>
      <c r="B392" s="1" t="str">
        <f>VLOOKUP(A392,'[2]Catálogo MUNICIPIOS'!$1:$1048576,5,FALSE)</f>
        <v>Coscomatepec</v>
      </c>
      <c r="C392" s="130">
        <f>VLOOKUP(A392,[3]PROY_COVID!$1:$1048576,7,FALSE)</f>
        <v>60872</v>
      </c>
      <c r="D392" s="43">
        <v>11</v>
      </c>
      <c r="E392" s="43">
        <f t="shared" si="146"/>
        <v>18.070705743198843</v>
      </c>
      <c r="F392" s="6">
        <f t="shared" si="147"/>
        <v>0.13221896611969225</v>
      </c>
      <c r="G392" s="44">
        <v>5</v>
      </c>
      <c r="H392" s="44">
        <f t="shared" si="148"/>
        <v>8.2139571559994735</v>
      </c>
      <c r="I392" s="14">
        <f t="shared" si="149"/>
        <v>0.10066365818320913</v>
      </c>
      <c r="J392" s="49">
        <v>86</v>
      </c>
      <c r="K392" s="49">
        <f t="shared" si="150"/>
        <v>141.28006308319095</v>
      </c>
      <c r="L392" s="50">
        <f t="shared" si="151"/>
        <v>0.10515395083764481</v>
      </c>
      <c r="M392" s="45">
        <v>102</v>
      </c>
      <c r="N392" s="45">
        <f t="shared" si="152"/>
        <v>167.56472598238926</v>
      </c>
      <c r="O392" s="18">
        <f t="shared" si="153"/>
        <v>0.10728776600263502</v>
      </c>
      <c r="P392" s="37">
        <f t="shared" si="143"/>
        <v>10.784313725490197</v>
      </c>
      <c r="Q392" s="37">
        <f t="shared" si="144"/>
        <v>1.232376915336693</v>
      </c>
      <c r="R392" s="37">
        <f t="shared" si="145"/>
        <v>23.237691533669302</v>
      </c>
    </row>
    <row r="393" spans="1:18" ht="15" customHeight="1" x14ac:dyDescent="0.25">
      <c r="A393" s="143" t="s">
        <v>2329</v>
      </c>
      <c r="B393" s="1" t="str">
        <f>VLOOKUP(A393,'[2]Catálogo MUNICIPIOS'!$1:$1048576,5,FALSE)</f>
        <v>Calvillo</v>
      </c>
      <c r="C393" s="130">
        <f>VLOOKUP(A393,[3]PROY_COVID!$1:$1048576,7,FALSE)</f>
        <v>60760</v>
      </c>
      <c r="D393" s="43">
        <v>20</v>
      </c>
      <c r="E393" s="43">
        <f t="shared" si="146"/>
        <v>32.916392363396973</v>
      </c>
      <c r="F393" s="6">
        <f t="shared" si="147"/>
        <v>0.24084125039313864</v>
      </c>
      <c r="G393" s="44">
        <v>71</v>
      </c>
      <c r="H393" s="44">
        <f t="shared" si="148"/>
        <v>116.85319289005925</v>
      </c>
      <c r="I393" s="14">
        <f t="shared" si="149"/>
        <v>1.4320588290517107</v>
      </c>
      <c r="J393" s="49">
        <v>697</v>
      </c>
      <c r="K393" s="49">
        <f t="shared" si="150"/>
        <v>1147.1362738643845</v>
      </c>
      <c r="L393" s="50">
        <f t="shared" si="151"/>
        <v>0.85380703202960428</v>
      </c>
      <c r="M393" s="45">
        <v>788</v>
      </c>
      <c r="N393" s="45">
        <f t="shared" si="152"/>
        <v>1296.9058591178407</v>
      </c>
      <c r="O393" s="18">
        <f t="shared" si="153"/>
        <v>0.83037841959115433</v>
      </c>
      <c r="P393" s="37">
        <f t="shared" si="143"/>
        <v>2.5380710659898478</v>
      </c>
      <c r="Q393" s="37">
        <f t="shared" si="144"/>
        <v>0.29003794500309799</v>
      </c>
      <c r="R393" s="37">
        <f t="shared" si="145"/>
        <v>-70.996205499690205</v>
      </c>
    </row>
    <row r="394" spans="1:18" ht="15" customHeight="1" x14ac:dyDescent="0.25">
      <c r="A394" s="143" t="s">
        <v>1608</v>
      </c>
      <c r="B394" s="1" t="str">
        <f>VLOOKUP(A394,'[2]Catálogo MUNICIPIOS'!$1:$1048576,5,FALSE)</f>
        <v>Empalme</v>
      </c>
      <c r="C394" s="130">
        <f>VLOOKUP(A394,[3]PROY_COVID!$1:$1048576,7,FALSE)</f>
        <v>60631</v>
      </c>
      <c r="D394" s="43">
        <v>96</v>
      </c>
      <c r="E394" s="43">
        <f t="shared" si="146"/>
        <v>158.33484521119559</v>
      </c>
      <c r="F394" s="6">
        <f t="shared" si="147"/>
        <v>1.1584976166426102</v>
      </c>
      <c r="G394" s="44">
        <v>76</v>
      </c>
      <c r="H394" s="44">
        <f t="shared" si="148"/>
        <v>125.34841912552984</v>
      </c>
      <c r="I394" s="14">
        <f t="shared" si="149"/>
        <v>1.536169495045608</v>
      </c>
      <c r="J394" s="49">
        <v>906</v>
      </c>
      <c r="K394" s="49">
        <f t="shared" si="150"/>
        <v>1494.2851016806583</v>
      </c>
      <c r="L394" s="50">
        <f t="shared" si="151"/>
        <v>1.1121879385559805</v>
      </c>
      <c r="M394" s="45">
        <v>1078</v>
      </c>
      <c r="N394" s="45">
        <f t="shared" si="152"/>
        <v>1777.9683660173839</v>
      </c>
      <c r="O394" s="18">
        <f t="shared" si="153"/>
        <v>1.1383914657158114</v>
      </c>
      <c r="P394" s="37">
        <f t="shared" si="143"/>
        <v>8.9053803339517614</v>
      </c>
      <c r="Q394" s="37">
        <f t="shared" si="144"/>
        <v>1.0176618953429664</v>
      </c>
      <c r="R394" s="37">
        <f t="shared" si="145"/>
        <v>1.7661895342966361</v>
      </c>
    </row>
    <row r="395" spans="1:18" ht="15" customHeight="1" x14ac:dyDescent="0.25">
      <c r="A395" s="143" t="s">
        <v>1910</v>
      </c>
      <c r="B395" s="1" t="str">
        <f>VLOOKUP(A395,'[2]Catálogo MUNICIPIOS'!$1:$1048576,5,FALSE)</f>
        <v>Santiago Tuxtla</v>
      </c>
      <c r="C395" s="130">
        <f>VLOOKUP(A395,[3]PROY_COVID!$1:$1048576,7,FALSE)</f>
        <v>60542</v>
      </c>
      <c r="D395" s="43">
        <v>29</v>
      </c>
      <c r="E395" s="43">
        <f t="shared" si="146"/>
        <v>47.900630966932049</v>
      </c>
      <c r="F395" s="6">
        <f t="shared" si="147"/>
        <v>0.3504772858864309</v>
      </c>
      <c r="G395" s="44">
        <v>13</v>
      </c>
      <c r="H395" s="44">
        <f t="shared" si="148"/>
        <v>21.47269664034885</v>
      </c>
      <c r="I395" s="14">
        <f t="shared" si="149"/>
        <v>0.26315211460496174</v>
      </c>
      <c r="J395" s="49">
        <v>73</v>
      </c>
      <c r="K395" s="49">
        <f t="shared" si="150"/>
        <v>120.57745036503586</v>
      </c>
      <c r="L395" s="50">
        <f t="shared" si="151"/>
        <v>8.9745113437184373E-2</v>
      </c>
      <c r="M395" s="45">
        <v>115</v>
      </c>
      <c r="N395" s="45">
        <f t="shared" si="152"/>
        <v>189.95077797231676</v>
      </c>
      <c r="O395" s="18">
        <f t="shared" si="153"/>
        <v>0.12162103031907941</v>
      </c>
      <c r="P395" s="37">
        <f t="shared" ref="P395:P426" si="154">D395/M395*100</f>
        <v>25.217391304347824</v>
      </c>
      <c r="Q395" s="37">
        <f t="shared" ref="Q395:Q426" si="155">P395/P$2372</f>
        <v>2.881716138787302</v>
      </c>
      <c r="R395" s="37">
        <f t="shared" ref="R395:R426" si="156">(Q395-1)*100</f>
        <v>188.1716138787302</v>
      </c>
    </row>
    <row r="396" spans="1:18" x14ac:dyDescent="0.25">
      <c r="A396" s="143" t="s">
        <v>638</v>
      </c>
      <c r="B396" s="1" t="str">
        <f>VLOOKUP(A396,'[2]Catálogo MUNICIPIOS'!$1:$1048576,5,FALSE)</f>
        <v>Calimaya</v>
      </c>
      <c r="C396" s="130">
        <f>VLOOKUP(A396,[3]PROY_COVID!$1:$1048576,7,FALSE)</f>
        <v>60309</v>
      </c>
      <c r="D396" s="43">
        <v>67</v>
      </c>
      <c r="E396" s="43">
        <f t="shared" si="146"/>
        <v>111.09452983800097</v>
      </c>
      <c r="F396" s="6">
        <f t="shared" si="147"/>
        <v>0.81285169962230841</v>
      </c>
      <c r="G396" s="44">
        <v>17</v>
      </c>
      <c r="H396" s="44">
        <f t="shared" si="148"/>
        <v>28.188164287253976</v>
      </c>
      <c r="I396" s="14">
        <f t="shared" si="149"/>
        <v>0.34545148954809796</v>
      </c>
      <c r="J396" s="49">
        <v>367</v>
      </c>
      <c r="K396" s="49">
        <f t="shared" si="150"/>
        <v>608.53272314248284</v>
      </c>
      <c r="L396" s="50">
        <f t="shared" si="151"/>
        <v>0.45292745951524171</v>
      </c>
      <c r="M396" s="45">
        <v>451</v>
      </c>
      <c r="N396" s="45">
        <f t="shared" si="152"/>
        <v>747.81541726773776</v>
      </c>
      <c r="O396" s="18">
        <f t="shared" si="153"/>
        <v>0.47880868142508759</v>
      </c>
      <c r="P396" s="37">
        <f t="shared" si="154"/>
        <v>14.855875831485587</v>
      </c>
      <c r="Q396" s="37">
        <f t="shared" si="155"/>
        <v>1.6976544727697962</v>
      </c>
      <c r="R396" s="37">
        <f t="shared" si="156"/>
        <v>69.765447276979614</v>
      </c>
    </row>
    <row r="397" spans="1:18" ht="15" customHeight="1" x14ac:dyDescent="0.25">
      <c r="A397" s="143" t="s">
        <v>542</v>
      </c>
      <c r="B397" s="1" t="str">
        <f>VLOOKUP(A397,'[2]Catálogo MUNICIPIOS'!$1:$1048576,5,FALSE)</f>
        <v>Ixtlahuacán de los Membrillos</v>
      </c>
      <c r="C397" s="130">
        <f>VLOOKUP(A397,[3]PROY_COVID!$1:$1048576,7,FALSE)</f>
        <v>59970</v>
      </c>
      <c r="D397" s="43">
        <v>43</v>
      </c>
      <c r="E397" s="43">
        <f t="shared" si="146"/>
        <v>71.702517925629479</v>
      </c>
      <c r="F397" s="6">
        <f t="shared" si="147"/>
        <v>0.52462991335429843</v>
      </c>
      <c r="G397" s="44">
        <v>11</v>
      </c>
      <c r="H397" s="44">
        <f t="shared" si="148"/>
        <v>18.342504585626145</v>
      </c>
      <c r="I397" s="14">
        <f t="shared" si="149"/>
        <v>0.22479099619880397</v>
      </c>
      <c r="J397" s="49">
        <v>185</v>
      </c>
      <c r="K397" s="49">
        <f t="shared" si="150"/>
        <v>308.48757712189428</v>
      </c>
      <c r="L397" s="50">
        <f t="shared" si="151"/>
        <v>0.22960555658584841</v>
      </c>
      <c r="M397" s="45">
        <v>239</v>
      </c>
      <c r="N397" s="45">
        <f t="shared" si="152"/>
        <v>398.53259963314991</v>
      </c>
      <c r="O397" s="18">
        <f t="shared" si="153"/>
        <v>0.25517108116392562</v>
      </c>
      <c r="P397" s="37">
        <f t="shared" si="154"/>
        <v>17.99163179916318</v>
      </c>
      <c r="Q397" s="37">
        <f t="shared" si="155"/>
        <v>2.0559928302269816</v>
      </c>
      <c r="R397" s="37">
        <f t="shared" si="156"/>
        <v>105.59928302269816</v>
      </c>
    </row>
    <row r="398" spans="1:18" ht="15" customHeight="1" x14ac:dyDescent="0.25">
      <c r="A398" s="143" t="s">
        <v>1816</v>
      </c>
      <c r="B398" s="1" t="str">
        <f>VLOOKUP(A398,'[2]Catálogo MUNICIPIOS'!$1:$1048576,5,FALSE)</f>
        <v>Cosamaloapan de Carpio</v>
      </c>
      <c r="C398" s="130">
        <f>VLOOKUP(A398,[3]PROY_COVID!$1:$1048576,7,FALSE)</f>
        <v>59870</v>
      </c>
      <c r="D398" s="43">
        <v>74</v>
      </c>
      <c r="E398" s="43">
        <f t="shared" si="146"/>
        <v>123.60113579422081</v>
      </c>
      <c r="F398" s="6">
        <f t="shared" si="147"/>
        <v>0.90435949863675102</v>
      </c>
      <c r="G398" s="44">
        <v>18</v>
      </c>
      <c r="H398" s="44">
        <f t="shared" si="148"/>
        <v>30.065141139134791</v>
      </c>
      <c r="I398" s="14">
        <f t="shared" si="149"/>
        <v>0.36845420950963592</v>
      </c>
      <c r="J398" s="49">
        <v>849</v>
      </c>
      <c r="K398" s="49">
        <f t="shared" si="150"/>
        <v>1418.0724903958576</v>
      </c>
      <c r="L398" s="50">
        <f t="shared" si="151"/>
        <v>1.0554633235936308</v>
      </c>
      <c r="M398" s="45">
        <v>941</v>
      </c>
      <c r="N398" s="45">
        <f t="shared" si="152"/>
        <v>1571.7387673292133</v>
      </c>
      <c r="O398" s="18">
        <f t="shared" si="153"/>
        <v>1.0063474880996681</v>
      </c>
      <c r="P398" s="37">
        <f t="shared" si="154"/>
        <v>7.8639744952178532</v>
      </c>
      <c r="Q398" s="37">
        <f t="shared" si="155"/>
        <v>0.89865529484700579</v>
      </c>
      <c r="R398" s="37">
        <f t="shared" si="156"/>
        <v>-10.134470515299421</v>
      </c>
    </row>
    <row r="399" spans="1:18" ht="15" customHeight="1" x14ac:dyDescent="0.25">
      <c r="A399" s="143" t="s">
        <v>1811</v>
      </c>
      <c r="B399" s="1" t="str">
        <f>VLOOKUP(A399,'[2]Catálogo MUNICIPIOS'!$1:$1048576,5,FALSE)</f>
        <v>Coatzintla</v>
      </c>
      <c r="C399" s="130">
        <f>VLOOKUP(A399,[3]PROY_COVID!$1:$1048576,7,FALSE)</f>
        <v>59863</v>
      </c>
      <c r="D399" s="43">
        <v>81</v>
      </c>
      <c r="E399" s="43">
        <f t="shared" si="146"/>
        <v>135.30895544827357</v>
      </c>
      <c r="F399" s="6">
        <f t="shared" si="147"/>
        <v>0.99002277223398039</v>
      </c>
      <c r="G399" s="44">
        <v>36</v>
      </c>
      <c r="H399" s="44">
        <f t="shared" si="148"/>
        <v>60.137313532566026</v>
      </c>
      <c r="I399" s="14">
        <f t="shared" si="149"/>
        <v>0.73699458842162613</v>
      </c>
      <c r="J399" s="49">
        <v>391</v>
      </c>
      <c r="K399" s="49">
        <f t="shared" si="150"/>
        <v>653.15804420092547</v>
      </c>
      <c r="L399" s="50">
        <f t="shared" si="151"/>
        <v>0.4861418332512617</v>
      </c>
      <c r="M399" s="45">
        <v>508</v>
      </c>
      <c r="N399" s="45">
        <f t="shared" si="152"/>
        <v>848.60431318176506</v>
      </c>
      <c r="O399" s="18">
        <f t="shared" si="153"/>
        <v>0.54334144879060442</v>
      </c>
      <c r="P399" s="37">
        <f t="shared" si="154"/>
        <v>15.94488188976378</v>
      </c>
      <c r="Q399" s="37">
        <f t="shared" si="155"/>
        <v>1.8221005859899349</v>
      </c>
      <c r="R399" s="37">
        <f t="shared" si="156"/>
        <v>82.210058598993484</v>
      </c>
    </row>
    <row r="400" spans="1:18" ht="15" customHeight="1" x14ac:dyDescent="0.25">
      <c r="A400" s="143" t="s">
        <v>1937</v>
      </c>
      <c r="B400" s="1" t="str">
        <f>VLOOKUP(A400,'[2]Catálogo MUNICIPIOS'!$1:$1048576,5,FALSE)</f>
        <v>Tezonapa</v>
      </c>
      <c r="C400" s="130">
        <f>VLOOKUP(A400,[3]PROY_COVID!$1:$1048576,7,FALSE)</f>
        <v>59388</v>
      </c>
      <c r="D400" s="43">
        <v>14</v>
      </c>
      <c r="E400" s="43">
        <f t="shared" si="146"/>
        <v>23.573785950023574</v>
      </c>
      <c r="F400" s="6">
        <f t="shared" si="147"/>
        <v>0.1724836677733039</v>
      </c>
      <c r="G400" s="44">
        <v>3</v>
      </c>
      <c r="H400" s="44">
        <f t="shared" si="148"/>
        <v>5.0515255607193374</v>
      </c>
      <c r="I400" s="14">
        <f t="shared" si="149"/>
        <v>6.190743787561432E-2</v>
      </c>
      <c r="J400" s="49">
        <v>43</v>
      </c>
      <c r="K400" s="49">
        <f t="shared" si="150"/>
        <v>72.405199703643845</v>
      </c>
      <c r="L400" s="50">
        <f t="shared" si="151"/>
        <v>5.3890780085110751E-2</v>
      </c>
      <c r="M400" s="45">
        <v>60</v>
      </c>
      <c r="N400" s="45">
        <f t="shared" si="152"/>
        <v>101.03051121438675</v>
      </c>
      <c r="O400" s="18">
        <f t="shared" si="153"/>
        <v>6.4687467978403232E-2</v>
      </c>
      <c r="P400" s="37">
        <f t="shared" si="154"/>
        <v>23.333333333333332</v>
      </c>
      <c r="Q400" s="37">
        <f t="shared" si="155"/>
        <v>2.6664155077284808</v>
      </c>
      <c r="R400" s="37">
        <f t="shared" si="156"/>
        <v>166.64155077284809</v>
      </c>
    </row>
    <row r="401" spans="1:18" ht="15" customHeight="1" x14ac:dyDescent="0.25">
      <c r="A401" s="143" t="s">
        <v>1529</v>
      </c>
      <c r="B401" s="1" t="str">
        <f>VLOOKUP(A401,'[2]Catálogo MUNICIPIOS'!$1:$1048576,5,FALSE)</f>
        <v>Mexquitic de Carmona</v>
      </c>
      <c r="C401" s="130">
        <f>VLOOKUP(A401,[3]PROY_COVID!$1:$1048576,7,FALSE)</f>
        <v>59381</v>
      </c>
      <c r="D401" s="43">
        <v>61</v>
      </c>
      <c r="E401" s="43">
        <f t="shared" si="146"/>
        <v>102.72646132601338</v>
      </c>
      <c r="F401" s="6">
        <f t="shared" si="147"/>
        <v>0.75162457419638729</v>
      </c>
      <c r="G401" s="44">
        <v>17</v>
      </c>
      <c r="H401" s="44">
        <f t="shared" si="148"/>
        <v>28.628685943315205</v>
      </c>
      <c r="I401" s="14">
        <f t="shared" si="149"/>
        <v>0.3508501689623994</v>
      </c>
      <c r="J401" s="49">
        <v>446</v>
      </c>
      <c r="K401" s="49">
        <f t="shared" si="150"/>
        <v>751.08199592462245</v>
      </c>
      <c r="L401" s="50">
        <f t="shared" si="151"/>
        <v>0.55902607594386455</v>
      </c>
      <c r="M401" s="45">
        <v>524</v>
      </c>
      <c r="N401" s="45">
        <f t="shared" si="152"/>
        <v>882.43714319395099</v>
      </c>
      <c r="O401" s="18">
        <f t="shared" si="153"/>
        <v>0.56500381673990541</v>
      </c>
      <c r="P401" s="37">
        <f t="shared" si="154"/>
        <v>11.641221374045802</v>
      </c>
      <c r="Q401" s="37">
        <f t="shared" si="155"/>
        <v>1.3302999943138278</v>
      </c>
      <c r="R401" s="37">
        <f t="shared" si="156"/>
        <v>33.029999431382784</v>
      </c>
    </row>
    <row r="402" spans="1:18" ht="15" customHeight="1" x14ac:dyDescent="0.25">
      <c r="A402" s="143" t="s">
        <v>1704</v>
      </c>
      <c r="B402" s="1" t="str">
        <f>VLOOKUP(A402,'[2]Catálogo MUNICIPIOS'!$1:$1048576,5,FALSE)</f>
        <v>San Fernando</v>
      </c>
      <c r="C402" s="130">
        <f>VLOOKUP(A402,[3]PROY_COVID!$1:$1048576,7,FALSE)</f>
        <v>59215</v>
      </c>
      <c r="D402" s="43">
        <v>30</v>
      </c>
      <c r="E402" s="43">
        <f t="shared" si="146"/>
        <v>50.662838807734531</v>
      </c>
      <c r="F402" s="6">
        <f t="shared" si="147"/>
        <v>0.37068768995745432</v>
      </c>
      <c r="G402" s="44">
        <v>26</v>
      </c>
      <c r="H402" s="44">
        <f t="shared" si="148"/>
        <v>43.907793633369927</v>
      </c>
      <c r="I402" s="14">
        <f t="shared" si="149"/>
        <v>0.53809863454913776</v>
      </c>
      <c r="J402" s="49">
        <v>576</v>
      </c>
      <c r="K402" s="49">
        <f t="shared" si="150"/>
        <v>972.72650510850303</v>
      </c>
      <c r="L402" s="50">
        <f t="shared" si="151"/>
        <v>0.72399482888412747</v>
      </c>
      <c r="M402" s="45">
        <v>632</v>
      </c>
      <c r="N402" s="45">
        <f t="shared" si="152"/>
        <v>1067.2971375496074</v>
      </c>
      <c r="O402" s="18">
        <f t="shared" si="153"/>
        <v>0.68336533764713103</v>
      </c>
      <c r="P402" s="37">
        <f t="shared" si="154"/>
        <v>4.7468354430379751</v>
      </c>
      <c r="Q402" s="37">
        <f t="shared" si="155"/>
        <v>0.54244438448364218</v>
      </c>
      <c r="R402" s="37">
        <f t="shared" si="156"/>
        <v>-45.755561551635779</v>
      </c>
    </row>
    <row r="403" spans="1:18" ht="15" customHeight="1" x14ac:dyDescent="0.25">
      <c r="A403" s="143" t="s">
        <v>112</v>
      </c>
      <c r="B403" s="1" t="str">
        <f>VLOOKUP(A403,'[2]Catálogo MUNICIPIOS'!$1:$1048576,5,FALSE)</f>
        <v>Huixtla</v>
      </c>
      <c r="C403" s="130">
        <f>VLOOKUP(A403,[3]PROY_COVID!$1:$1048576,7,FALSE)</f>
        <v>59209</v>
      </c>
      <c r="D403" s="43">
        <v>24</v>
      </c>
      <c r="E403" s="43">
        <f t="shared" si="146"/>
        <v>40.534378219527433</v>
      </c>
      <c r="F403" s="6">
        <f t="shared" si="147"/>
        <v>0.29658020315601558</v>
      </c>
      <c r="G403" s="44">
        <v>3</v>
      </c>
      <c r="H403" s="44">
        <f t="shared" si="148"/>
        <v>5.0667972774409291</v>
      </c>
      <c r="I403" s="14">
        <f t="shared" si="149"/>
        <v>6.209459576343096E-2</v>
      </c>
      <c r="J403" s="49">
        <v>142</v>
      </c>
      <c r="K403" s="49">
        <f t="shared" si="150"/>
        <v>239.82840446553732</v>
      </c>
      <c r="L403" s="50">
        <f t="shared" si="151"/>
        <v>0.17850292321705774</v>
      </c>
      <c r="M403" s="45">
        <v>169</v>
      </c>
      <c r="N403" s="45">
        <f t="shared" si="152"/>
        <v>285.42957996250567</v>
      </c>
      <c r="O403" s="18">
        <f t="shared" si="153"/>
        <v>0.18275386902411753</v>
      </c>
      <c r="P403" s="37">
        <f t="shared" si="154"/>
        <v>14.201183431952662</v>
      </c>
      <c r="Q403" s="37">
        <f t="shared" si="155"/>
        <v>1.6228395313309436</v>
      </c>
      <c r="R403" s="37">
        <f t="shared" si="156"/>
        <v>62.283953133094357</v>
      </c>
    </row>
    <row r="404" spans="1:18" ht="15" customHeight="1" x14ac:dyDescent="0.25">
      <c r="A404" s="143" t="s">
        <v>394</v>
      </c>
      <c r="B404" s="1" t="str">
        <f>VLOOKUP(A404,'[2]Catálogo MUNICIPIOS'!$1:$1048576,5,FALSE)</f>
        <v>Teloloapan</v>
      </c>
      <c r="C404" s="130">
        <f>VLOOKUP(A404,[3]PROY_COVID!$1:$1048576,7,FALSE)</f>
        <v>59123</v>
      </c>
      <c r="D404" s="43">
        <v>35</v>
      </c>
      <c r="E404" s="43">
        <f t="shared" si="146"/>
        <v>59.198619826463471</v>
      </c>
      <c r="F404" s="6">
        <f t="shared" si="147"/>
        <v>0.43314192707241567</v>
      </c>
      <c r="G404" s="44">
        <v>6</v>
      </c>
      <c r="H404" s="44">
        <f t="shared" si="148"/>
        <v>10.148334827393738</v>
      </c>
      <c r="I404" s="14">
        <f t="shared" si="149"/>
        <v>0.12436983646151188</v>
      </c>
      <c r="J404" s="49">
        <v>112</v>
      </c>
      <c r="K404" s="49">
        <f t="shared" si="150"/>
        <v>189.43558344468312</v>
      </c>
      <c r="L404" s="50">
        <f t="shared" si="151"/>
        <v>0.14099583192225212</v>
      </c>
      <c r="M404" s="45">
        <v>153</v>
      </c>
      <c r="N404" s="45">
        <f t="shared" si="152"/>
        <v>258.78253809854033</v>
      </c>
      <c r="O404" s="18">
        <f t="shared" si="153"/>
        <v>0.16569239277723724</v>
      </c>
      <c r="P404" s="37">
        <f t="shared" si="154"/>
        <v>22.875816993464053</v>
      </c>
      <c r="Q404" s="37">
        <f t="shared" si="155"/>
        <v>2.614132850714197</v>
      </c>
      <c r="R404" s="37">
        <f t="shared" si="156"/>
        <v>161.41328507141969</v>
      </c>
    </row>
    <row r="405" spans="1:18" ht="15" customHeight="1" x14ac:dyDescent="0.25">
      <c r="A405" s="143" t="s">
        <v>1575</v>
      </c>
      <c r="B405" s="1" t="str">
        <f>VLOOKUP(A405,'[2]Catálogo MUNICIPIOS'!$1:$1048576,5,FALSE)</f>
        <v>Elota</v>
      </c>
      <c r="C405" s="130">
        <f>VLOOKUP(A405,[3]PROY_COVID!$1:$1048576,7,FALSE)</f>
        <v>59057</v>
      </c>
      <c r="D405" s="43">
        <v>24</v>
      </c>
      <c r="E405" s="43">
        <f t="shared" si="146"/>
        <v>40.638704979934637</v>
      </c>
      <c r="F405" s="6">
        <f t="shared" si="147"/>
        <v>0.29734353673001551</v>
      </c>
      <c r="G405" s="44">
        <v>9</v>
      </c>
      <c r="H405" s="44">
        <f t="shared" si="148"/>
        <v>15.239514367475488</v>
      </c>
      <c r="I405" s="14">
        <f t="shared" si="149"/>
        <v>0.18676324164232774</v>
      </c>
      <c r="J405" s="49">
        <v>69</v>
      </c>
      <c r="K405" s="49">
        <f t="shared" si="150"/>
        <v>116.83627681731208</v>
      </c>
      <c r="L405" s="50">
        <f t="shared" si="151"/>
        <v>8.6960579153102166E-2</v>
      </c>
      <c r="M405" s="45">
        <v>102</v>
      </c>
      <c r="N405" s="45">
        <f t="shared" si="152"/>
        <v>172.71449616472219</v>
      </c>
      <c r="O405" s="18">
        <f t="shared" si="153"/>
        <v>0.11058504312972889</v>
      </c>
      <c r="P405" s="37">
        <f t="shared" si="154"/>
        <v>23.52941176470588</v>
      </c>
      <c r="Q405" s="37">
        <f t="shared" si="155"/>
        <v>2.6888223607346022</v>
      </c>
      <c r="R405" s="37">
        <f t="shared" si="156"/>
        <v>168.88223607346023</v>
      </c>
    </row>
    <row r="406" spans="1:18" ht="15" customHeight="1" x14ac:dyDescent="0.25">
      <c r="A406" s="143" t="s">
        <v>1472</v>
      </c>
      <c r="B406" s="1" t="str">
        <f>VLOOKUP(A406,'[2]Catálogo MUNICIPIOS'!$1:$1048576,5,FALSE)</f>
        <v>Zacapoaxtla</v>
      </c>
      <c r="C406" s="130">
        <f>VLOOKUP(A406,[3]PROY_COVID!$1:$1048576,7,FALSE)</f>
        <v>58800</v>
      </c>
      <c r="D406" s="43">
        <v>42</v>
      </c>
      <c r="E406" s="43">
        <f t="shared" si="146"/>
        <v>71.428571428571431</v>
      </c>
      <c r="F406" s="6">
        <f t="shared" si="147"/>
        <v>0.5226255133531108</v>
      </c>
      <c r="G406" s="44">
        <v>10</v>
      </c>
      <c r="H406" s="44">
        <f t="shared" si="148"/>
        <v>17.006802721088437</v>
      </c>
      <c r="I406" s="14">
        <f t="shared" si="149"/>
        <v>0.20842170751456821</v>
      </c>
      <c r="J406" s="49">
        <v>136</v>
      </c>
      <c r="K406" s="49">
        <f t="shared" si="150"/>
        <v>231.29251700680274</v>
      </c>
      <c r="L406" s="50">
        <f t="shared" si="151"/>
        <v>0.17214971052304218</v>
      </c>
      <c r="M406" s="45">
        <v>188</v>
      </c>
      <c r="N406" s="45">
        <f t="shared" si="152"/>
        <v>319.72789115646259</v>
      </c>
      <c r="O406" s="18">
        <f t="shared" si="153"/>
        <v>0.20471427366232009</v>
      </c>
      <c r="P406" s="37">
        <f t="shared" si="154"/>
        <v>22.340425531914892</v>
      </c>
      <c r="Q406" s="37">
        <f t="shared" si="155"/>
        <v>2.5529510180379069</v>
      </c>
      <c r="R406" s="37">
        <f t="shared" si="156"/>
        <v>155.29510180379069</v>
      </c>
    </row>
    <row r="407" spans="1:18" ht="15" customHeight="1" x14ac:dyDescent="0.25">
      <c r="A407" s="143" t="s">
        <v>476</v>
      </c>
      <c r="B407" s="1" t="str">
        <f>VLOOKUP(A407,'[2]Catálogo MUNICIPIOS'!$1:$1048576,5,FALSE)</f>
        <v>Tepeapulco</v>
      </c>
      <c r="C407" s="130">
        <f>VLOOKUP(A407,[3]PROY_COVID!$1:$1048576,7,FALSE)</f>
        <v>58776</v>
      </c>
      <c r="D407" s="43">
        <v>150</v>
      </c>
      <c r="E407" s="43">
        <f t="shared" si="146"/>
        <v>255.2062066149449</v>
      </c>
      <c r="F407" s="6">
        <f t="shared" si="147"/>
        <v>1.8672818464024989</v>
      </c>
      <c r="G407" s="44">
        <v>83</v>
      </c>
      <c r="H407" s="44">
        <f t="shared" si="148"/>
        <v>141.21410099360284</v>
      </c>
      <c r="I407" s="14">
        <f t="shared" si="149"/>
        <v>1.7306065423882175</v>
      </c>
      <c r="J407" s="49">
        <v>1057</v>
      </c>
      <c r="K407" s="49">
        <f t="shared" si="150"/>
        <v>1798.3530692799784</v>
      </c>
      <c r="L407" s="50">
        <f t="shared" si="151"/>
        <v>1.3385040048038701</v>
      </c>
      <c r="M407" s="45">
        <v>1290</v>
      </c>
      <c r="N407" s="45">
        <f t="shared" si="152"/>
        <v>2194.7733768885259</v>
      </c>
      <c r="O407" s="18">
        <f t="shared" si="153"/>
        <v>1.4052619434544769</v>
      </c>
      <c r="P407" s="37">
        <f t="shared" si="154"/>
        <v>11.627906976744185</v>
      </c>
      <c r="Q407" s="37">
        <f t="shared" si="155"/>
        <v>1.3287784922234953</v>
      </c>
      <c r="R407" s="37">
        <f t="shared" si="156"/>
        <v>32.877849222349532</v>
      </c>
    </row>
    <row r="408" spans="1:18" ht="15" customHeight="1" x14ac:dyDescent="0.25">
      <c r="A408" s="143" t="s">
        <v>210</v>
      </c>
      <c r="B408" s="1" t="str">
        <f>VLOOKUP(A408,'[2]Catálogo MUNICIPIOS'!$1:$1048576,5,FALSE)</f>
        <v>Guadalupe y Calvo</v>
      </c>
      <c r="C408" s="130">
        <f>VLOOKUP(A408,[3]PROY_COVID!$1:$1048576,7,FALSE)</f>
        <v>58658</v>
      </c>
      <c r="D408" s="43">
        <v>6</v>
      </c>
      <c r="E408" s="43">
        <f t="shared" si="146"/>
        <v>10.228783797606464</v>
      </c>
      <c r="F408" s="6">
        <f t="shared" si="147"/>
        <v>7.4841527364828853E-2</v>
      </c>
      <c r="G408" s="44">
        <v>1</v>
      </c>
      <c r="H408" s="44">
        <f t="shared" si="148"/>
        <v>1.7047972996010774</v>
      </c>
      <c r="I408" s="14">
        <f t="shared" si="149"/>
        <v>2.0892625731965993E-2</v>
      </c>
      <c r="J408" s="49">
        <v>32</v>
      </c>
      <c r="K408" s="49">
        <f t="shared" si="150"/>
        <v>54.553513587234477</v>
      </c>
      <c r="L408" s="50">
        <f t="shared" si="151"/>
        <v>4.0603871208600525E-2</v>
      </c>
      <c r="M408" s="45">
        <v>39</v>
      </c>
      <c r="N408" s="45">
        <f t="shared" si="152"/>
        <v>66.487094684442027</v>
      </c>
      <c r="O408" s="18">
        <f t="shared" si="153"/>
        <v>4.2570128139314621E-2</v>
      </c>
      <c r="P408" s="37">
        <f t="shared" si="154"/>
        <v>15.384615384615385</v>
      </c>
      <c r="Q408" s="37">
        <f t="shared" si="155"/>
        <v>1.7580761589418556</v>
      </c>
      <c r="R408" s="37">
        <f t="shared" si="156"/>
        <v>75.80761589418556</v>
      </c>
    </row>
    <row r="409" spans="1:18" ht="15" customHeight="1" x14ac:dyDescent="0.25">
      <c r="A409" s="143" t="s">
        <v>1829</v>
      </c>
      <c r="B409" s="1" t="str">
        <f>VLOOKUP(A409,'[2]Catálogo MUNICIPIOS'!$1:$1048576,5,FALSE)</f>
        <v>Chicontepec</v>
      </c>
      <c r="C409" s="130">
        <f>VLOOKUP(A409,[3]PROY_COVID!$1:$1048576,7,FALSE)</f>
        <v>58611</v>
      </c>
      <c r="D409" s="43">
        <v>15</v>
      </c>
      <c r="E409" s="43">
        <f t="shared" si="146"/>
        <v>25.592465578133798</v>
      </c>
      <c r="F409" s="6">
        <f t="shared" si="147"/>
        <v>0.18725385645041592</v>
      </c>
      <c r="G409" s="44">
        <v>4</v>
      </c>
      <c r="H409" s="44">
        <f t="shared" si="148"/>
        <v>6.8246574875023454</v>
      </c>
      <c r="I409" s="14">
        <f t="shared" si="149"/>
        <v>8.3637517884742538E-2</v>
      </c>
      <c r="J409" s="49">
        <v>88</v>
      </c>
      <c r="K409" s="49">
        <f t="shared" si="150"/>
        <v>150.14246472505161</v>
      </c>
      <c r="L409" s="50">
        <f t="shared" si="151"/>
        <v>0.11175018618900455</v>
      </c>
      <c r="M409" s="45">
        <v>107</v>
      </c>
      <c r="N409" s="45">
        <f t="shared" si="152"/>
        <v>182.55958779068774</v>
      </c>
      <c r="O409" s="18">
        <f t="shared" si="153"/>
        <v>0.1168886245096913</v>
      </c>
      <c r="P409" s="37">
        <f t="shared" si="154"/>
        <v>14.018691588785046</v>
      </c>
      <c r="Q409" s="37">
        <f t="shared" si="155"/>
        <v>1.6019852850171112</v>
      </c>
      <c r="R409" s="37">
        <f t="shared" si="156"/>
        <v>60.198528501711124</v>
      </c>
    </row>
    <row r="410" spans="1:18" ht="15" customHeight="1" x14ac:dyDescent="0.25">
      <c r="A410" s="143" t="s">
        <v>141</v>
      </c>
      <c r="B410" s="1" t="str">
        <f>VLOOKUP(A410,'[2]Catálogo MUNICIPIOS'!$1:$1048576,5,FALSE)</f>
        <v>Pijijiapan</v>
      </c>
      <c r="C410" s="130">
        <f>VLOOKUP(A410,[3]PROY_COVID!$1:$1048576,7,FALSE)</f>
        <v>58167</v>
      </c>
      <c r="D410" s="43">
        <v>8</v>
      </c>
      <c r="E410" s="43">
        <f t="shared" si="146"/>
        <v>13.7535028452559</v>
      </c>
      <c r="F410" s="6">
        <f t="shared" si="147"/>
        <v>0.1006310407886747</v>
      </c>
      <c r="G410" s="44"/>
      <c r="H410" s="44">
        <f t="shared" si="148"/>
        <v>0</v>
      </c>
      <c r="I410" s="14">
        <f t="shared" si="149"/>
        <v>0</v>
      </c>
      <c r="J410" s="49">
        <v>28</v>
      </c>
      <c r="K410" s="49">
        <f t="shared" si="150"/>
        <v>48.137259958395653</v>
      </c>
      <c r="L410" s="50">
        <f t="shared" si="151"/>
        <v>3.5828289969997214E-2</v>
      </c>
      <c r="M410" s="45">
        <v>36</v>
      </c>
      <c r="N410" s="45">
        <f t="shared" si="152"/>
        <v>61.890762803651555</v>
      </c>
      <c r="O410" s="18">
        <f t="shared" si="153"/>
        <v>3.9627204583025537E-2</v>
      </c>
      <c r="P410" s="37">
        <f t="shared" si="154"/>
        <v>22.222222222222221</v>
      </c>
      <c r="Q410" s="37">
        <f t="shared" si="155"/>
        <v>2.5394433406937913</v>
      </c>
      <c r="R410" s="37">
        <f t="shared" si="156"/>
        <v>153.94433406937912</v>
      </c>
    </row>
    <row r="411" spans="1:18" ht="15" customHeight="1" x14ac:dyDescent="0.25">
      <c r="A411" s="143" t="s">
        <v>2069</v>
      </c>
      <c r="B411" s="1" t="str">
        <f>VLOOKUP(A411,'[2]Catálogo MUNICIPIOS'!$1:$1048576,5,FALSE)</f>
        <v>Umán</v>
      </c>
      <c r="C411" s="130">
        <f>VLOOKUP(A411,[3]PROY_COVID!$1:$1048576,7,FALSE)</f>
        <v>58139</v>
      </c>
      <c r="D411" s="43">
        <v>100</v>
      </c>
      <c r="E411" s="43">
        <f t="shared" ref="E411:E442" si="157">((D411/($C411/100000)))</f>
        <v>172.00158241455821</v>
      </c>
      <c r="F411" s="6">
        <f t="shared" ref="F411:F442" si="158">((D411/$C411)/(D$2372/$C$2372))</f>
        <v>1.2584938142973825</v>
      </c>
      <c r="G411" s="44">
        <v>25</v>
      </c>
      <c r="H411" s="44">
        <f t="shared" ref="H411:H442" si="159">((G411/($C411/100000)))</f>
        <v>43.000395603639554</v>
      </c>
      <c r="I411" s="14">
        <f t="shared" ref="I411:I442" si="160">((G411/$C411)/(G$2372/$C$2372))</f>
        <v>0.52697829348013436</v>
      </c>
      <c r="J411" s="49">
        <v>629</v>
      </c>
      <c r="K411" s="49">
        <f t="shared" ref="K411:K442" si="161">((J411/($C411/100000)))</f>
        <v>1081.8899533875713</v>
      </c>
      <c r="L411" s="50">
        <f t="shared" ref="L411:L442" si="162">((J411/$C411)/(J$2372/$C$2372))</f>
        <v>0.80524456520995058</v>
      </c>
      <c r="M411" s="45">
        <v>754</v>
      </c>
      <c r="N411" s="45">
        <f t="shared" ref="N411:N442" si="163">((M411/($C411/100000)))</f>
        <v>1296.8919314057691</v>
      </c>
      <c r="O411" s="18">
        <f t="shared" ref="O411:O442" si="164">((M411/$C411)/(M$2372/$C$2372))</f>
        <v>0.83036950200360737</v>
      </c>
      <c r="P411" s="37">
        <f t="shared" si="154"/>
        <v>13.262599469496022</v>
      </c>
      <c r="Q411" s="37">
        <f t="shared" si="155"/>
        <v>1.5155828956395307</v>
      </c>
      <c r="R411" s="37">
        <f t="shared" si="156"/>
        <v>51.558289563953075</v>
      </c>
    </row>
    <row r="412" spans="1:18" ht="15" customHeight="1" x14ac:dyDescent="0.25">
      <c r="A412" s="143" t="s">
        <v>1</v>
      </c>
      <c r="B412" s="1" t="str">
        <f>VLOOKUP(A412,'[2]Catálogo MUNICIPIOS'!$1:$1048576,5,FALSE)</f>
        <v>Rincón de Romos</v>
      </c>
      <c r="C412" s="130">
        <f>VLOOKUP(A412,[3]PROY_COVID!$1:$1048576,7,FALSE)</f>
        <v>57981</v>
      </c>
      <c r="D412" s="43">
        <v>31</v>
      </c>
      <c r="E412" s="43">
        <f t="shared" si="157"/>
        <v>53.465790517583343</v>
      </c>
      <c r="F412" s="6">
        <f t="shared" si="158"/>
        <v>0.3911962070251464</v>
      </c>
      <c r="G412" s="44">
        <v>24</v>
      </c>
      <c r="H412" s="44">
        <f t="shared" si="159"/>
        <v>41.392870078129036</v>
      </c>
      <c r="I412" s="14">
        <f t="shared" si="160"/>
        <v>0.50727775244400519</v>
      </c>
      <c r="J412" s="49">
        <v>579</v>
      </c>
      <c r="K412" s="49">
        <f t="shared" si="161"/>
        <v>998.60299063486309</v>
      </c>
      <c r="L412" s="50">
        <f t="shared" si="162"/>
        <v>0.74325455051440226</v>
      </c>
      <c r="M412" s="45">
        <v>634</v>
      </c>
      <c r="N412" s="45">
        <f t="shared" si="163"/>
        <v>1093.4616512305754</v>
      </c>
      <c r="O412" s="18">
        <f t="shared" si="164"/>
        <v>0.70011786240983953</v>
      </c>
      <c r="P412" s="37">
        <f t="shared" si="154"/>
        <v>4.8895899053627758</v>
      </c>
      <c r="Q412" s="37">
        <f t="shared" si="155"/>
        <v>0.55875764357536883</v>
      </c>
      <c r="R412" s="37">
        <f t="shared" si="156"/>
        <v>-44.12423564246312</v>
      </c>
    </row>
    <row r="413" spans="1:18" ht="15" customHeight="1" x14ac:dyDescent="0.25">
      <c r="A413" s="143" t="s">
        <v>533</v>
      </c>
      <c r="B413" s="1" t="str">
        <f>VLOOKUP(A413,'[2]Catálogo MUNICIPIOS'!$1:$1048576,5,FALSE)</f>
        <v>Encarnación de Díaz</v>
      </c>
      <c r="C413" s="130">
        <f>VLOOKUP(A413,[3]PROY_COVID!$1:$1048576,7,FALSE)</f>
        <v>57255</v>
      </c>
      <c r="D413" s="43">
        <v>37</v>
      </c>
      <c r="E413" s="43">
        <f t="shared" si="157"/>
        <v>64.623177015107856</v>
      </c>
      <c r="F413" s="6">
        <f t="shared" si="158"/>
        <v>0.47283209486841571</v>
      </c>
      <c r="G413" s="44">
        <v>24</v>
      </c>
      <c r="H413" s="44">
        <f t="shared" si="159"/>
        <v>41.917736442232119</v>
      </c>
      <c r="I413" s="14">
        <f t="shared" si="160"/>
        <v>0.51371009282081692</v>
      </c>
      <c r="J413" s="49">
        <v>196</v>
      </c>
      <c r="K413" s="49">
        <f t="shared" si="161"/>
        <v>342.32818094489562</v>
      </c>
      <c r="L413" s="50">
        <f t="shared" si="162"/>
        <v>0.25479292636090817</v>
      </c>
      <c r="M413" s="45">
        <v>257</v>
      </c>
      <c r="N413" s="45">
        <f t="shared" si="163"/>
        <v>448.86909440223559</v>
      </c>
      <c r="O413" s="18">
        <f t="shared" si="164"/>
        <v>0.28740035877898951</v>
      </c>
      <c r="P413" s="37">
        <f t="shared" si="154"/>
        <v>14.396887159533073</v>
      </c>
      <c r="Q413" s="37">
        <f t="shared" si="155"/>
        <v>1.6452035650798296</v>
      </c>
      <c r="R413" s="37">
        <f t="shared" si="156"/>
        <v>64.520356507982953</v>
      </c>
    </row>
    <row r="414" spans="1:18" ht="15" customHeight="1" x14ac:dyDescent="0.25">
      <c r="A414" s="143" t="s">
        <v>1452</v>
      </c>
      <c r="B414" s="1" t="str">
        <f>VLOOKUP(A414,'[2]Catálogo MUNICIPIOS'!$1:$1048576,5,FALSE)</f>
        <v>Tlatlauquitepec</v>
      </c>
      <c r="C414" s="130">
        <f>VLOOKUP(A414,[3]PROY_COVID!$1:$1048576,7,FALSE)</f>
        <v>57203</v>
      </c>
      <c r="D414" s="43">
        <v>44</v>
      </c>
      <c r="E414" s="43">
        <f t="shared" si="157"/>
        <v>76.919042707550304</v>
      </c>
      <c r="F414" s="6">
        <f t="shared" si="158"/>
        <v>0.56279795854328662</v>
      </c>
      <c r="G414" s="44">
        <v>6</v>
      </c>
      <c r="H414" s="44">
        <f t="shared" si="159"/>
        <v>10.488960369211405</v>
      </c>
      <c r="I414" s="14">
        <f t="shared" si="160"/>
        <v>0.12854426937597621</v>
      </c>
      <c r="J414" s="49">
        <v>103</v>
      </c>
      <c r="K414" s="49">
        <f t="shared" si="161"/>
        <v>180.0604863381291</v>
      </c>
      <c r="L414" s="50">
        <f t="shared" si="162"/>
        <v>0.13401800024008315</v>
      </c>
      <c r="M414" s="45">
        <v>153</v>
      </c>
      <c r="N414" s="45">
        <f t="shared" si="163"/>
        <v>267.46848941489083</v>
      </c>
      <c r="O414" s="18">
        <f t="shared" si="164"/>
        <v>0.17125380378946206</v>
      </c>
      <c r="P414" s="37">
        <f t="shared" si="154"/>
        <v>28.75816993464052</v>
      </c>
      <c r="Q414" s="37">
        <f t="shared" si="155"/>
        <v>3.2863384408978473</v>
      </c>
      <c r="R414" s="37">
        <f t="shared" si="156"/>
        <v>228.63384408978473</v>
      </c>
    </row>
    <row r="415" spans="1:18" ht="15" customHeight="1" x14ac:dyDescent="0.25">
      <c r="A415" s="143" t="s">
        <v>482</v>
      </c>
      <c r="B415" s="1" t="str">
        <f>VLOOKUP(A415,'[2]Catálogo MUNICIPIOS'!$1:$1048576,5,FALSE)</f>
        <v>Tezontepec de Aldama</v>
      </c>
      <c r="C415" s="130">
        <f>VLOOKUP(A415,[3]PROY_COVID!$1:$1048576,7,FALSE)</f>
        <v>57003</v>
      </c>
      <c r="D415" s="43">
        <v>84</v>
      </c>
      <c r="E415" s="43">
        <f t="shared" si="157"/>
        <v>147.36066522814588</v>
      </c>
      <c r="F415" s="6">
        <f t="shared" si="158"/>
        <v>1.0782022063808192</v>
      </c>
      <c r="G415" s="44">
        <v>27</v>
      </c>
      <c r="H415" s="44">
        <f t="shared" si="159"/>
        <v>47.365928109046891</v>
      </c>
      <c r="I415" s="14">
        <f t="shared" si="160"/>
        <v>0.58047875173259045</v>
      </c>
      <c r="J415" s="49">
        <v>404</v>
      </c>
      <c r="K415" s="49">
        <f t="shared" si="161"/>
        <v>708.73462800203492</v>
      </c>
      <c r="L415" s="50">
        <f t="shared" si="162"/>
        <v>0.52750716982606849</v>
      </c>
      <c r="M415" s="45">
        <v>515</v>
      </c>
      <c r="N415" s="45">
        <f t="shared" si="163"/>
        <v>903.46122133922768</v>
      </c>
      <c r="O415" s="18">
        <f t="shared" si="164"/>
        <v>0.57846504113094244</v>
      </c>
      <c r="P415" s="37">
        <f t="shared" si="154"/>
        <v>16.310679611650485</v>
      </c>
      <c r="Q415" s="37">
        <f t="shared" si="155"/>
        <v>1.8639021024898119</v>
      </c>
      <c r="R415" s="37">
        <f t="shared" si="156"/>
        <v>86.390210248981191</v>
      </c>
    </row>
    <row r="416" spans="1:18" ht="15" customHeight="1" x14ac:dyDescent="0.25">
      <c r="A416" s="143" t="s">
        <v>1581</v>
      </c>
      <c r="B416" s="1" t="str">
        <f>VLOOKUP(A416,'[2]Catálogo MUNICIPIOS'!$1:$1048576,5,FALSE)</f>
        <v>Rosario</v>
      </c>
      <c r="C416" s="130">
        <f>VLOOKUP(A416,[3]PROY_COVID!$1:$1048576,7,FALSE)</f>
        <v>56992</v>
      </c>
      <c r="D416" s="43">
        <v>40</v>
      </c>
      <c r="E416" s="43">
        <f t="shared" si="157"/>
        <v>70.18528916339136</v>
      </c>
      <c r="F416" s="6">
        <f t="shared" si="158"/>
        <v>0.51352871890395502</v>
      </c>
      <c r="G416" s="44">
        <v>10</v>
      </c>
      <c r="H416" s="44">
        <f t="shared" si="159"/>
        <v>17.54632229084784</v>
      </c>
      <c r="I416" s="14">
        <f t="shared" si="160"/>
        <v>0.21503362580461488</v>
      </c>
      <c r="J416" s="49">
        <v>179</v>
      </c>
      <c r="K416" s="49">
        <f t="shared" si="161"/>
        <v>314.0791690061763</v>
      </c>
      <c r="L416" s="50">
        <f t="shared" si="162"/>
        <v>0.23376734675830707</v>
      </c>
      <c r="M416" s="45">
        <v>229</v>
      </c>
      <c r="N416" s="45">
        <f t="shared" si="163"/>
        <v>401.81078046041551</v>
      </c>
      <c r="O416" s="18">
        <f t="shared" si="164"/>
        <v>0.25727002350067352</v>
      </c>
      <c r="P416" s="37">
        <f t="shared" si="154"/>
        <v>17.467248908296941</v>
      </c>
      <c r="Q416" s="37">
        <f t="shared" si="155"/>
        <v>1.9960690014187004</v>
      </c>
      <c r="R416" s="37">
        <f t="shared" si="156"/>
        <v>99.606900141870042</v>
      </c>
    </row>
    <row r="417" spans="1:18" ht="15" customHeight="1" x14ac:dyDescent="0.25">
      <c r="A417" s="143" t="s">
        <v>87</v>
      </c>
      <c r="B417" s="1" t="str">
        <f>VLOOKUP(A417,'[2]Catálogo MUNICIPIOS'!$1:$1048576,5,FALSE)</f>
        <v>Berriozábal</v>
      </c>
      <c r="C417" s="130">
        <f>VLOOKUP(A417,[3]PROY_COVID!$1:$1048576,7,FALSE)</f>
        <v>56971</v>
      </c>
      <c r="D417" s="43">
        <v>12</v>
      </c>
      <c r="E417" s="43">
        <f t="shared" si="157"/>
        <v>21.063348019167645</v>
      </c>
      <c r="F417" s="6">
        <f t="shared" si="158"/>
        <v>0.1541154030003381</v>
      </c>
      <c r="G417" s="44">
        <v>7</v>
      </c>
      <c r="H417" s="44">
        <f t="shared" si="159"/>
        <v>12.286953011181126</v>
      </c>
      <c r="I417" s="14">
        <f t="shared" si="160"/>
        <v>0.15057902233240822</v>
      </c>
      <c r="J417" s="49">
        <v>89</v>
      </c>
      <c r="K417" s="49">
        <f t="shared" si="161"/>
        <v>156.21983114216005</v>
      </c>
      <c r="L417" s="50">
        <f t="shared" si="162"/>
        <v>0.11627353559514596</v>
      </c>
      <c r="M417" s="45">
        <v>108</v>
      </c>
      <c r="N417" s="45">
        <f t="shared" si="163"/>
        <v>189.57013217250881</v>
      </c>
      <c r="O417" s="18">
        <f t="shared" si="164"/>
        <v>0.12137731173654211</v>
      </c>
      <c r="P417" s="37">
        <f t="shared" si="154"/>
        <v>11.111111111111111</v>
      </c>
      <c r="Q417" s="37">
        <f t="shared" si="155"/>
        <v>1.2697216703468956</v>
      </c>
      <c r="R417" s="37">
        <f t="shared" si="156"/>
        <v>26.972167034689566</v>
      </c>
    </row>
    <row r="418" spans="1:18" ht="15" customHeight="1" x14ac:dyDescent="0.25">
      <c r="A418" s="143" t="s">
        <v>1783</v>
      </c>
      <c r="B418" s="1" t="str">
        <f>VLOOKUP(A418,'[2]Catálogo MUNICIPIOS'!$1:$1048576,5,FALSE)</f>
        <v>Alvarado</v>
      </c>
      <c r="C418" s="130">
        <f>VLOOKUP(A418,[3]PROY_COVID!$1:$1048576,7,FALSE)</f>
        <v>56635</v>
      </c>
      <c r="D418" s="43">
        <v>35</v>
      </c>
      <c r="E418" s="43">
        <f t="shared" si="157"/>
        <v>61.799240752185042</v>
      </c>
      <c r="F418" s="6">
        <f t="shared" si="158"/>
        <v>0.45217003892120472</v>
      </c>
      <c r="G418" s="44">
        <v>11</v>
      </c>
      <c r="H418" s="44">
        <f t="shared" si="159"/>
        <v>19.4226185221153</v>
      </c>
      <c r="I418" s="14">
        <f t="shared" si="160"/>
        <v>0.23802800462686102</v>
      </c>
      <c r="J418" s="49">
        <v>332</v>
      </c>
      <c r="K418" s="49">
        <f t="shared" si="161"/>
        <v>586.20994084929816</v>
      </c>
      <c r="L418" s="50">
        <f t="shared" si="162"/>
        <v>0.43631273907563656</v>
      </c>
      <c r="M418" s="45">
        <v>378</v>
      </c>
      <c r="N418" s="45">
        <f t="shared" si="163"/>
        <v>667.43180012359846</v>
      </c>
      <c r="O418" s="18">
        <f t="shared" si="164"/>
        <v>0.42734093571641019</v>
      </c>
      <c r="P418" s="37">
        <f t="shared" si="154"/>
        <v>9.2592592592592595</v>
      </c>
      <c r="Q418" s="37">
        <f t="shared" si="155"/>
        <v>1.0581013919557465</v>
      </c>
      <c r="R418" s="37">
        <f t="shared" si="156"/>
        <v>5.8101391955746484</v>
      </c>
    </row>
    <row r="419" spans="1:18" ht="15" customHeight="1" x14ac:dyDescent="0.25">
      <c r="A419" s="143" t="s">
        <v>2096</v>
      </c>
      <c r="B419" s="1" t="str">
        <f>VLOOKUP(A419,'[2]Catálogo MUNICIPIOS'!$1:$1048576,5,FALSE)</f>
        <v>Loreto</v>
      </c>
      <c r="C419" s="130">
        <f>VLOOKUP(A419,[3]PROY_COVID!$1:$1048576,7,FALSE)</f>
        <v>56515</v>
      </c>
      <c r="D419" s="43">
        <v>42</v>
      </c>
      <c r="E419" s="43">
        <f t="shared" si="157"/>
        <v>74.316553127488277</v>
      </c>
      <c r="F419" s="6">
        <f t="shared" si="158"/>
        <v>0.54375617420442213</v>
      </c>
      <c r="G419" s="44">
        <v>7</v>
      </c>
      <c r="H419" s="44">
        <f t="shared" si="159"/>
        <v>12.386092187914713</v>
      </c>
      <c r="I419" s="14">
        <f t="shared" si="160"/>
        <v>0.15179399241439667</v>
      </c>
      <c r="J419" s="49">
        <v>287</v>
      </c>
      <c r="K419" s="49">
        <f t="shared" si="161"/>
        <v>507.82977970450321</v>
      </c>
      <c r="L419" s="50">
        <f t="shared" si="162"/>
        <v>0.37797482902803659</v>
      </c>
      <c r="M419" s="45">
        <v>336</v>
      </c>
      <c r="N419" s="45">
        <f t="shared" si="163"/>
        <v>594.53242501990621</v>
      </c>
      <c r="O419" s="18">
        <f t="shared" si="164"/>
        <v>0.38066517474100509</v>
      </c>
      <c r="P419" s="37">
        <f t="shared" si="154"/>
        <v>12.5</v>
      </c>
      <c r="Q419" s="37">
        <f t="shared" si="155"/>
        <v>1.4284368791402575</v>
      </c>
      <c r="R419" s="37">
        <f t="shared" si="156"/>
        <v>42.84368791402575</v>
      </c>
    </row>
    <row r="420" spans="1:18" ht="15" customHeight="1" x14ac:dyDescent="0.25">
      <c r="A420" s="143" t="s">
        <v>1852</v>
      </c>
      <c r="B420" s="1" t="str">
        <f>VLOOKUP(A420,'[2]Catálogo MUNICIPIOS'!$1:$1048576,5,FALSE)</f>
        <v>Ixhuatlán de Madero</v>
      </c>
      <c r="C420" s="130">
        <f>VLOOKUP(A420,[3]PROY_COVID!$1:$1048576,7,FALSE)</f>
        <v>56503</v>
      </c>
      <c r="D420" s="43">
        <v>8</v>
      </c>
      <c r="E420" s="43">
        <f t="shared" si="157"/>
        <v>14.15854025449976</v>
      </c>
      <c r="F420" s="6">
        <f t="shared" si="158"/>
        <v>0.10359460116374071</v>
      </c>
      <c r="G420" s="44">
        <v>2</v>
      </c>
      <c r="H420" s="44">
        <f t="shared" si="159"/>
        <v>3.5396350636249401</v>
      </c>
      <c r="I420" s="14">
        <f t="shared" si="160"/>
        <v>4.3378922895621869E-2</v>
      </c>
      <c r="J420" s="49">
        <v>21</v>
      </c>
      <c r="K420" s="49">
        <f t="shared" si="161"/>
        <v>37.166168168061873</v>
      </c>
      <c r="L420" s="50">
        <f t="shared" si="162"/>
        <v>2.7662568483330461E-2</v>
      </c>
      <c r="M420" s="45">
        <v>31</v>
      </c>
      <c r="N420" s="45">
        <f t="shared" si="163"/>
        <v>54.86434348618657</v>
      </c>
      <c r="O420" s="18">
        <f t="shared" si="164"/>
        <v>3.5128353007021378E-2</v>
      </c>
      <c r="P420" s="37">
        <f t="shared" si="154"/>
        <v>25.806451612903224</v>
      </c>
      <c r="Q420" s="37">
        <f t="shared" si="155"/>
        <v>2.9490309762895639</v>
      </c>
      <c r="R420" s="37">
        <f t="shared" si="156"/>
        <v>194.9030976289564</v>
      </c>
    </row>
    <row r="421" spans="1:18" ht="15" customHeight="1" x14ac:dyDescent="0.25">
      <c r="A421" s="143" t="s">
        <v>886</v>
      </c>
      <c r="B421" s="1" t="str">
        <f>VLOOKUP(A421,'[2]Catálogo MUNICIPIOS'!$1:$1048576,5,FALSE)</f>
        <v>Yecapixtla</v>
      </c>
      <c r="C421" s="130">
        <f>VLOOKUP(A421,[3]PROY_COVID!$1:$1048576,7,FALSE)</f>
        <v>56334</v>
      </c>
      <c r="D421" s="43">
        <v>45</v>
      </c>
      <c r="E421" s="43">
        <f t="shared" si="157"/>
        <v>79.880711470870168</v>
      </c>
      <c r="F421" s="6">
        <f t="shared" si="158"/>
        <v>0.58446776975265347</v>
      </c>
      <c r="G421" s="44">
        <v>42</v>
      </c>
      <c r="H421" s="44">
        <f t="shared" si="159"/>
        <v>74.555330706145497</v>
      </c>
      <c r="I421" s="14">
        <f t="shared" si="160"/>
        <v>0.91369022060918392</v>
      </c>
      <c r="J421" s="49">
        <v>281</v>
      </c>
      <c r="K421" s="49">
        <f t="shared" si="161"/>
        <v>498.81066496254488</v>
      </c>
      <c r="L421" s="50">
        <f t="shared" si="162"/>
        <v>0.37126195300379161</v>
      </c>
      <c r="M421" s="45">
        <v>368</v>
      </c>
      <c r="N421" s="45">
        <f t="shared" si="163"/>
        <v>653.2467071395605</v>
      </c>
      <c r="O421" s="18">
        <f t="shared" si="164"/>
        <v>0.4182585532049678</v>
      </c>
      <c r="P421" s="37">
        <f t="shared" si="154"/>
        <v>12.228260869565217</v>
      </c>
      <c r="Q421" s="37">
        <f t="shared" si="155"/>
        <v>1.3973839035067737</v>
      </c>
      <c r="R421" s="37">
        <f t="shared" si="156"/>
        <v>39.738390350677363</v>
      </c>
    </row>
    <row r="422" spans="1:18" ht="15" customHeight="1" x14ac:dyDescent="0.25">
      <c r="A422" s="143" t="s">
        <v>880</v>
      </c>
      <c r="B422" s="1" t="str">
        <f>VLOOKUP(A422,'[2]Catálogo MUNICIPIOS'!$1:$1048576,5,FALSE)</f>
        <v>Tlaltizapán</v>
      </c>
      <c r="C422" s="130">
        <f>VLOOKUP(A422,[3]PROY_COVID!$1:$1048576,7,FALSE)</f>
        <v>55553</v>
      </c>
      <c r="D422" s="43">
        <v>63</v>
      </c>
      <c r="E422" s="43">
        <f t="shared" si="157"/>
        <v>113.40521663996545</v>
      </c>
      <c r="F422" s="6">
        <f t="shared" si="158"/>
        <v>0.82975843388735759</v>
      </c>
      <c r="G422" s="44">
        <v>93</v>
      </c>
      <c r="H422" s="44">
        <f t="shared" si="159"/>
        <v>167.4077007542347</v>
      </c>
      <c r="I422" s="14">
        <f t="shared" si="160"/>
        <v>2.0516142519263854</v>
      </c>
      <c r="J422" s="49">
        <v>408</v>
      </c>
      <c r="K422" s="49">
        <f t="shared" si="161"/>
        <v>734.43378395406194</v>
      </c>
      <c r="L422" s="50">
        <f t="shared" si="162"/>
        <v>0.54663490605844223</v>
      </c>
      <c r="M422" s="45">
        <v>564</v>
      </c>
      <c r="N422" s="45">
        <f t="shared" si="163"/>
        <v>1015.246701348262</v>
      </c>
      <c r="O422" s="18">
        <f t="shared" si="164"/>
        <v>0.65003866351112027</v>
      </c>
      <c r="P422" s="37">
        <f t="shared" si="154"/>
        <v>11.170212765957446</v>
      </c>
      <c r="Q422" s="37">
        <f t="shared" si="155"/>
        <v>1.2764755090189535</v>
      </c>
      <c r="R422" s="37">
        <f t="shared" si="156"/>
        <v>27.647550901895347</v>
      </c>
    </row>
    <row r="423" spans="1:18" ht="15" customHeight="1" x14ac:dyDescent="0.25">
      <c r="A423" s="143" t="s">
        <v>196</v>
      </c>
      <c r="B423" s="1" t="str">
        <f>VLOOKUP(A423,'[2]Catálogo MUNICIPIOS'!$1:$1048576,5,FALSE)</f>
        <v>Camargo</v>
      </c>
      <c r="C423" s="130">
        <f>VLOOKUP(A423,[3]PROY_COVID!$1:$1048576,7,FALSE)</f>
        <v>55255</v>
      </c>
      <c r="D423" s="43">
        <v>59</v>
      </c>
      <c r="E423" s="43">
        <f t="shared" si="157"/>
        <v>106.77766717944078</v>
      </c>
      <c r="F423" s="6">
        <f t="shared" si="158"/>
        <v>0.78126626374023989</v>
      </c>
      <c r="G423" s="44">
        <v>6</v>
      </c>
      <c r="H423" s="44">
        <f t="shared" si="159"/>
        <v>10.858745814858384</v>
      </c>
      <c r="I423" s="14">
        <f t="shared" si="160"/>
        <v>0.13307606263892802</v>
      </c>
      <c r="J423" s="49">
        <v>202</v>
      </c>
      <c r="K423" s="49">
        <f t="shared" si="161"/>
        <v>365.57777576689892</v>
      </c>
      <c r="L423" s="50">
        <f t="shared" si="162"/>
        <v>0.27209746811687069</v>
      </c>
      <c r="M423" s="45">
        <v>267</v>
      </c>
      <c r="N423" s="45">
        <f t="shared" si="163"/>
        <v>483.2141887611981</v>
      </c>
      <c r="O423" s="18">
        <f t="shared" si="164"/>
        <v>0.30939071758105657</v>
      </c>
      <c r="P423" s="37">
        <f t="shared" si="154"/>
        <v>22.09737827715356</v>
      </c>
      <c r="Q423" s="37">
        <f t="shared" si="155"/>
        <v>2.5251768050719163</v>
      </c>
      <c r="R423" s="37">
        <f t="shared" si="156"/>
        <v>152.51768050719164</v>
      </c>
    </row>
    <row r="424" spans="1:18" ht="15" customHeight="1" x14ac:dyDescent="0.25">
      <c r="A424" s="143" t="s">
        <v>1230</v>
      </c>
      <c r="B424" s="1" t="str">
        <f>VLOOKUP(A424,'[2]Catálogo MUNICIPIOS'!$1:$1048576,5,FALSE)</f>
        <v>Santiago Pinotepa Nacional</v>
      </c>
      <c r="C424" s="130">
        <f>VLOOKUP(A424,[3]PROY_COVID!$1:$1048576,7,FALSE)</f>
        <v>55235</v>
      </c>
      <c r="D424" s="43">
        <v>27</v>
      </c>
      <c r="E424" s="43">
        <f t="shared" si="157"/>
        <v>48.882049425183304</v>
      </c>
      <c r="F424" s="6">
        <f t="shared" si="158"/>
        <v>0.35765808644423991</v>
      </c>
      <c r="G424" s="44">
        <v>21</v>
      </c>
      <c r="H424" s="44">
        <f t="shared" si="159"/>
        <v>38.019371775142574</v>
      </c>
      <c r="I424" s="14">
        <f t="shared" si="160"/>
        <v>0.46593486817957602</v>
      </c>
      <c r="J424" s="49">
        <v>223</v>
      </c>
      <c r="K424" s="49">
        <f t="shared" si="161"/>
        <v>403.72951932651398</v>
      </c>
      <c r="L424" s="50">
        <f t="shared" si="162"/>
        <v>0.3004935947824986</v>
      </c>
      <c r="M424" s="45">
        <v>271</v>
      </c>
      <c r="N424" s="45">
        <f t="shared" si="163"/>
        <v>490.63094052683988</v>
      </c>
      <c r="O424" s="18">
        <f t="shared" si="164"/>
        <v>0.31413948987347468</v>
      </c>
      <c r="P424" s="37">
        <f t="shared" si="154"/>
        <v>9.9630996309963091</v>
      </c>
      <c r="Q424" s="37">
        <f t="shared" si="155"/>
        <v>1.1385327154771057</v>
      </c>
      <c r="R424" s="37">
        <f t="shared" si="156"/>
        <v>13.853271547710566</v>
      </c>
    </row>
    <row r="425" spans="1:18" ht="15" customHeight="1" x14ac:dyDescent="0.25">
      <c r="A425" s="143" t="s">
        <v>1443</v>
      </c>
      <c r="B425" s="1" t="str">
        <f>VLOOKUP(A425,'[2]Catálogo MUNICIPIOS'!$1:$1048576,5,FALSE)</f>
        <v>Tlacotepec de Benito Juárez</v>
      </c>
      <c r="C425" s="130">
        <f>VLOOKUP(A425,[3]PROY_COVID!$1:$1048576,7,FALSE)</f>
        <v>55208</v>
      </c>
      <c r="D425" s="43">
        <v>16</v>
      </c>
      <c r="E425" s="43">
        <f t="shared" si="157"/>
        <v>28.981307056948268</v>
      </c>
      <c r="F425" s="6">
        <f t="shared" si="158"/>
        <v>0.21204918669594414</v>
      </c>
      <c r="G425" s="44">
        <v>3</v>
      </c>
      <c r="H425" s="44">
        <f t="shared" si="159"/>
        <v>5.4339950731778002</v>
      </c>
      <c r="I425" s="14">
        <f t="shared" si="160"/>
        <v>6.6594676868515126E-2</v>
      </c>
      <c r="J425" s="49">
        <v>40</v>
      </c>
      <c r="K425" s="49">
        <f t="shared" si="161"/>
        <v>72.453267642370662</v>
      </c>
      <c r="L425" s="50">
        <f t="shared" si="162"/>
        <v>5.3926556779680695E-2</v>
      </c>
      <c r="M425" s="45">
        <v>59</v>
      </c>
      <c r="N425" s="45">
        <f t="shared" si="163"/>
        <v>106.86856977249674</v>
      </c>
      <c r="O425" s="18">
        <f t="shared" si="164"/>
        <v>6.8425440017685621E-2</v>
      </c>
      <c r="P425" s="37">
        <f t="shared" si="154"/>
        <v>27.118644067796609</v>
      </c>
      <c r="Q425" s="37">
        <f t="shared" si="155"/>
        <v>3.098981703897508</v>
      </c>
      <c r="R425" s="37">
        <f t="shared" si="156"/>
        <v>209.89817038975082</v>
      </c>
    </row>
    <row r="426" spans="1:18" ht="15" customHeight="1" x14ac:dyDescent="0.25">
      <c r="A426" s="143" t="s">
        <v>563</v>
      </c>
      <c r="B426" s="1" t="str">
        <f>VLOOKUP(A426,'[2]Catálogo MUNICIPIOS'!$1:$1048576,5,FALSE)</f>
        <v>Poncitlán</v>
      </c>
      <c r="C426" s="130">
        <f>VLOOKUP(A426,[3]PROY_COVID!$1:$1048576,7,FALSE)</f>
        <v>55191</v>
      </c>
      <c r="D426" s="43">
        <v>46</v>
      </c>
      <c r="E426" s="43">
        <f t="shared" si="157"/>
        <v>83.346922505480961</v>
      </c>
      <c r="F426" s="6">
        <f t="shared" si="158"/>
        <v>0.60982919425160509</v>
      </c>
      <c r="G426" s="44">
        <v>12</v>
      </c>
      <c r="H426" s="44">
        <f t="shared" si="159"/>
        <v>21.742675436212426</v>
      </c>
      <c r="I426" s="14">
        <f t="shared" si="160"/>
        <v>0.26646075777260664</v>
      </c>
      <c r="J426" s="49">
        <v>152</v>
      </c>
      <c r="K426" s="49">
        <f t="shared" si="161"/>
        <v>275.40722219202405</v>
      </c>
      <c r="L426" s="50">
        <f t="shared" si="162"/>
        <v>0.20498403575640819</v>
      </c>
      <c r="M426" s="45">
        <v>210</v>
      </c>
      <c r="N426" s="45">
        <f t="shared" si="163"/>
        <v>380.49682013371745</v>
      </c>
      <c r="O426" s="18">
        <f t="shared" si="164"/>
        <v>0.24362319434427604</v>
      </c>
      <c r="P426" s="37">
        <f t="shared" si="154"/>
        <v>21.904761904761905</v>
      </c>
      <c r="Q426" s="37">
        <f t="shared" si="155"/>
        <v>2.50316557868388</v>
      </c>
      <c r="R426" s="37">
        <f t="shared" si="156"/>
        <v>150.316557868388</v>
      </c>
    </row>
    <row r="427" spans="1:18" x14ac:dyDescent="0.25">
      <c r="A427" s="143" t="s">
        <v>731</v>
      </c>
      <c r="B427" s="1" t="str">
        <f>VLOOKUP(A427,'[2]Catálogo MUNICIPIOS'!$1:$1048576,5,FALSE)</f>
        <v>Villa de Allende</v>
      </c>
      <c r="C427" s="130">
        <f>VLOOKUP(A427,[3]PROY_COVID!$1:$1048576,7,FALSE)</f>
        <v>54849</v>
      </c>
      <c r="D427" s="43">
        <v>15</v>
      </c>
      <c r="E427" s="43">
        <f t="shared" si="157"/>
        <v>27.347809440463816</v>
      </c>
      <c r="F427" s="6">
        <f t="shared" si="158"/>
        <v>0.20009728127067636</v>
      </c>
      <c r="G427" s="44">
        <v>5</v>
      </c>
      <c r="H427" s="44">
        <f t="shared" si="159"/>
        <v>9.1159364801546054</v>
      </c>
      <c r="I427" s="14">
        <f t="shared" si="160"/>
        <v>0.11171759195114415</v>
      </c>
      <c r="J427" s="49">
        <v>68</v>
      </c>
      <c r="K427" s="49">
        <f t="shared" si="161"/>
        <v>123.97673613010264</v>
      </c>
      <c r="L427" s="50">
        <f t="shared" si="162"/>
        <v>9.2275182580857262E-2</v>
      </c>
      <c r="M427" s="45">
        <v>88</v>
      </c>
      <c r="N427" s="45">
        <f t="shared" si="163"/>
        <v>160.44048205072107</v>
      </c>
      <c r="O427" s="18">
        <f t="shared" si="164"/>
        <v>0.10272627961935622</v>
      </c>
      <c r="P427" s="37">
        <f t="shared" ref="P427:P458" si="165">D427/M427*100</f>
        <v>17.045454545454543</v>
      </c>
      <c r="Q427" s="37">
        <f t="shared" ref="Q427:Q458" si="166">P427/P$2372</f>
        <v>1.9478684715548964</v>
      </c>
      <c r="R427" s="37">
        <f t="shared" ref="R427:R458" si="167">(Q427-1)*100</f>
        <v>94.786847155489639</v>
      </c>
    </row>
    <row r="428" spans="1:18" ht="15" customHeight="1" x14ac:dyDescent="0.25">
      <c r="A428" s="143" t="s">
        <v>529</v>
      </c>
      <c r="B428" s="1" t="str">
        <f>VLOOKUP(A428,'[2]Catálogo MUNICIPIOS'!$1:$1048576,5,FALSE)</f>
        <v>Chapala</v>
      </c>
      <c r="C428" s="130">
        <f>VLOOKUP(A428,[3]PROY_COVID!$1:$1048576,7,FALSE)</f>
        <v>54828</v>
      </c>
      <c r="D428" s="43">
        <v>43</v>
      </c>
      <c r="E428" s="43">
        <f t="shared" si="157"/>
        <v>78.427081053476329</v>
      </c>
      <c r="F428" s="6">
        <f t="shared" si="158"/>
        <v>0.57383190894902736</v>
      </c>
      <c r="G428" s="44">
        <v>7</v>
      </c>
      <c r="H428" s="44">
        <f t="shared" si="159"/>
        <v>12.767199241263588</v>
      </c>
      <c r="I428" s="14">
        <f t="shared" si="160"/>
        <v>0.15646453420331996</v>
      </c>
      <c r="J428" s="49">
        <v>172</v>
      </c>
      <c r="K428" s="49">
        <f t="shared" si="161"/>
        <v>313.70832421390531</v>
      </c>
      <c r="L428" s="50">
        <f t="shared" si="162"/>
        <v>0.23349132907963502</v>
      </c>
      <c r="M428" s="45">
        <v>222</v>
      </c>
      <c r="N428" s="45">
        <f t="shared" si="163"/>
        <v>404.9026045086452</v>
      </c>
      <c r="O428" s="18">
        <f t="shared" si="164"/>
        <v>0.25924964596037098</v>
      </c>
      <c r="P428" s="37">
        <f t="shared" si="165"/>
        <v>19.36936936936937</v>
      </c>
      <c r="Q428" s="37">
        <f t="shared" si="166"/>
        <v>2.2134337226317506</v>
      </c>
      <c r="R428" s="37">
        <f t="shared" si="167"/>
        <v>121.34337226317507</v>
      </c>
    </row>
    <row r="429" spans="1:18" x14ac:dyDescent="0.25">
      <c r="A429" s="143" t="s">
        <v>629</v>
      </c>
      <c r="B429" s="1" t="str">
        <f>VLOOKUP(A429,'[2]Catálogo MUNICIPIOS'!$1:$1048576,5,FALSE)</f>
        <v>Amecameca</v>
      </c>
      <c r="C429" s="130">
        <f>VLOOKUP(A429,[3]PROY_COVID!$1:$1048576,7,FALSE)</f>
        <v>54548</v>
      </c>
      <c r="D429" s="43">
        <v>38</v>
      </c>
      <c r="E429" s="43">
        <f t="shared" si="157"/>
        <v>69.663415707266992</v>
      </c>
      <c r="F429" s="6">
        <f t="shared" si="158"/>
        <v>0.50971029754318209</v>
      </c>
      <c r="G429" s="44">
        <v>21</v>
      </c>
      <c r="H429" s="44">
        <f t="shared" si="159"/>
        <v>38.498203417173869</v>
      </c>
      <c r="I429" s="14">
        <f t="shared" si="160"/>
        <v>0.47180304399609307</v>
      </c>
      <c r="J429" s="49">
        <v>454</v>
      </c>
      <c r="K429" s="49">
        <f t="shared" si="161"/>
        <v>832.2944929236636</v>
      </c>
      <c r="L429" s="50">
        <f t="shared" si="162"/>
        <v>0.61947207752733635</v>
      </c>
      <c r="M429" s="45">
        <v>513</v>
      </c>
      <c r="N429" s="45">
        <f t="shared" si="163"/>
        <v>940.4561120481045</v>
      </c>
      <c r="O429" s="18">
        <f t="shared" si="164"/>
        <v>0.60215200241946665</v>
      </c>
      <c r="P429" s="37">
        <f t="shared" si="165"/>
        <v>7.4074074074074066</v>
      </c>
      <c r="Q429" s="37">
        <f t="shared" si="166"/>
        <v>0.84648111356459699</v>
      </c>
      <c r="R429" s="37">
        <f t="shared" si="167"/>
        <v>-15.351888643540301</v>
      </c>
    </row>
    <row r="430" spans="1:18" x14ac:dyDescent="0.25">
      <c r="A430" s="143" t="s">
        <v>735</v>
      </c>
      <c r="B430" s="1" t="str">
        <f>VLOOKUP(A430,'[2]Catálogo MUNICIPIOS'!$1:$1048576,5,FALSE)</f>
        <v>Xonacatlán</v>
      </c>
      <c r="C430" s="130">
        <f>VLOOKUP(A430,[3]PROY_COVID!$1:$1048576,7,FALSE)</f>
        <v>54531</v>
      </c>
      <c r="D430" s="43">
        <v>101</v>
      </c>
      <c r="E430" s="43">
        <f t="shared" si="157"/>
        <v>185.21574884010931</v>
      </c>
      <c r="F430" s="6">
        <f t="shared" si="158"/>
        <v>1.3551786614610015</v>
      </c>
      <c r="G430" s="44">
        <v>23</v>
      </c>
      <c r="H430" s="44">
        <f t="shared" si="159"/>
        <v>42.177843795272416</v>
      </c>
      <c r="I430" s="14">
        <f t="shared" si="160"/>
        <v>0.51689775951789274</v>
      </c>
      <c r="J430" s="49">
        <v>496</v>
      </c>
      <c r="K430" s="49">
        <f t="shared" si="161"/>
        <v>909.57437054152695</v>
      </c>
      <c r="L430" s="50">
        <f t="shared" si="162"/>
        <v>0.67699105277710625</v>
      </c>
      <c r="M430" s="45">
        <v>620</v>
      </c>
      <c r="N430" s="45">
        <f t="shared" si="163"/>
        <v>1136.9679631769086</v>
      </c>
      <c r="O430" s="18">
        <f t="shared" si="164"/>
        <v>0.72797393407629751</v>
      </c>
      <c r="P430" s="37">
        <f t="shared" si="165"/>
        <v>16.29032258064516</v>
      </c>
      <c r="Q430" s="37">
        <f t="shared" si="166"/>
        <v>1.8615758037827872</v>
      </c>
      <c r="R430" s="37">
        <f t="shared" si="167"/>
        <v>86.157580378278723</v>
      </c>
    </row>
    <row r="431" spans="1:18" ht="15" customHeight="1" x14ac:dyDescent="0.25">
      <c r="A431" s="143" t="s">
        <v>311</v>
      </c>
      <c r="B431" s="1" t="str">
        <f>VLOOKUP(A431,'[2]Catálogo MUNICIPIOS'!$1:$1048576,5,FALSE)</f>
        <v>Moroleón</v>
      </c>
      <c r="C431" s="130">
        <f>VLOOKUP(A431,[3]PROY_COVID!$1:$1048576,7,FALSE)</f>
        <v>54378</v>
      </c>
      <c r="D431" s="43">
        <v>29</v>
      </c>
      <c r="E431" s="43">
        <f t="shared" si="157"/>
        <v>53.330390966935155</v>
      </c>
      <c r="F431" s="6">
        <f t="shared" si="158"/>
        <v>0.39020552138983233</v>
      </c>
      <c r="G431" s="44">
        <v>78</v>
      </c>
      <c r="H431" s="44">
        <f t="shared" si="159"/>
        <v>143.44036191106696</v>
      </c>
      <c r="I431" s="14">
        <f t="shared" si="160"/>
        <v>1.7578898071735181</v>
      </c>
      <c r="J431" s="49">
        <v>1115</v>
      </c>
      <c r="K431" s="49">
        <f t="shared" si="161"/>
        <v>2050.4615837287138</v>
      </c>
      <c r="L431" s="50">
        <f t="shared" si="162"/>
        <v>1.5261469443351456</v>
      </c>
      <c r="M431" s="45">
        <v>1222</v>
      </c>
      <c r="N431" s="45">
        <f t="shared" si="163"/>
        <v>2247.2323366067158</v>
      </c>
      <c r="O431" s="18">
        <f t="shared" si="164"/>
        <v>1.4388501856217355</v>
      </c>
      <c r="P431" s="37">
        <f t="shared" si="165"/>
        <v>2.3731587561374794</v>
      </c>
      <c r="Q431" s="37">
        <f t="shared" si="166"/>
        <v>0.27119259898571174</v>
      </c>
      <c r="R431" s="37">
        <f t="shared" si="167"/>
        <v>-72.880740101428813</v>
      </c>
    </row>
    <row r="432" spans="1:18" ht="15" customHeight="1" x14ac:dyDescent="0.25">
      <c r="A432" s="143" t="s">
        <v>1562</v>
      </c>
      <c r="B432" s="1" t="str">
        <f>VLOOKUP(A432,'[2]Catálogo MUNICIPIOS'!$1:$1048576,5,FALSE)</f>
        <v>Xilitla</v>
      </c>
      <c r="C432" s="130">
        <f>VLOOKUP(A432,[3]PROY_COVID!$1:$1048576,7,FALSE)</f>
        <v>54251</v>
      </c>
      <c r="D432" s="43">
        <v>18</v>
      </c>
      <c r="E432" s="43">
        <f t="shared" si="157"/>
        <v>33.179111905771322</v>
      </c>
      <c r="F432" s="6">
        <f t="shared" si="158"/>
        <v>0.24276350549295669</v>
      </c>
      <c r="G432" s="44">
        <v>23</v>
      </c>
      <c r="H432" s="44">
        <f t="shared" si="159"/>
        <v>42.395531879596689</v>
      </c>
      <c r="I432" s="14">
        <f t="shared" si="160"/>
        <v>0.51956556974563062</v>
      </c>
      <c r="J432" s="49">
        <v>388</v>
      </c>
      <c r="K432" s="49">
        <f t="shared" si="161"/>
        <v>715.19418996884849</v>
      </c>
      <c r="L432" s="50">
        <f t="shared" si="162"/>
        <v>0.53231498521535703</v>
      </c>
      <c r="M432" s="45">
        <v>429</v>
      </c>
      <c r="N432" s="45">
        <f t="shared" si="163"/>
        <v>790.76883375421642</v>
      </c>
      <c r="O432" s="18">
        <f t="shared" si="164"/>
        <v>0.50631074708954837</v>
      </c>
      <c r="P432" s="37">
        <f t="shared" si="165"/>
        <v>4.1958041958041958</v>
      </c>
      <c r="Q432" s="37">
        <f t="shared" si="166"/>
        <v>0.47947531607505151</v>
      </c>
      <c r="R432" s="37">
        <f t="shared" si="167"/>
        <v>-52.052468392494845</v>
      </c>
    </row>
    <row r="433" spans="1:18" ht="15" customHeight="1" x14ac:dyDescent="0.25">
      <c r="A433" s="143" t="s">
        <v>1384</v>
      </c>
      <c r="B433" s="1" t="str">
        <f>VLOOKUP(A433,'[2]Catálogo MUNICIPIOS'!$1:$1048576,5,FALSE)</f>
        <v>Quecholac</v>
      </c>
      <c r="C433" s="130">
        <f>VLOOKUP(A433,[3]PROY_COVID!$1:$1048576,7,FALSE)</f>
        <v>54012</v>
      </c>
      <c r="D433" s="43">
        <v>11</v>
      </c>
      <c r="E433" s="43">
        <f t="shared" si="157"/>
        <v>20.365844627119898</v>
      </c>
      <c r="F433" s="6">
        <f t="shared" si="158"/>
        <v>0.14901194004365523</v>
      </c>
      <c r="G433" s="44">
        <v>1</v>
      </c>
      <c r="H433" s="44">
        <f t="shared" si="159"/>
        <v>1.8514404206472634</v>
      </c>
      <c r="I433" s="14">
        <f t="shared" si="160"/>
        <v>2.2689765981368237E-2</v>
      </c>
      <c r="J433" s="49">
        <v>51</v>
      </c>
      <c r="K433" s="49">
        <f t="shared" si="161"/>
        <v>94.423461453010432</v>
      </c>
      <c r="L433" s="50">
        <f t="shared" si="162"/>
        <v>7.0278847608551423E-2</v>
      </c>
      <c r="M433" s="45">
        <v>63</v>
      </c>
      <c r="N433" s="45">
        <f t="shared" si="163"/>
        <v>116.6407465007776</v>
      </c>
      <c r="O433" s="18">
        <f t="shared" si="164"/>
        <v>7.4682335697927912E-2</v>
      </c>
      <c r="P433" s="37">
        <f t="shared" si="165"/>
        <v>17.460317460317459</v>
      </c>
      <c r="Q433" s="37">
        <f t="shared" si="166"/>
        <v>1.9952769105451216</v>
      </c>
      <c r="R433" s="37">
        <f t="shared" si="167"/>
        <v>99.527691054512161</v>
      </c>
    </row>
    <row r="434" spans="1:18" ht="15" customHeight="1" x14ac:dyDescent="0.25">
      <c r="A434" s="143" t="s">
        <v>276</v>
      </c>
      <c r="B434" s="1" t="str">
        <f>VLOOKUP(A434,'[2]Catálogo MUNICIPIOS'!$1:$1048576,5,FALSE)</f>
        <v>Pueblo Nuevo</v>
      </c>
      <c r="C434" s="130">
        <f>VLOOKUP(A434,[3]PROY_COVID!$1:$1048576,7,FALSE)</f>
        <v>53006</v>
      </c>
      <c r="D434" s="43">
        <v>27</v>
      </c>
      <c r="E434" s="43">
        <f t="shared" si="157"/>
        <v>50.937629702297855</v>
      </c>
      <c r="F434" s="6">
        <f t="shared" si="158"/>
        <v>0.37269826821015717</v>
      </c>
      <c r="G434" s="44">
        <v>14</v>
      </c>
      <c r="H434" s="44">
        <f t="shared" si="159"/>
        <v>26.412104290080368</v>
      </c>
      <c r="I434" s="14">
        <f t="shared" si="160"/>
        <v>0.32368552546125451</v>
      </c>
      <c r="J434" s="49">
        <v>636</v>
      </c>
      <c r="K434" s="49">
        <f t="shared" si="161"/>
        <v>1199.8641663207939</v>
      </c>
      <c r="L434" s="50">
        <f t="shared" si="162"/>
        <v>0.89305210376962096</v>
      </c>
      <c r="M434" s="45">
        <v>677</v>
      </c>
      <c r="N434" s="45">
        <f t="shared" si="163"/>
        <v>1277.2139003131722</v>
      </c>
      <c r="O434" s="18">
        <f t="shared" si="164"/>
        <v>0.81777011998643401</v>
      </c>
      <c r="P434" s="37">
        <f t="shared" si="165"/>
        <v>3.9881831610044314</v>
      </c>
      <c r="Q434" s="37">
        <f t="shared" si="166"/>
        <v>0.45574943263559181</v>
      </c>
      <c r="R434" s="37">
        <f t="shared" si="167"/>
        <v>-54.425056736440823</v>
      </c>
    </row>
    <row r="435" spans="1:18" ht="15" customHeight="1" x14ac:dyDescent="0.25">
      <c r="A435" s="143" t="s">
        <v>411</v>
      </c>
      <c r="B435" s="1" t="str">
        <f>VLOOKUP(A435,'[2]Catálogo MUNICIPIOS'!$1:$1048576,5,FALSE)</f>
        <v>Eduardo Neri</v>
      </c>
      <c r="C435" s="130">
        <f>VLOOKUP(A435,[3]PROY_COVID!$1:$1048576,7,FALSE)</f>
        <v>52924</v>
      </c>
      <c r="D435" s="43">
        <v>53</v>
      </c>
      <c r="E435" s="43">
        <f t="shared" si="157"/>
        <v>100.14360214647418</v>
      </c>
      <c r="F435" s="6">
        <f t="shared" si="158"/>
        <v>0.73272642073163075</v>
      </c>
      <c r="G435" s="44">
        <v>18</v>
      </c>
      <c r="H435" s="44">
        <f t="shared" si="159"/>
        <v>34.011034691255382</v>
      </c>
      <c r="I435" s="14">
        <f t="shared" si="160"/>
        <v>0.41681190997169337</v>
      </c>
      <c r="J435" s="49">
        <v>254</v>
      </c>
      <c r="K435" s="49">
        <f t="shared" si="161"/>
        <v>479.93348953215929</v>
      </c>
      <c r="L435" s="50">
        <f t="shared" si="162"/>
        <v>0.35721177823857014</v>
      </c>
      <c r="M435" s="45">
        <v>325</v>
      </c>
      <c r="N435" s="45">
        <f t="shared" si="163"/>
        <v>614.08812636988887</v>
      </c>
      <c r="O435" s="18">
        <f t="shared" si="164"/>
        <v>0.39318623189163032</v>
      </c>
      <c r="P435" s="37">
        <f t="shared" si="165"/>
        <v>16.307692307692307</v>
      </c>
      <c r="Q435" s="37">
        <f t="shared" si="166"/>
        <v>1.8635607284783666</v>
      </c>
      <c r="R435" s="37">
        <f t="shared" si="167"/>
        <v>86.356072847836657</v>
      </c>
    </row>
    <row r="436" spans="1:18" ht="15" customHeight="1" x14ac:dyDescent="0.25">
      <c r="A436" s="143" t="s">
        <v>1795</v>
      </c>
      <c r="B436" s="1" t="str">
        <f>VLOOKUP(A436,'[2]Catálogo MUNICIPIOS'!$1:$1048576,5,FALSE)</f>
        <v>Atzalan</v>
      </c>
      <c r="C436" s="130">
        <f>VLOOKUP(A436,[3]PROY_COVID!$1:$1048576,7,FALSE)</f>
        <v>52831</v>
      </c>
      <c r="D436" s="43">
        <v>6</v>
      </c>
      <c r="E436" s="43">
        <f t="shared" si="157"/>
        <v>11.356968446556001</v>
      </c>
      <c r="F436" s="6">
        <f t="shared" si="158"/>
        <v>8.3096180503229755E-2</v>
      </c>
      <c r="G436" s="44">
        <v>5</v>
      </c>
      <c r="H436" s="44">
        <f t="shared" si="159"/>
        <v>9.4641403721300001</v>
      </c>
      <c r="I436" s="14">
        <f t="shared" si="160"/>
        <v>0.11598489903519346</v>
      </c>
      <c r="J436" s="49">
        <v>37</v>
      </c>
      <c r="K436" s="49">
        <f t="shared" si="161"/>
        <v>70.034638753761996</v>
      </c>
      <c r="L436" s="50">
        <f t="shared" si="162"/>
        <v>5.2126384995375176E-2</v>
      </c>
      <c r="M436" s="45">
        <v>48</v>
      </c>
      <c r="N436" s="45">
        <f t="shared" si="163"/>
        <v>90.85574757244801</v>
      </c>
      <c r="O436" s="18">
        <f t="shared" si="164"/>
        <v>5.8172805334768013E-2</v>
      </c>
      <c r="P436" s="37">
        <f t="shared" si="165"/>
        <v>12.5</v>
      </c>
      <c r="Q436" s="37">
        <f t="shared" si="166"/>
        <v>1.4284368791402575</v>
      </c>
      <c r="R436" s="37">
        <f t="shared" si="167"/>
        <v>42.84368791402575</v>
      </c>
    </row>
    <row r="437" spans="1:18" x14ac:dyDescent="0.25">
      <c r="A437" s="143" t="s">
        <v>623</v>
      </c>
      <c r="B437" s="1" t="str">
        <f>VLOOKUP(A437,'[2]Catálogo MUNICIPIOS'!$1:$1048576,5,FALSE)</f>
        <v>Aculco</v>
      </c>
      <c r="C437" s="130">
        <f>VLOOKUP(A437,[3]PROY_COVID!$1:$1048576,7,FALSE)</f>
        <v>52173</v>
      </c>
      <c r="D437" s="43">
        <v>18</v>
      </c>
      <c r="E437" s="43">
        <f t="shared" si="157"/>
        <v>34.500603760565809</v>
      </c>
      <c r="F437" s="6">
        <f t="shared" si="158"/>
        <v>0.25243254051901159</v>
      </c>
      <c r="G437" s="44">
        <v>7</v>
      </c>
      <c r="H437" s="44">
        <f t="shared" si="159"/>
        <v>13.416901462442258</v>
      </c>
      <c r="I437" s="14">
        <f t="shared" si="160"/>
        <v>0.16442676252658708</v>
      </c>
      <c r="J437" s="49">
        <v>90</v>
      </c>
      <c r="K437" s="49">
        <f t="shared" si="161"/>
        <v>172.50301880282905</v>
      </c>
      <c r="L437" s="50">
        <f t="shared" si="162"/>
        <v>0.12839301995396807</v>
      </c>
      <c r="M437" s="45">
        <v>115</v>
      </c>
      <c r="N437" s="45">
        <f t="shared" si="163"/>
        <v>220.4205240258371</v>
      </c>
      <c r="O437" s="18">
        <f t="shared" si="164"/>
        <v>0.14113009444689217</v>
      </c>
      <c r="P437" s="37">
        <f t="shared" si="165"/>
        <v>15.65217391304348</v>
      </c>
      <c r="Q437" s="37">
        <f t="shared" si="166"/>
        <v>1.7886513964886706</v>
      </c>
      <c r="R437" s="37">
        <f t="shared" si="167"/>
        <v>78.865139648867057</v>
      </c>
    </row>
    <row r="438" spans="1:18" ht="15" customHeight="1" x14ac:dyDescent="0.25">
      <c r="A438" s="143" t="s">
        <v>1804</v>
      </c>
      <c r="B438" s="1" t="str">
        <f>VLOOKUP(A438,'[2]Catálogo MUNICIPIOS'!$1:$1048576,5,FALSE)</f>
        <v>Catemaco</v>
      </c>
      <c r="C438" s="130">
        <f>VLOOKUP(A438,[3]PROY_COVID!$1:$1048576,7,FALSE)</f>
        <v>52134</v>
      </c>
      <c r="D438" s="43">
        <v>24</v>
      </c>
      <c r="E438" s="43">
        <f t="shared" si="157"/>
        <v>46.035216940959835</v>
      </c>
      <c r="F438" s="6">
        <f t="shared" si="158"/>
        <v>0.33682850440527345</v>
      </c>
      <c r="G438" s="44">
        <v>6</v>
      </c>
      <c r="H438" s="44">
        <f t="shared" si="159"/>
        <v>11.508804235239959</v>
      </c>
      <c r="I438" s="14">
        <f t="shared" si="160"/>
        <v>0.14104265625338488</v>
      </c>
      <c r="J438" s="49">
        <v>62</v>
      </c>
      <c r="K438" s="49">
        <f t="shared" si="161"/>
        <v>118.92431043081289</v>
      </c>
      <c r="L438" s="50">
        <f t="shared" si="162"/>
        <v>8.8514690746414007E-2</v>
      </c>
      <c r="M438" s="45">
        <v>92</v>
      </c>
      <c r="N438" s="45">
        <f t="shared" si="163"/>
        <v>176.46833160701269</v>
      </c>
      <c r="O438" s="18">
        <f t="shared" si="164"/>
        <v>0.11298853596620563</v>
      </c>
      <c r="P438" s="37">
        <f t="shared" si="165"/>
        <v>26.086956521739129</v>
      </c>
      <c r="Q438" s="37">
        <f t="shared" si="166"/>
        <v>2.9810856608144505</v>
      </c>
      <c r="R438" s="37">
        <f t="shared" si="167"/>
        <v>198.10856608144505</v>
      </c>
    </row>
    <row r="439" spans="1:18" ht="15" customHeight="1" x14ac:dyDescent="0.25">
      <c r="A439" s="143" t="s">
        <v>1185</v>
      </c>
      <c r="B439" s="1" t="str">
        <f>VLOOKUP(A439,'[2]Catálogo MUNICIPIOS'!$1:$1048576,5,FALSE)</f>
        <v>Santa Lucía del Camino</v>
      </c>
      <c r="C439" s="130">
        <f>VLOOKUP(A439,[3]PROY_COVID!$1:$1048576,7,FALSE)</f>
        <v>52119</v>
      </c>
      <c r="D439" s="43">
        <v>83</v>
      </c>
      <c r="E439" s="43">
        <f t="shared" si="157"/>
        <v>159.25094495289625</v>
      </c>
      <c r="F439" s="6">
        <f t="shared" si="158"/>
        <v>1.1652004960116558</v>
      </c>
      <c r="G439" s="44">
        <v>66</v>
      </c>
      <c r="H439" s="44">
        <f t="shared" si="159"/>
        <v>126.63328152880906</v>
      </c>
      <c r="I439" s="14">
        <f t="shared" si="160"/>
        <v>1.5519157361471563</v>
      </c>
      <c r="J439" s="49">
        <v>1747</v>
      </c>
      <c r="K439" s="49">
        <f t="shared" si="161"/>
        <v>3351.9445883459002</v>
      </c>
      <c r="L439" s="50">
        <f t="shared" si="162"/>
        <v>2.4948333739480768</v>
      </c>
      <c r="M439" s="45">
        <v>1896</v>
      </c>
      <c r="N439" s="45">
        <f t="shared" si="163"/>
        <v>3637.8288148276056</v>
      </c>
      <c r="O439" s="18">
        <f t="shared" si="164"/>
        <v>2.3292165123337858</v>
      </c>
      <c r="P439" s="37">
        <f t="shared" si="165"/>
        <v>4.3776371308016877</v>
      </c>
      <c r="Q439" s="37">
        <f t="shared" si="166"/>
        <v>0.50025426569046993</v>
      </c>
      <c r="R439" s="37">
        <f t="shared" si="167"/>
        <v>-49.974573430953008</v>
      </c>
    </row>
    <row r="440" spans="1:18" ht="15" customHeight="1" x14ac:dyDescent="0.25">
      <c r="A440" s="143" t="s">
        <v>1669</v>
      </c>
      <c r="B440" s="1" t="str">
        <f>VLOOKUP(A440,'[2]Catálogo MUNICIPIOS'!$1:$1048576,5,FALSE)</f>
        <v>Tacotalpa</v>
      </c>
      <c r="C440" s="130">
        <f>VLOOKUP(A440,[3]PROY_COVID!$1:$1048576,7,FALSE)</f>
        <v>52105</v>
      </c>
      <c r="D440" s="43">
        <v>41</v>
      </c>
      <c r="E440" s="43">
        <f t="shared" si="157"/>
        <v>78.687266097303521</v>
      </c>
      <c r="F440" s="6">
        <f t="shared" si="158"/>
        <v>0.57573561973838516</v>
      </c>
      <c r="G440" s="44">
        <v>20</v>
      </c>
      <c r="H440" s="44">
        <f t="shared" si="159"/>
        <v>38.384032242587082</v>
      </c>
      <c r="I440" s="14">
        <f t="shared" si="160"/>
        <v>0.47040385382810135</v>
      </c>
      <c r="J440" s="49">
        <v>641</v>
      </c>
      <c r="K440" s="49">
        <f t="shared" si="161"/>
        <v>1230.2082333749161</v>
      </c>
      <c r="L440" s="50">
        <f t="shared" si="162"/>
        <v>0.91563702102963451</v>
      </c>
      <c r="M440" s="45">
        <v>702</v>
      </c>
      <c r="N440" s="45">
        <f t="shared" si="163"/>
        <v>1347.2795317148066</v>
      </c>
      <c r="O440" s="18">
        <f t="shared" si="164"/>
        <v>0.86263150129788901</v>
      </c>
      <c r="P440" s="37">
        <f t="shared" si="165"/>
        <v>5.8404558404558404</v>
      </c>
      <c r="Q440" s="37">
        <f t="shared" si="166"/>
        <v>0.66741780107977844</v>
      </c>
      <c r="R440" s="37">
        <f t="shared" si="167"/>
        <v>-33.258219892022154</v>
      </c>
    </row>
    <row r="441" spans="1:18" ht="15" customHeight="1" x14ac:dyDescent="0.25">
      <c r="A441" s="143" t="s">
        <v>1718</v>
      </c>
      <c r="B441" s="1" t="str">
        <f>VLOOKUP(A441,'[2]Catálogo MUNICIPIOS'!$1:$1048576,5,FALSE)</f>
        <v>Calpulalpan</v>
      </c>
      <c r="C441" s="130">
        <f>VLOOKUP(A441,[3]PROY_COVID!$1:$1048576,7,FALSE)</f>
        <v>51966</v>
      </c>
      <c r="D441" s="43">
        <v>70</v>
      </c>
      <c r="E441" s="43">
        <f t="shared" si="157"/>
        <v>134.7034599545857</v>
      </c>
      <c r="F441" s="6">
        <f t="shared" si="158"/>
        <v>0.98559250872887783</v>
      </c>
      <c r="G441" s="44">
        <v>24</v>
      </c>
      <c r="H441" s="44">
        <f t="shared" si="159"/>
        <v>46.184043413000808</v>
      </c>
      <c r="I441" s="14">
        <f t="shared" si="160"/>
        <v>0.56599452265819705</v>
      </c>
      <c r="J441" s="49">
        <v>284</v>
      </c>
      <c r="K441" s="49">
        <f t="shared" si="161"/>
        <v>546.51118038717618</v>
      </c>
      <c r="L441" s="50">
        <f t="shared" si="162"/>
        <v>0.40676517649073518</v>
      </c>
      <c r="M441" s="45">
        <v>378</v>
      </c>
      <c r="N441" s="45">
        <f t="shared" si="163"/>
        <v>727.39868375476271</v>
      </c>
      <c r="O441" s="18">
        <f t="shared" si="164"/>
        <v>0.46573632556477101</v>
      </c>
      <c r="P441" s="37">
        <f t="shared" si="165"/>
        <v>18.518518518518519</v>
      </c>
      <c r="Q441" s="37">
        <f t="shared" si="166"/>
        <v>2.116202783911493</v>
      </c>
      <c r="R441" s="37">
        <f t="shared" si="167"/>
        <v>111.6202783911493</v>
      </c>
    </row>
    <row r="442" spans="1:18" ht="15" customHeight="1" x14ac:dyDescent="0.25">
      <c r="A442" s="143" t="s">
        <v>123</v>
      </c>
      <c r="B442" s="1" t="str">
        <f>VLOOKUP(A442,'[2]Catálogo MUNICIPIOS'!$1:$1048576,5,FALSE)</f>
        <v>Mapastepec</v>
      </c>
      <c r="C442" s="130">
        <f>VLOOKUP(A442,[3]PROY_COVID!$1:$1048576,7,FALSE)</f>
        <v>51875</v>
      </c>
      <c r="D442" s="43">
        <v>8</v>
      </c>
      <c r="E442" s="43">
        <f t="shared" si="157"/>
        <v>15.42168674698795</v>
      </c>
      <c r="F442" s="6">
        <f t="shared" si="158"/>
        <v>0.11283673734081623</v>
      </c>
      <c r="G442" s="44">
        <v>1</v>
      </c>
      <c r="H442" s="44">
        <f t="shared" si="159"/>
        <v>1.9277108433734937</v>
      </c>
      <c r="I442" s="14">
        <f t="shared" si="160"/>
        <v>2.3624474991530819E-2</v>
      </c>
      <c r="J442" s="49">
        <v>64</v>
      </c>
      <c r="K442" s="49">
        <f t="shared" si="161"/>
        <v>123.3734939759036</v>
      </c>
      <c r="L442" s="50">
        <f t="shared" si="162"/>
        <v>9.1826192861844416E-2</v>
      </c>
      <c r="M442" s="45">
        <v>73</v>
      </c>
      <c r="N442" s="45">
        <f t="shared" si="163"/>
        <v>140.72289156626505</v>
      </c>
      <c r="O442" s="18">
        <f t="shared" si="164"/>
        <v>9.0101568650924668E-2</v>
      </c>
      <c r="P442" s="37">
        <f t="shared" si="165"/>
        <v>10.95890410958904</v>
      </c>
      <c r="Q442" s="37">
        <f t="shared" si="166"/>
        <v>1.2523282228078969</v>
      </c>
      <c r="R442" s="37">
        <f t="shared" si="167"/>
        <v>25.232822280789691</v>
      </c>
    </row>
    <row r="443" spans="1:18" ht="15" customHeight="1" x14ac:dyDescent="0.25">
      <c r="A443" s="143" t="s">
        <v>136</v>
      </c>
      <c r="B443" s="1" t="str">
        <f>VLOOKUP(A443,'[2]Catálogo MUNICIPIOS'!$1:$1048576,5,FALSE)</f>
        <v>Oxchuc</v>
      </c>
      <c r="C443" s="130">
        <f>VLOOKUP(A443,[3]PROY_COVID!$1:$1048576,7,FALSE)</f>
        <v>51731</v>
      </c>
      <c r="D443" s="43"/>
      <c r="E443" s="43">
        <f t="shared" ref="E443:E467" si="168">((D443/($C443/100000)))</f>
        <v>0</v>
      </c>
      <c r="F443" s="6">
        <f t="shared" ref="F443:F467" si="169">((D443/$C443)/(D$2372/$C$2372))</f>
        <v>0</v>
      </c>
      <c r="G443" s="44"/>
      <c r="H443" s="44">
        <f t="shared" ref="H443:H467" si="170">((G443/($C443/100000)))</f>
        <v>0</v>
      </c>
      <c r="I443" s="14">
        <f t="shared" ref="I443:I467" si="171">((G443/$C443)/(G$2372/$C$2372))</f>
        <v>0</v>
      </c>
      <c r="J443" s="49">
        <v>5</v>
      </c>
      <c r="K443" s="49">
        <f t="shared" ref="K443:K467" si="172">((J443/($C443/100000)))</f>
        <v>9.6653843923372822</v>
      </c>
      <c r="L443" s="50">
        <f t="shared" ref="L443:L467" si="173">((J443/$C443)/(J$2372/$C$2372))</f>
        <v>7.1938908649857233E-3</v>
      </c>
      <c r="M443" s="45">
        <v>5</v>
      </c>
      <c r="N443" s="45">
        <f t="shared" ref="N443:N467" si="174">((M443/($C443/100000)))</f>
        <v>9.6653843923372822</v>
      </c>
      <c r="O443" s="18">
        <f t="shared" ref="O443:O467" si="175">((M443/$C443)/(M$2372/$C$2372))</f>
        <v>6.1885190509581795E-3</v>
      </c>
      <c r="P443" s="37">
        <f t="shared" si="165"/>
        <v>0</v>
      </c>
      <c r="Q443" s="37">
        <f t="shared" si="166"/>
        <v>0</v>
      </c>
      <c r="R443" s="37">
        <f t="shared" si="167"/>
        <v>-100</v>
      </c>
    </row>
    <row r="444" spans="1:18" ht="15" customHeight="1" x14ac:dyDescent="0.25">
      <c r="A444" s="143" t="s">
        <v>822</v>
      </c>
      <c r="B444" s="1" t="str">
        <f>VLOOKUP(A444,'[2]Catálogo MUNICIPIOS'!$1:$1048576,5,FALSE)</f>
        <v>Salvador Escalante</v>
      </c>
      <c r="C444" s="130">
        <f>VLOOKUP(A444,[3]PROY_COVID!$1:$1048576,7,FALSE)</f>
        <v>51652</v>
      </c>
      <c r="D444" s="43">
        <v>31</v>
      </c>
      <c r="E444" s="43">
        <f t="shared" si="168"/>
        <v>60.01703709440099</v>
      </c>
      <c r="F444" s="6">
        <f t="shared" si="169"/>
        <v>0.43913008749951621</v>
      </c>
      <c r="G444" s="44">
        <v>2</v>
      </c>
      <c r="H444" s="44">
        <f t="shared" si="170"/>
        <v>3.8720669093161932</v>
      </c>
      <c r="I444" s="14">
        <f t="shared" si="171"/>
        <v>4.7452940454799857E-2</v>
      </c>
      <c r="J444" s="49">
        <v>83</v>
      </c>
      <c r="K444" s="49">
        <f t="shared" si="172"/>
        <v>160.69077673662201</v>
      </c>
      <c r="L444" s="50">
        <f t="shared" si="173"/>
        <v>0.1196012350806778</v>
      </c>
      <c r="M444" s="45">
        <v>116</v>
      </c>
      <c r="N444" s="45">
        <f t="shared" si="174"/>
        <v>224.57988074033921</v>
      </c>
      <c r="O444" s="18">
        <f t="shared" si="175"/>
        <v>0.14379323304775668</v>
      </c>
      <c r="P444" s="37">
        <f t="shared" si="165"/>
        <v>26.72413793103448</v>
      </c>
      <c r="Q444" s="37">
        <f t="shared" si="166"/>
        <v>3.0538995347136542</v>
      </c>
      <c r="R444" s="37">
        <f t="shared" si="167"/>
        <v>205.3899534713654</v>
      </c>
    </row>
    <row r="445" spans="1:18" ht="15" customHeight="1" x14ac:dyDescent="0.25">
      <c r="A445" s="143" t="s">
        <v>5</v>
      </c>
      <c r="B445" s="1" t="str">
        <f>VLOOKUP(A445,'[2]Catálogo MUNICIPIOS'!$1:$1048576,5,FALSE)</f>
        <v>San Francisco de los Romo</v>
      </c>
      <c r="C445" s="130">
        <f>VLOOKUP(A445,[3]PROY_COVID!$1:$1048576,7,FALSE)</f>
        <v>51568</v>
      </c>
      <c r="D445" s="43">
        <v>20</v>
      </c>
      <c r="E445" s="43">
        <f t="shared" si="168"/>
        <v>38.783741855414206</v>
      </c>
      <c r="F445" s="6">
        <f t="shared" si="169"/>
        <v>0.28377122195716536</v>
      </c>
      <c r="G445" s="44">
        <v>15</v>
      </c>
      <c r="H445" s="44">
        <f t="shared" si="170"/>
        <v>29.087806391560655</v>
      </c>
      <c r="I445" s="14">
        <f t="shared" si="171"/>
        <v>0.35647678022775592</v>
      </c>
      <c r="J445" s="49">
        <v>184</v>
      </c>
      <c r="K445" s="49">
        <f t="shared" si="172"/>
        <v>356.81042506981072</v>
      </c>
      <c r="L445" s="50">
        <f t="shared" si="173"/>
        <v>0.26557197864540055</v>
      </c>
      <c r="M445" s="45">
        <v>219</v>
      </c>
      <c r="N445" s="45">
        <f t="shared" si="174"/>
        <v>424.68197331678556</v>
      </c>
      <c r="O445" s="18">
        <f t="shared" si="175"/>
        <v>0.27191391214125332</v>
      </c>
      <c r="P445" s="37">
        <f t="shared" si="165"/>
        <v>9.1324200913241995</v>
      </c>
      <c r="Q445" s="37">
        <f t="shared" si="166"/>
        <v>1.043606852339914</v>
      </c>
      <c r="R445" s="37">
        <f t="shared" si="167"/>
        <v>4.3606852339914015</v>
      </c>
    </row>
    <row r="446" spans="1:18" ht="15" customHeight="1" x14ac:dyDescent="0.25">
      <c r="A446" s="143" t="s">
        <v>1558</v>
      </c>
      <c r="B446" s="1" t="str">
        <f>VLOOKUP(A446,'[2]Catálogo MUNICIPIOS'!$1:$1048576,5,FALSE)</f>
        <v>Villa de Reyes</v>
      </c>
      <c r="C446" s="130">
        <f>VLOOKUP(A446,[3]PROY_COVID!$1:$1048576,7,FALSE)</f>
        <v>51531</v>
      </c>
      <c r="D446" s="43">
        <v>63</v>
      </c>
      <c r="E446" s="43">
        <f t="shared" si="168"/>
        <v>122.25650579262967</v>
      </c>
      <c r="F446" s="6">
        <f t="shared" si="169"/>
        <v>0.89452116740882925</v>
      </c>
      <c r="G446" s="44">
        <v>22</v>
      </c>
      <c r="H446" s="44">
        <f t="shared" si="170"/>
        <v>42.692748054569094</v>
      </c>
      <c r="I446" s="14">
        <f t="shared" si="171"/>
        <v>0.52320801234372605</v>
      </c>
      <c r="J446" s="49">
        <v>332</v>
      </c>
      <c r="K446" s="49">
        <f t="shared" si="172"/>
        <v>644.27237973258809</v>
      </c>
      <c r="L446" s="50">
        <f t="shared" si="173"/>
        <v>0.4795282835099004</v>
      </c>
      <c r="M446" s="45">
        <v>417</v>
      </c>
      <c r="N446" s="45">
        <f t="shared" si="174"/>
        <v>809.22163357978684</v>
      </c>
      <c r="O446" s="18">
        <f t="shared" si="175"/>
        <v>0.51812564224825464</v>
      </c>
      <c r="P446" s="37">
        <f t="shared" si="165"/>
        <v>15.107913669064748</v>
      </c>
      <c r="Q446" s="37">
        <f t="shared" si="166"/>
        <v>1.726456084140743</v>
      </c>
      <c r="R446" s="37">
        <f t="shared" si="167"/>
        <v>72.645608414074303</v>
      </c>
    </row>
    <row r="447" spans="1:18" ht="15" customHeight="1" x14ac:dyDescent="0.25">
      <c r="A447" s="143" t="s">
        <v>876</v>
      </c>
      <c r="B447" s="1" t="str">
        <f>VLOOKUP(A447,'[2]Catálogo MUNICIPIOS'!$1:$1048576,5,FALSE)</f>
        <v>Tepoztlán</v>
      </c>
      <c r="C447" s="130">
        <f>VLOOKUP(A447,[3]PROY_COVID!$1:$1048576,7,FALSE)</f>
        <v>51373</v>
      </c>
      <c r="D447" s="43">
        <v>25</v>
      </c>
      <c r="E447" s="43">
        <f t="shared" si="168"/>
        <v>48.663694937029177</v>
      </c>
      <c r="F447" s="6">
        <f t="shared" si="169"/>
        <v>0.35606043967373679</v>
      </c>
      <c r="G447" s="44">
        <v>70</v>
      </c>
      <c r="H447" s="44">
        <f t="shared" si="170"/>
        <v>136.25834582368171</v>
      </c>
      <c r="I447" s="14">
        <f t="shared" si="171"/>
        <v>1.6698727894613179</v>
      </c>
      <c r="J447" s="49">
        <v>196</v>
      </c>
      <c r="K447" s="49">
        <f t="shared" si="172"/>
        <v>381.52336830630873</v>
      </c>
      <c r="L447" s="50">
        <f t="shared" si="173"/>
        <v>0.28396568233885111</v>
      </c>
      <c r="M447" s="45">
        <v>291</v>
      </c>
      <c r="N447" s="45">
        <f t="shared" si="174"/>
        <v>566.44540906701957</v>
      </c>
      <c r="O447" s="18">
        <f t="shared" si="175"/>
        <v>0.36268171684078881</v>
      </c>
      <c r="P447" s="37">
        <f t="shared" si="165"/>
        <v>8.5910652920962196</v>
      </c>
      <c r="Q447" s="37">
        <f t="shared" si="166"/>
        <v>0.98174355954656878</v>
      </c>
      <c r="R447" s="37">
        <f t="shared" si="167"/>
        <v>-1.8256440453431222</v>
      </c>
    </row>
    <row r="448" spans="1:18" x14ac:dyDescent="0.25">
      <c r="A448" s="143" t="s">
        <v>723</v>
      </c>
      <c r="B448" s="1" t="str">
        <f>VLOOKUP(A448,'[2]Catálogo MUNICIPIOS'!$1:$1048576,5,FALSE)</f>
        <v>Tlalmanalco</v>
      </c>
      <c r="C448" s="130">
        <f>VLOOKUP(A448,[3]PROY_COVID!$1:$1048576,7,FALSE)</f>
        <v>51370</v>
      </c>
      <c r="D448" s="43">
        <v>32</v>
      </c>
      <c r="E448" s="43">
        <f t="shared" si="168"/>
        <v>62.293167218220745</v>
      </c>
      <c r="F448" s="6">
        <f t="shared" si="169"/>
        <v>0.45578397894139316</v>
      </c>
      <c r="G448" s="44">
        <v>41</v>
      </c>
      <c r="H448" s="44">
        <f t="shared" si="170"/>
        <v>79.813120498345327</v>
      </c>
      <c r="I448" s="14">
        <f t="shared" si="171"/>
        <v>0.97812546715227</v>
      </c>
      <c r="J448" s="49">
        <v>698</v>
      </c>
      <c r="K448" s="49">
        <f t="shared" si="172"/>
        <v>1358.7697099474401</v>
      </c>
      <c r="L448" s="50">
        <f t="shared" si="173"/>
        <v>1.0113245999569025</v>
      </c>
      <c r="M448" s="45">
        <v>771</v>
      </c>
      <c r="N448" s="45">
        <f t="shared" si="174"/>
        <v>1500.875997664006</v>
      </c>
      <c r="O448" s="18">
        <f t="shared" si="175"/>
        <v>0.96097571784452274</v>
      </c>
      <c r="P448" s="37">
        <f t="shared" si="165"/>
        <v>4.1504539559014262</v>
      </c>
      <c r="Q448" s="37">
        <f t="shared" si="166"/>
        <v>0.47429291966265358</v>
      </c>
      <c r="R448" s="37">
        <f t="shared" si="167"/>
        <v>-52.570708033734647</v>
      </c>
    </row>
    <row r="449" spans="1:18" ht="15" customHeight="1" x14ac:dyDescent="0.25">
      <c r="A449" s="143" t="s">
        <v>309</v>
      </c>
      <c r="B449" s="1" t="str">
        <f>VLOOKUP(A449,'[2]Catálogo MUNICIPIOS'!$1:$1048576,5,FALSE)</f>
        <v>Jerécuaro</v>
      </c>
      <c r="C449" s="130">
        <f>VLOOKUP(A449,[3]PROY_COVID!$1:$1048576,7,FALSE)</f>
        <v>51332</v>
      </c>
      <c r="D449" s="43">
        <v>12</v>
      </c>
      <c r="E449" s="43">
        <f t="shared" si="168"/>
        <v>23.377230577417595</v>
      </c>
      <c r="F449" s="6">
        <f t="shared" si="169"/>
        <v>0.17104551983815675</v>
      </c>
      <c r="G449" s="44">
        <v>44</v>
      </c>
      <c r="H449" s="44">
        <f t="shared" si="170"/>
        <v>85.716512117197851</v>
      </c>
      <c r="I449" s="14">
        <f t="shared" si="171"/>
        <v>1.0504726908783817</v>
      </c>
      <c r="J449" s="49">
        <v>590</v>
      </c>
      <c r="K449" s="49">
        <f t="shared" si="172"/>
        <v>1149.3805033896983</v>
      </c>
      <c r="L449" s="50">
        <f t="shared" si="173"/>
        <v>0.85547739935549016</v>
      </c>
      <c r="M449" s="45">
        <v>646</v>
      </c>
      <c r="N449" s="45">
        <f t="shared" si="174"/>
        <v>1258.4742460843138</v>
      </c>
      <c r="O449" s="18">
        <f t="shared" si="175"/>
        <v>0.8057715586777292</v>
      </c>
      <c r="P449" s="37">
        <f t="shared" si="165"/>
        <v>1.8575851393188854</v>
      </c>
      <c r="Q449" s="37">
        <f t="shared" si="166"/>
        <v>0.21227544953167915</v>
      </c>
      <c r="R449" s="37">
        <f t="shared" si="167"/>
        <v>-78.772455046832079</v>
      </c>
    </row>
    <row r="450" spans="1:18" ht="15" customHeight="1" x14ac:dyDescent="0.25">
      <c r="A450" s="143" t="s">
        <v>1317</v>
      </c>
      <c r="B450" s="1" t="str">
        <f>VLOOKUP(A450,'[2]Catálogo MUNICIPIOS'!$1:$1048576,5,FALSE)</f>
        <v>Cuetzalan del Progreso</v>
      </c>
      <c r="C450" s="130">
        <f>VLOOKUP(A450,[3]PROY_COVID!$1:$1048576,7,FALSE)</f>
        <v>51238</v>
      </c>
      <c r="D450" s="43">
        <v>15</v>
      </c>
      <c r="E450" s="43">
        <f t="shared" si="168"/>
        <v>29.275147351575004</v>
      </c>
      <c r="F450" s="6">
        <f t="shared" si="169"/>
        <v>0.21419914478346791</v>
      </c>
      <c r="G450" s="44">
        <v>3</v>
      </c>
      <c r="H450" s="44">
        <f t="shared" si="170"/>
        <v>5.8550294703150012</v>
      </c>
      <c r="I450" s="14">
        <f t="shared" si="171"/>
        <v>7.1754536097368815E-2</v>
      </c>
      <c r="J450" s="49">
        <v>32</v>
      </c>
      <c r="K450" s="49">
        <f t="shared" si="172"/>
        <v>62.45364768336001</v>
      </c>
      <c r="L450" s="50">
        <f t="shared" si="173"/>
        <v>4.6483896275305227E-2</v>
      </c>
      <c r="M450" s="45">
        <v>50</v>
      </c>
      <c r="N450" s="45">
        <f t="shared" si="174"/>
        <v>97.583824505250021</v>
      </c>
      <c r="O450" s="18">
        <f t="shared" si="175"/>
        <v>6.2480635275599675E-2</v>
      </c>
      <c r="P450" s="37">
        <f t="shared" si="165"/>
        <v>30</v>
      </c>
      <c r="Q450" s="37">
        <f t="shared" si="166"/>
        <v>3.4282485099366182</v>
      </c>
      <c r="R450" s="37">
        <f t="shared" si="167"/>
        <v>242.82485099366181</v>
      </c>
    </row>
    <row r="451" spans="1:18" ht="15" customHeight="1" x14ac:dyDescent="0.25">
      <c r="A451" s="143" t="s">
        <v>1143</v>
      </c>
      <c r="B451" s="1" t="str">
        <f>VLOOKUP(A451,'[2]Catálogo MUNICIPIOS'!$1:$1048576,5,FALSE)</f>
        <v>San Pedro Mixtepec -Dto. 22 -</v>
      </c>
      <c r="C451" s="130">
        <f>VLOOKUP(A451,[3]PROY_COVID!$1:$1048576,7,FALSE)</f>
        <v>51195</v>
      </c>
      <c r="D451" s="43">
        <v>24</v>
      </c>
      <c r="E451" s="43">
        <f t="shared" si="168"/>
        <v>46.879578083797242</v>
      </c>
      <c r="F451" s="6">
        <f t="shared" si="169"/>
        <v>0.34300648986550492</v>
      </c>
      <c r="G451" s="44">
        <v>15</v>
      </c>
      <c r="H451" s="44">
        <f t="shared" si="170"/>
        <v>29.299736302373276</v>
      </c>
      <c r="I451" s="14">
        <f t="shared" si="171"/>
        <v>0.35907402290819257</v>
      </c>
      <c r="J451" s="49">
        <v>296</v>
      </c>
      <c r="K451" s="49">
        <f t="shared" si="172"/>
        <v>578.18146303349931</v>
      </c>
      <c r="L451" s="50">
        <f t="shared" si="173"/>
        <v>0.4303371885052315</v>
      </c>
      <c r="M451" s="45">
        <v>335</v>
      </c>
      <c r="N451" s="45">
        <f t="shared" si="174"/>
        <v>654.36077741966983</v>
      </c>
      <c r="O451" s="18">
        <f t="shared" si="175"/>
        <v>0.4189718662893423</v>
      </c>
      <c r="P451" s="37">
        <f t="shared" si="165"/>
        <v>7.1641791044776122</v>
      </c>
      <c r="Q451" s="37">
        <f t="shared" si="166"/>
        <v>0.81868621132814767</v>
      </c>
      <c r="R451" s="37">
        <f t="shared" si="167"/>
        <v>-18.131378867185234</v>
      </c>
    </row>
    <row r="452" spans="1:18" ht="15" customHeight="1" x14ac:dyDescent="0.25">
      <c r="A452" s="143" t="s">
        <v>283</v>
      </c>
      <c r="B452" s="1" t="str">
        <f>VLOOKUP(A452,'[2]Catálogo MUNICIPIOS'!$1:$1048576,5,FALSE)</f>
        <v>Santiago Papasquiaro</v>
      </c>
      <c r="C452" s="130">
        <f>VLOOKUP(A452,[3]PROY_COVID!$1:$1048576,7,FALSE)</f>
        <v>51125</v>
      </c>
      <c r="D452" s="43">
        <v>31</v>
      </c>
      <c r="E452" s="43">
        <f t="shared" si="168"/>
        <v>60.635696821515893</v>
      </c>
      <c r="F452" s="6">
        <f t="shared" si="169"/>
        <v>0.44365667050415669</v>
      </c>
      <c r="G452" s="44">
        <v>12</v>
      </c>
      <c r="H452" s="44">
        <f t="shared" si="170"/>
        <v>23.471882640586799</v>
      </c>
      <c r="I452" s="14">
        <f t="shared" si="171"/>
        <v>0.28765253168172</v>
      </c>
      <c r="J452" s="49">
        <v>226</v>
      </c>
      <c r="K452" s="49">
        <f t="shared" si="172"/>
        <v>442.05378973105138</v>
      </c>
      <c r="L452" s="50">
        <f t="shared" si="173"/>
        <v>0.32901813220172627</v>
      </c>
      <c r="M452" s="45">
        <v>269</v>
      </c>
      <c r="N452" s="45">
        <f t="shared" si="174"/>
        <v>526.16136919315409</v>
      </c>
      <c r="O452" s="18">
        <f t="shared" si="175"/>
        <v>0.33688879044599174</v>
      </c>
      <c r="P452" s="37">
        <f t="shared" si="165"/>
        <v>11.524163568773234</v>
      </c>
      <c r="Q452" s="37">
        <f t="shared" si="166"/>
        <v>1.3169232194304235</v>
      </c>
      <c r="R452" s="37">
        <f t="shared" si="167"/>
        <v>31.692321943042344</v>
      </c>
    </row>
    <row r="453" spans="1:18" ht="15" customHeight="1" x14ac:dyDescent="0.25">
      <c r="A453" s="143" t="s">
        <v>1511</v>
      </c>
      <c r="B453" s="1" t="str">
        <f>VLOOKUP(A453,'[2]Catálogo MUNICIPIOS'!$1:$1048576,5,FALSE)</f>
        <v>Aquismón</v>
      </c>
      <c r="C453" s="130">
        <f>VLOOKUP(A453,[3]PROY_COVID!$1:$1048576,7,FALSE)</f>
        <v>50884</v>
      </c>
      <c r="D453" s="43">
        <v>12</v>
      </c>
      <c r="E453" s="43">
        <f t="shared" si="168"/>
        <v>23.58305164688311</v>
      </c>
      <c r="F453" s="6">
        <f t="shared" si="169"/>
        <v>0.17255146262739293</v>
      </c>
      <c r="G453" s="44">
        <v>3</v>
      </c>
      <c r="H453" s="44">
        <f t="shared" si="170"/>
        <v>5.8957629117207775</v>
      </c>
      <c r="I453" s="14">
        <f t="shared" si="171"/>
        <v>7.2253732421920125E-2</v>
      </c>
      <c r="J453" s="49">
        <v>116</v>
      </c>
      <c r="K453" s="49">
        <f t="shared" si="172"/>
        <v>227.9694992532034</v>
      </c>
      <c r="L453" s="50">
        <f t="shared" si="173"/>
        <v>0.16967640722837382</v>
      </c>
      <c r="M453" s="45">
        <v>131</v>
      </c>
      <c r="N453" s="45">
        <f t="shared" si="174"/>
        <v>257.44831381180728</v>
      </c>
      <c r="O453" s="18">
        <f t="shared" si="175"/>
        <v>0.16483812024326075</v>
      </c>
      <c r="P453" s="37">
        <f t="shared" si="165"/>
        <v>9.1603053435114496</v>
      </c>
      <c r="Q453" s="37">
        <f t="shared" si="166"/>
        <v>1.0467934381485857</v>
      </c>
      <c r="R453" s="37">
        <f t="shared" si="167"/>
        <v>4.679343814858572</v>
      </c>
    </row>
    <row r="454" spans="1:18" ht="15" customHeight="1" x14ac:dyDescent="0.25">
      <c r="A454" s="143" t="s">
        <v>2330</v>
      </c>
      <c r="B454" s="1" t="str">
        <f>VLOOKUP(A454,'[2]Catálogo MUNICIPIOS'!$1:$1048576,5,FALSE)</f>
        <v>Asientos</v>
      </c>
      <c r="C454" s="130">
        <f>VLOOKUP(A454,[3]PROY_COVID!$1:$1048576,7,FALSE)</f>
        <v>50864</v>
      </c>
      <c r="D454" s="43">
        <v>22</v>
      </c>
      <c r="E454" s="43">
        <f t="shared" si="168"/>
        <v>43.252595155709344</v>
      </c>
      <c r="F454" s="6">
        <f t="shared" si="169"/>
        <v>0.31646873645949619</v>
      </c>
      <c r="G454" s="44">
        <v>28</v>
      </c>
      <c r="H454" s="44">
        <f t="shared" si="170"/>
        <v>55.0487574709028</v>
      </c>
      <c r="I454" s="14">
        <f t="shared" si="171"/>
        <v>0.67463333448408525</v>
      </c>
      <c r="J454" s="49">
        <v>345</v>
      </c>
      <c r="K454" s="49">
        <f t="shared" si="172"/>
        <v>678.27933312362381</v>
      </c>
      <c r="L454" s="50">
        <f t="shared" si="173"/>
        <v>0.50483946632635612</v>
      </c>
      <c r="M454" s="45">
        <v>395</v>
      </c>
      <c r="N454" s="45">
        <f t="shared" si="174"/>
        <v>776.58068575023594</v>
      </c>
      <c r="O454" s="18">
        <f t="shared" si="175"/>
        <v>0.49722640852045236</v>
      </c>
      <c r="P454" s="37">
        <f t="shared" si="165"/>
        <v>5.5696202531645564</v>
      </c>
      <c r="Q454" s="37">
        <f t="shared" si="166"/>
        <v>0.63646807779414005</v>
      </c>
      <c r="R454" s="37">
        <f t="shared" si="167"/>
        <v>-36.353192220585996</v>
      </c>
    </row>
    <row r="455" spans="1:18" ht="15" customHeight="1" x14ac:dyDescent="0.25">
      <c r="A455" s="143" t="s">
        <v>389</v>
      </c>
      <c r="B455" s="1" t="str">
        <f>VLOOKUP(A455,'[2]Catálogo MUNICIPIOS'!$1:$1048576,5,FALSE)</f>
        <v>San Marcos</v>
      </c>
      <c r="C455" s="130">
        <f>VLOOKUP(A455,[3]PROY_COVID!$1:$1048576,7,FALSE)</f>
        <v>50859</v>
      </c>
      <c r="D455" s="43">
        <v>19</v>
      </c>
      <c r="E455" s="43">
        <f t="shared" si="168"/>
        <v>37.358186358363319</v>
      </c>
      <c r="F455" s="6">
        <f t="shared" si="169"/>
        <v>0.2733407785287314</v>
      </c>
      <c r="G455" s="44">
        <v>13</v>
      </c>
      <c r="H455" s="44">
        <f t="shared" si="170"/>
        <v>25.560864350459113</v>
      </c>
      <c r="I455" s="14">
        <f t="shared" si="171"/>
        <v>0.31325341281609148</v>
      </c>
      <c r="J455" s="49">
        <v>94</v>
      </c>
      <c r="K455" s="49">
        <f t="shared" si="172"/>
        <v>184.8247114571659</v>
      </c>
      <c r="L455" s="50">
        <f t="shared" si="173"/>
        <v>0.13756398601481817</v>
      </c>
      <c r="M455" s="45">
        <v>126</v>
      </c>
      <c r="N455" s="45">
        <f t="shared" si="174"/>
        <v>247.74376216598833</v>
      </c>
      <c r="O455" s="18">
        <f t="shared" si="175"/>
        <v>0.15862452331805507</v>
      </c>
      <c r="P455" s="37">
        <f t="shared" si="165"/>
        <v>15.079365079365079</v>
      </c>
      <c r="Q455" s="37">
        <f t="shared" si="166"/>
        <v>1.7231936954707869</v>
      </c>
      <c r="R455" s="37">
        <f t="shared" si="167"/>
        <v>72.319369547078693</v>
      </c>
    </row>
    <row r="456" spans="1:18" ht="15" customHeight="1" x14ac:dyDescent="0.25">
      <c r="A456" s="143" t="s">
        <v>1964</v>
      </c>
      <c r="B456" s="1" t="str">
        <f>VLOOKUP(A456,'[2]Catálogo MUNICIPIOS'!$1:$1048576,5,FALSE)</f>
        <v>Agua Dulce</v>
      </c>
      <c r="C456" s="130">
        <f>VLOOKUP(A456,[3]PROY_COVID!$1:$1048576,7,FALSE)</f>
        <v>50680</v>
      </c>
      <c r="D456" s="43">
        <v>83</v>
      </c>
      <c r="E456" s="43">
        <f t="shared" si="168"/>
        <v>163.77269139700078</v>
      </c>
      <c r="F456" s="6">
        <f t="shared" si="169"/>
        <v>1.1982850168040939</v>
      </c>
      <c r="G456" s="44">
        <v>8</v>
      </c>
      <c r="H456" s="44">
        <f t="shared" si="170"/>
        <v>15.785319652722967</v>
      </c>
      <c r="I456" s="14">
        <f t="shared" si="171"/>
        <v>0.19345219261020696</v>
      </c>
      <c r="J456" s="49">
        <v>138</v>
      </c>
      <c r="K456" s="49">
        <f t="shared" si="172"/>
        <v>272.29676400947119</v>
      </c>
      <c r="L456" s="50">
        <f t="shared" si="173"/>
        <v>0.2026689393466754</v>
      </c>
      <c r="M456" s="45">
        <v>229</v>
      </c>
      <c r="N456" s="45">
        <f t="shared" si="174"/>
        <v>451.85477505919494</v>
      </c>
      <c r="O456" s="18">
        <f t="shared" si="175"/>
        <v>0.28931202011346457</v>
      </c>
      <c r="P456" s="37">
        <f t="shared" si="165"/>
        <v>36.244541484716159</v>
      </c>
      <c r="Q456" s="37">
        <f t="shared" si="166"/>
        <v>4.1418431779438043</v>
      </c>
      <c r="R456" s="37">
        <f t="shared" si="167"/>
        <v>314.18431779438043</v>
      </c>
    </row>
    <row r="457" spans="1:18" x14ac:dyDescent="0.25">
      <c r="A457" s="143" t="s">
        <v>732</v>
      </c>
      <c r="B457" s="1" t="str">
        <f>VLOOKUP(A457,'[2]Catálogo MUNICIPIOS'!$1:$1048576,5,FALSE)</f>
        <v>Villa del Carbón</v>
      </c>
      <c r="C457" s="130">
        <f>VLOOKUP(A457,[3]PROY_COVID!$1:$1048576,7,FALSE)</f>
        <v>50614</v>
      </c>
      <c r="D457" s="43">
        <v>15</v>
      </c>
      <c r="E457" s="43">
        <f t="shared" si="168"/>
        <v>29.636069071798314</v>
      </c>
      <c r="F457" s="6">
        <f t="shared" si="169"/>
        <v>0.21683992137383584</v>
      </c>
      <c r="G457" s="44">
        <v>4</v>
      </c>
      <c r="H457" s="44">
        <f t="shared" si="170"/>
        <v>7.9029517524795505</v>
      </c>
      <c r="I457" s="14">
        <f t="shared" si="171"/>
        <v>9.6852225881033802E-2</v>
      </c>
      <c r="J457" s="49">
        <v>155</v>
      </c>
      <c r="K457" s="49">
        <f t="shared" si="172"/>
        <v>306.23938040858258</v>
      </c>
      <c r="L457" s="50">
        <f t="shared" si="173"/>
        <v>0.22793223650440333</v>
      </c>
      <c r="M457" s="45">
        <v>174</v>
      </c>
      <c r="N457" s="45">
        <f t="shared" si="174"/>
        <v>343.77840123286046</v>
      </c>
      <c r="O457" s="18">
        <f t="shared" si="175"/>
        <v>0.22011325147338864</v>
      </c>
      <c r="P457" s="37">
        <f t="shared" si="165"/>
        <v>8.6206896551724146</v>
      </c>
      <c r="Q457" s="37">
        <f t="shared" si="166"/>
        <v>0.98512888216569505</v>
      </c>
      <c r="R457" s="37">
        <f t="shared" si="167"/>
        <v>-1.4871117834304948</v>
      </c>
    </row>
    <row r="458" spans="1:18" ht="15" customHeight="1" x14ac:dyDescent="0.25">
      <c r="A458" s="143" t="s">
        <v>1569</v>
      </c>
      <c r="B458" s="1" t="str">
        <f>VLOOKUP(A458,'[2]Catálogo MUNICIPIOS'!$1:$1048576,5,FALSE)</f>
        <v>Angostura</v>
      </c>
      <c r="C458" s="130">
        <f>VLOOKUP(A458,[3]PROY_COVID!$1:$1048576,7,FALSE)</f>
        <v>50579</v>
      </c>
      <c r="D458" s="43">
        <v>108</v>
      </c>
      <c r="E458" s="43">
        <f t="shared" si="168"/>
        <v>213.52735324937228</v>
      </c>
      <c r="F458" s="6">
        <f t="shared" si="169"/>
        <v>1.5623277964963791</v>
      </c>
      <c r="G458" s="44">
        <v>12</v>
      </c>
      <c r="H458" s="44">
        <f t="shared" si="170"/>
        <v>23.725261472152475</v>
      </c>
      <c r="I458" s="14">
        <f t="shared" si="171"/>
        <v>0.29075773902663027</v>
      </c>
      <c r="J458" s="49">
        <v>268</v>
      </c>
      <c r="K458" s="49">
        <f t="shared" si="172"/>
        <v>529.86417287807194</v>
      </c>
      <c r="L458" s="50">
        <f t="shared" si="173"/>
        <v>0.3943749030791534</v>
      </c>
      <c r="M458" s="45">
        <v>388</v>
      </c>
      <c r="N458" s="45">
        <f t="shared" si="174"/>
        <v>767.11678759959671</v>
      </c>
      <c r="O458" s="18">
        <f t="shared" si="175"/>
        <v>0.49116689638682309</v>
      </c>
      <c r="P458" s="37">
        <f t="shared" si="165"/>
        <v>27.835051546391753</v>
      </c>
      <c r="Q458" s="37">
        <f t="shared" si="166"/>
        <v>3.180849132930883</v>
      </c>
      <c r="R458" s="37">
        <f t="shared" si="167"/>
        <v>218.08491329308831</v>
      </c>
    </row>
    <row r="459" spans="1:18" ht="15" customHeight="1" x14ac:dyDescent="0.25">
      <c r="A459" s="143" t="s">
        <v>923</v>
      </c>
      <c r="B459" s="1" t="str">
        <f>VLOOKUP(A459,'[2]Catálogo MUNICIPIOS'!$1:$1048576,5,FALSE)</f>
        <v>Ciénega de Flores</v>
      </c>
      <c r="C459" s="130">
        <f>VLOOKUP(A459,[3]PROY_COVID!$1:$1048576,7,FALSE)</f>
        <v>50563</v>
      </c>
      <c r="D459" s="43">
        <v>51</v>
      </c>
      <c r="E459" s="43">
        <f t="shared" si="168"/>
        <v>100.8642683385084</v>
      </c>
      <c r="F459" s="6">
        <f t="shared" si="169"/>
        <v>0.73799936027158419</v>
      </c>
      <c r="G459" s="44">
        <v>51</v>
      </c>
      <c r="H459" s="44">
        <f t="shared" si="170"/>
        <v>100.8642683385084</v>
      </c>
      <c r="I459" s="14">
        <f t="shared" si="171"/>
        <v>1.2361114184179878</v>
      </c>
      <c r="J459" s="49">
        <v>422</v>
      </c>
      <c r="K459" s="49">
        <f t="shared" si="172"/>
        <v>834.60237723236355</v>
      </c>
      <c r="L459" s="50">
        <f t="shared" si="173"/>
        <v>0.62118982274799861</v>
      </c>
      <c r="M459" s="45">
        <v>524</v>
      </c>
      <c r="N459" s="45">
        <f t="shared" si="174"/>
        <v>1036.3309139093803</v>
      </c>
      <c r="O459" s="18">
        <f t="shared" si="175"/>
        <v>0.6635383905589527</v>
      </c>
      <c r="P459" s="37">
        <f t="shared" ref="P459:P490" si="176">D459/M459*100</f>
        <v>9.7328244274809155</v>
      </c>
      <c r="Q459" s="37">
        <f t="shared" ref="Q459:Q490" si="177">P459/P$2372</f>
        <v>1.1122180280328722</v>
      </c>
      <c r="R459" s="37">
        <f t="shared" ref="R459:R490" si="178">(Q459-1)*100</f>
        <v>11.221802803287218</v>
      </c>
    </row>
    <row r="460" spans="1:18" ht="15" customHeight="1" x14ac:dyDescent="0.25">
      <c r="A460" s="143" t="s">
        <v>498</v>
      </c>
      <c r="B460" s="1" t="str">
        <f>VLOOKUP(A460,'[2]Catálogo MUNICIPIOS'!$1:$1048576,5,FALSE)</f>
        <v>Zempoala</v>
      </c>
      <c r="C460" s="130">
        <f>VLOOKUP(A460,[3]PROY_COVID!$1:$1048576,7,FALSE)</f>
        <v>50540</v>
      </c>
      <c r="D460" s="43">
        <v>94</v>
      </c>
      <c r="E460" s="43">
        <f t="shared" si="168"/>
        <v>185.99129402453502</v>
      </c>
      <c r="F460" s="6">
        <f t="shared" si="169"/>
        <v>1.3608531372629478</v>
      </c>
      <c r="G460" s="44">
        <v>36</v>
      </c>
      <c r="H460" s="44">
        <f t="shared" si="170"/>
        <v>71.230708349821924</v>
      </c>
      <c r="I460" s="14">
        <f t="shared" si="171"/>
        <v>0.87294632067043532</v>
      </c>
      <c r="J460" s="49">
        <v>589</v>
      </c>
      <c r="K460" s="49">
        <f t="shared" si="172"/>
        <v>1165.4135338345866</v>
      </c>
      <c r="L460" s="50">
        <f t="shared" si="173"/>
        <v>0.86741069311532859</v>
      </c>
      <c r="M460" s="45">
        <v>719</v>
      </c>
      <c r="N460" s="45">
        <f t="shared" si="174"/>
        <v>1422.6355362089434</v>
      </c>
      <c r="O460" s="18">
        <f t="shared" si="175"/>
        <v>0.91088018448381303</v>
      </c>
      <c r="P460" s="37">
        <f t="shared" si="176"/>
        <v>13.073713490959666</v>
      </c>
      <c r="Q460" s="37">
        <f t="shared" si="177"/>
        <v>1.4939979598240245</v>
      </c>
      <c r="R460" s="37">
        <f t="shared" si="178"/>
        <v>49.399795982402452</v>
      </c>
    </row>
    <row r="461" spans="1:18" ht="15" customHeight="1" x14ac:dyDescent="0.25">
      <c r="A461" s="143" t="s">
        <v>95</v>
      </c>
      <c r="B461" s="1" t="str">
        <f>VLOOKUP(A461,'[2]Catálogo MUNICIPIOS'!$1:$1048576,5,FALSE)</f>
        <v>La Concordia</v>
      </c>
      <c r="C461" s="130">
        <f>VLOOKUP(A461,[3]PROY_COVID!$1:$1048576,7,FALSE)</f>
        <v>50535</v>
      </c>
      <c r="D461" s="43">
        <v>2</v>
      </c>
      <c r="E461" s="43">
        <f t="shared" si="168"/>
        <v>3.9576531117047593</v>
      </c>
      <c r="F461" s="6">
        <f t="shared" si="169"/>
        <v>2.8957186848495305E-2</v>
      </c>
      <c r="G461" s="44"/>
      <c r="H461" s="44">
        <f t="shared" si="170"/>
        <v>0</v>
      </c>
      <c r="I461" s="14">
        <f t="shared" si="171"/>
        <v>0</v>
      </c>
      <c r="J461" s="49">
        <v>28</v>
      </c>
      <c r="K461" s="49">
        <f t="shared" si="172"/>
        <v>55.407143563866633</v>
      </c>
      <c r="L461" s="50">
        <f t="shared" si="173"/>
        <v>4.1239223165822264E-2</v>
      </c>
      <c r="M461" s="45">
        <v>30</v>
      </c>
      <c r="N461" s="45">
        <f t="shared" si="174"/>
        <v>59.364796675571391</v>
      </c>
      <c r="O461" s="18">
        <f t="shared" si="175"/>
        <v>3.8009887684786893E-2</v>
      </c>
      <c r="P461" s="37">
        <f t="shared" si="176"/>
        <v>6.666666666666667</v>
      </c>
      <c r="Q461" s="37">
        <f t="shared" si="177"/>
        <v>0.76183300220813743</v>
      </c>
      <c r="R461" s="37">
        <f t="shared" si="178"/>
        <v>-23.816699779186258</v>
      </c>
    </row>
    <row r="462" spans="1:18" ht="15" customHeight="1" x14ac:dyDescent="0.25">
      <c r="A462" s="143" t="s">
        <v>90</v>
      </c>
      <c r="B462" s="1" t="str">
        <f>VLOOKUP(A462,'[2]Catálogo MUNICIPIOS'!$1:$1048576,5,FALSE)</f>
        <v>Cacahoatán</v>
      </c>
      <c r="C462" s="130">
        <f>VLOOKUP(A462,[3]PROY_COVID!$1:$1048576,7,FALSE)</f>
        <v>50439</v>
      </c>
      <c r="D462" s="43">
        <v>8</v>
      </c>
      <c r="E462" s="43">
        <f t="shared" si="168"/>
        <v>15.860742679275956</v>
      </c>
      <c r="F462" s="6">
        <f t="shared" si="169"/>
        <v>0.11604920298885468</v>
      </c>
      <c r="G462" s="44">
        <v>1</v>
      </c>
      <c r="H462" s="44">
        <f t="shared" si="170"/>
        <v>1.9825928349094946</v>
      </c>
      <c r="I462" s="14">
        <f t="shared" si="171"/>
        <v>2.4297064576729536E-2</v>
      </c>
      <c r="J462" s="49">
        <v>43</v>
      </c>
      <c r="K462" s="49">
        <f t="shared" si="172"/>
        <v>85.251491901108267</v>
      </c>
      <c r="L462" s="50">
        <f t="shared" si="173"/>
        <v>6.3452202614932049E-2</v>
      </c>
      <c r="M462" s="45">
        <v>52</v>
      </c>
      <c r="N462" s="45">
        <f t="shared" si="174"/>
        <v>103.09482741529372</v>
      </c>
      <c r="O462" s="18">
        <f t="shared" si="175"/>
        <v>6.6009201250247285E-2</v>
      </c>
      <c r="P462" s="37">
        <f t="shared" si="176"/>
        <v>15.384615384615385</v>
      </c>
      <c r="Q462" s="37">
        <f t="shared" si="177"/>
        <v>1.7580761589418556</v>
      </c>
      <c r="R462" s="37">
        <f t="shared" si="178"/>
        <v>75.80761589418556</v>
      </c>
    </row>
    <row r="463" spans="1:18" ht="15" customHeight="1" x14ac:dyDescent="0.25">
      <c r="A463" s="143" t="s">
        <v>1319</v>
      </c>
      <c r="B463" s="1" t="str">
        <f>VLOOKUP(A463,'[2]Catálogo MUNICIPIOS'!$1:$1048576,5,FALSE)</f>
        <v>Chalchicomula de Sesma</v>
      </c>
      <c r="C463" s="130">
        <f>VLOOKUP(A463,[3]PROY_COVID!$1:$1048576,7,FALSE)</f>
        <v>50167</v>
      </c>
      <c r="D463" s="43">
        <v>32</v>
      </c>
      <c r="E463" s="43">
        <f t="shared" si="168"/>
        <v>63.786951581717069</v>
      </c>
      <c r="F463" s="6">
        <f t="shared" si="169"/>
        <v>0.46671363641874869</v>
      </c>
      <c r="G463" s="44">
        <v>6</v>
      </c>
      <c r="H463" s="44">
        <f t="shared" si="170"/>
        <v>11.960053421571951</v>
      </c>
      <c r="I463" s="14">
        <f t="shared" si="171"/>
        <v>0.14657280365806141</v>
      </c>
      <c r="J463" s="49">
        <v>212</v>
      </c>
      <c r="K463" s="49">
        <f t="shared" si="172"/>
        <v>422.58855422887558</v>
      </c>
      <c r="L463" s="50">
        <f t="shared" si="173"/>
        <v>0.31453026765544767</v>
      </c>
      <c r="M463" s="45">
        <v>250</v>
      </c>
      <c r="N463" s="45">
        <f t="shared" si="174"/>
        <v>498.3355592321646</v>
      </c>
      <c r="O463" s="18">
        <f t="shared" si="175"/>
        <v>0.31907257661920946</v>
      </c>
      <c r="P463" s="37">
        <f t="shared" si="176"/>
        <v>12.8</v>
      </c>
      <c r="Q463" s="37">
        <f t="shared" si="177"/>
        <v>1.4627193642396239</v>
      </c>
      <c r="R463" s="37">
        <f t="shared" si="178"/>
        <v>46.271936423962387</v>
      </c>
    </row>
    <row r="464" spans="1:18" ht="15" customHeight="1" x14ac:dyDescent="0.25">
      <c r="A464" s="143" t="s">
        <v>0</v>
      </c>
      <c r="B464" s="1" t="str">
        <f>VLOOKUP(A464,'[2]Catálogo MUNICIPIOS'!$1:$1048576,5,FALSE)</f>
        <v>Pabellón de Arteaga</v>
      </c>
      <c r="C464" s="130">
        <f>VLOOKUP(A464,[3]PROY_COVID!$1:$1048576,7,FALSE)</f>
        <v>50032</v>
      </c>
      <c r="D464" s="43">
        <v>48</v>
      </c>
      <c r="E464" s="43">
        <f t="shared" si="168"/>
        <v>95.938599296450278</v>
      </c>
      <c r="F464" s="6">
        <f t="shared" si="169"/>
        <v>0.70195943590760013</v>
      </c>
      <c r="G464" s="44">
        <v>22</v>
      </c>
      <c r="H464" s="44">
        <f t="shared" si="170"/>
        <v>43.971858010873042</v>
      </c>
      <c r="I464" s="14">
        <f t="shared" si="171"/>
        <v>0.53888375607780115</v>
      </c>
      <c r="J464" s="49">
        <v>674</v>
      </c>
      <c r="K464" s="49">
        <f t="shared" si="172"/>
        <v>1347.1378317876558</v>
      </c>
      <c r="L464" s="50">
        <f t="shared" si="173"/>
        <v>1.0026670589177029</v>
      </c>
      <c r="M464" s="45">
        <v>744</v>
      </c>
      <c r="N464" s="45">
        <f t="shared" si="174"/>
        <v>1487.0482890949793</v>
      </c>
      <c r="O464" s="18">
        <f t="shared" si="175"/>
        <v>0.95212216019622442</v>
      </c>
      <c r="P464" s="37">
        <f t="shared" si="176"/>
        <v>6.4516129032258061</v>
      </c>
      <c r="Q464" s="37">
        <f t="shared" si="177"/>
        <v>0.73725774407239097</v>
      </c>
      <c r="R464" s="37">
        <f t="shared" si="178"/>
        <v>-26.274225592760903</v>
      </c>
    </row>
    <row r="465" spans="1:18" ht="15" customHeight="1" x14ac:dyDescent="0.25">
      <c r="A465" s="143" t="s">
        <v>456</v>
      </c>
      <c r="B465" s="1" t="str">
        <f>VLOOKUP(A465,'[2]Catálogo MUNICIPIOS'!$1:$1048576,5,FALSE)</f>
        <v>Mixquiahuala de Juárez</v>
      </c>
      <c r="C465" s="130">
        <f>VLOOKUP(A465,[3]PROY_COVID!$1:$1048576,7,FALSE)</f>
        <v>49931</v>
      </c>
      <c r="D465" s="43">
        <v>85</v>
      </c>
      <c r="E465" s="43">
        <f t="shared" si="168"/>
        <v>170.23492419538965</v>
      </c>
      <c r="F465" s="6">
        <f t="shared" si="169"/>
        <v>1.2455676050754079</v>
      </c>
      <c r="G465" s="44">
        <v>20</v>
      </c>
      <c r="H465" s="44">
        <f t="shared" si="170"/>
        <v>40.055276281268149</v>
      </c>
      <c r="I465" s="14">
        <f t="shared" si="171"/>
        <v>0.4908852777575699</v>
      </c>
      <c r="J465" s="49">
        <v>344</v>
      </c>
      <c r="K465" s="49">
        <f t="shared" si="172"/>
        <v>688.95075203781221</v>
      </c>
      <c r="L465" s="50">
        <f t="shared" si="173"/>
        <v>0.51278214298845326</v>
      </c>
      <c r="M465" s="45">
        <v>449</v>
      </c>
      <c r="N465" s="45">
        <f t="shared" si="174"/>
        <v>899.24095251447</v>
      </c>
      <c r="O465" s="18">
        <f t="shared" si="175"/>
        <v>0.57576290193377988</v>
      </c>
      <c r="P465" s="37">
        <f t="shared" si="176"/>
        <v>18.930957683741649</v>
      </c>
      <c r="Q465" s="37">
        <f t="shared" si="177"/>
        <v>2.1633342490320162</v>
      </c>
      <c r="R465" s="37">
        <f t="shared" si="178"/>
        <v>116.33342490320162</v>
      </c>
    </row>
    <row r="466" spans="1:18" ht="15" customHeight="1" x14ac:dyDescent="0.25">
      <c r="A466" s="143" t="s">
        <v>208</v>
      </c>
      <c r="B466" s="1" t="str">
        <f>VLOOKUP(A466,'[2]Catálogo MUNICIPIOS'!$1:$1048576,5,FALSE)</f>
        <v>Guachochi</v>
      </c>
      <c r="C466" s="130">
        <f>VLOOKUP(A466,[3]PROY_COVID!$1:$1048576,7,FALSE)</f>
        <v>49926</v>
      </c>
      <c r="D466" s="43">
        <v>20</v>
      </c>
      <c r="E466" s="43">
        <f t="shared" si="168"/>
        <v>40.059287745863877</v>
      </c>
      <c r="F466" s="6">
        <f t="shared" si="169"/>
        <v>0.29310408151838929</v>
      </c>
      <c r="G466" s="44">
        <v>17</v>
      </c>
      <c r="H466" s="44">
        <f t="shared" si="170"/>
        <v>34.0503945839843</v>
      </c>
      <c r="I466" s="14">
        <f t="shared" si="171"/>
        <v>0.41729427318744217</v>
      </c>
      <c r="J466" s="49">
        <v>253</v>
      </c>
      <c r="K466" s="49">
        <f t="shared" si="172"/>
        <v>506.7499899851781</v>
      </c>
      <c r="L466" s="50">
        <f t="shared" si="173"/>
        <v>0.37717114765514498</v>
      </c>
      <c r="M466" s="45">
        <v>290</v>
      </c>
      <c r="N466" s="45">
        <f t="shared" si="174"/>
        <v>580.85967231502627</v>
      </c>
      <c r="O466" s="18">
        <f t="shared" si="175"/>
        <v>0.37191083170005246</v>
      </c>
      <c r="P466" s="37">
        <f t="shared" si="176"/>
        <v>6.8965517241379306</v>
      </c>
      <c r="Q466" s="37">
        <f t="shared" si="177"/>
        <v>0.78810310573255593</v>
      </c>
      <c r="R466" s="37">
        <f t="shared" si="178"/>
        <v>-21.189689426744408</v>
      </c>
    </row>
    <row r="467" spans="1:18" ht="15" customHeight="1" x14ac:dyDescent="0.25">
      <c r="A467" s="143" t="s">
        <v>445</v>
      </c>
      <c r="B467" s="1" t="str">
        <f>VLOOKUP(A467,'[2]Catálogo MUNICIPIOS'!$1:$1048576,5,FALSE)</f>
        <v>Huichapan</v>
      </c>
      <c r="C467" s="130">
        <f>VLOOKUP(A467,[3]PROY_COVID!$1:$1048576,7,FALSE)</f>
        <v>49792</v>
      </c>
      <c r="D467" s="43">
        <v>60</v>
      </c>
      <c r="E467" s="43">
        <f t="shared" si="168"/>
        <v>120.50128534704371</v>
      </c>
      <c r="F467" s="6">
        <f t="shared" si="169"/>
        <v>0.88167864559891773</v>
      </c>
      <c r="G467" s="44">
        <v>31</v>
      </c>
      <c r="H467" s="44">
        <f t="shared" si="170"/>
        <v>62.258997429305914</v>
      </c>
      <c r="I467" s="14">
        <f t="shared" si="171"/>
        <v>0.76299624127882981</v>
      </c>
      <c r="J467" s="49">
        <v>415</v>
      </c>
      <c r="K467" s="49">
        <f t="shared" si="172"/>
        <v>833.46722365038568</v>
      </c>
      <c r="L467" s="50">
        <f t="shared" si="173"/>
        <v>0.62034493436567817</v>
      </c>
      <c r="M467" s="45">
        <v>506</v>
      </c>
      <c r="N467" s="45">
        <f t="shared" si="174"/>
        <v>1016.2275064267353</v>
      </c>
      <c r="O467" s="18">
        <f t="shared" si="175"/>
        <v>0.65066665001088331</v>
      </c>
      <c r="P467" s="37">
        <f t="shared" si="176"/>
        <v>11.857707509881422</v>
      </c>
      <c r="Q467" s="37">
        <f t="shared" si="177"/>
        <v>1.3550389367338411</v>
      </c>
      <c r="R467" s="37">
        <f t="shared" si="178"/>
        <v>35.503893673384113</v>
      </c>
    </row>
    <row r="468" spans="1:18" ht="15" customHeight="1" x14ac:dyDescent="0.25">
      <c r="A468" s="143" t="s">
        <v>113</v>
      </c>
      <c r="B468" s="1" t="str">
        <f>VLOOKUP(A468,'[2]Catálogo MUNICIPIOS'!$1:$1048576,5,FALSE)</f>
        <v>La Independencia</v>
      </c>
      <c r="C468" s="130">
        <f>VLOOKUP(A468,[3]PROY_COVID!$1:$1048576,7,FALSE)</f>
        <v>49602</v>
      </c>
      <c r="D468" s="43">
        <v>1</v>
      </c>
      <c r="E468" s="43"/>
      <c r="F468" s="6"/>
      <c r="G468" s="44">
        <v>1</v>
      </c>
      <c r="H468" s="44"/>
      <c r="I468" s="14"/>
      <c r="J468" s="49">
        <v>13</v>
      </c>
      <c r="K468" s="49"/>
      <c r="L468" s="50"/>
      <c r="M468" s="45">
        <v>15</v>
      </c>
      <c r="N468" s="45"/>
      <c r="O468" s="18"/>
      <c r="P468" s="37">
        <f t="shared" si="176"/>
        <v>6.666666666666667</v>
      </c>
      <c r="Q468" s="37">
        <f t="shared" si="177"/>
        <v>0.76183300220813743</v>
      </c>
      <c r="R468" s="37">
        <f t="shared" si="178"/>
        <v>-23.816699779186258</v>
      </c>
    </row>
    <row r="469" spans="1:18" ht="15" customHeight="1" x14ac:dyDescent="0.25">
      <c r="A469" s="143" t="s">
        <v>146</v>
      </c>
      <c r="B469" s="1" t="str">
        <f>VLOOKUP(A469,'[2]Catálogo MUNICIPIOS'!$1:$1048576,5,FALSE)</f>
        <v>Reforma</v>
      </c>
      <c r="C469" s="130">
        <f>VLOOKUP(A469,[3]PROY_COVID!$1:$1048576,7,FALSE)</f>
        <v>49480</v>
      </c>
      <c r="D469" s="43">
        <v>31</v>
      </c>
      <c r="E469" s="43">
        <f t="shared" ref="E469:E508" si="179">((D469/($C469/100000)))</f>
        <v>62.651576394502825</v>
      </c>
      <c r="F469" s="6">
        <f t="shared" ref="F469:F508" si="180">((D469/$C469)/(D$2372/$C$2372))</f>
        <v>0.45840637185782157</v>
      </c>
      <c r="G469" s="44">
        <v>9</v>
      </c>
      <c r="H469" s="44">
        <f t="shared" ref="H469:H508" si="181">((G469/($C469/100000)))</f>
        <v>18.18916734033953</v>
      </c>
      <c r="I469" s="14">
        <f t="shared" ref="I469:I508" si="182">((G469/$C469)/(G$2372/$C$2372))</f>
        <v>0.22291181814209679</v>
      </c>
      <c r="J469" s="49">
        <v>172</v>
      </c>
      <c r="K469" s="49">
        <f t="shared" ref="K469:K508" si="183">((J469/($C469/100000)))</f>
        <v>347.61519805982215</v>
      </c>
      <c r="L469" s="50">
        <f t="shared" ref="L469:L508" si="184">((J469/$C469)/(J$2372/$C$2372))</f>
        <v>0.25872802325744199</v>
      </c>
      <c r="M469" s="45">
        <v>212</v>
      </c>
      <c r="N469" s="45">
        <f t="shared" ref="N469:N508" si="185">((M469/($C469/100000)))</f>
        <v>428.45594179466451</v>
      </c>
      <c r="O469" s="18">
        <f t="shared" ref="O469:O508" si="186">((M469/$C469)/(M$2372/$C$2372))</f>
        <v>0.27433029568845974</v>
      </c>
      <c r="P469" s="37">
        <f t="shared" si="176"/>
        <v>14.622641509433961</v>
      </c>
      <c r="Q469" s="37">
        <f t="shared" si="177"/>
        <v>1.6710016322018106</v>
      </c>
      <c r="R469" s="37">
        <f t="shared" si="178"/>
        <v>67.100163220181059</v>
      </c>
    </row>
    <row r="470" spans="1:18" ht="15" customHeight="1" x14ac:dyDescent="0.25">
      <c r="A470" s="143" t="s">
        <v>853</v>
      </c>
      <c r="B470" s="1" t="str">
        <f>VLOOKUP(A470,'[2]Catálogo MUNICIPIOS'!$1:$1048576,5,FALSE)</f>
        <v>Zinapécuaro</v>
      </c>
      <c r="C470" s="130">
        <f>VLOOKUP(A470,[3]PROY_COVID!$1:$1048576,7,FALSE)</f>
        <v>49471</v>
      </c>
      <c r="D470" s="43">
        <v>34</v>
      </c>
      <c r="E470" s="43">
        <f t="shared" si="179"/>
        <v>68.727133067857935</v>
      </c>
      <c r="F470" s="6">
        <f t="shared" si="180"/>
        <v>0.50285974481227547</v>
      </c>
      <c r="G470" s="44">
        <v>16</v>
      </c>
      <c r="H470" s="44">
        <f t="shared" si="181"/>
        <v>32.342180267227263</v>
      </c>
      <c r="I470" s="14">
        <f t="shared" si="182"/>
        <v>0.39635977123912147</v>
      </c>
      <c r="J470" s="49">
        <v>296</v>
      </c>
      <c r="K470" s="49">
        <f t="shared" si="183"/>
        <v>598.33033494370443</v>
      </c>
      <c r="L470" s="50">
        <f t="shared" si="184"/>
        <v>0.44533387975834987</v>
      </c>
      <c r="M470" s="45">
        <v>346</v>
      </c>
      <c r="N470" s="45">
        <f t="shared" si="185"/>
        <v>699.39964827878964</v>
      </c>
      <c r="O470" s="18">
        <f t="shared" si="186"/>
        <v>0.44780919950148851</v>
      </c>
      <c r="P470" s="37">
        <f t="shared" si="176"/>
        <v>9.8265895953757223</v>
      </c>
      <c r="Q470" s="37">
        <f t="shared" si="177"/>
        <v>1.1229330379368498</v>
      </c>
      <c r="R470" s="37">
        <f t="shared" si="178"/>
        <v>12.293303793684984</v>
      </c>
    </row>
    <row r="471" spans="1:18" ht="15" customHeight="1" x14ac:dyDescent="0.25">
      <c r="A471" s="143" t="s">
        <v>757</v>
      </c>
      <c r="B471" s="1" t="str">
        <f>VLOOKUP(A471,'[2]Catálogo MUNICIPIOS'!$1:$1048576,5,FALSE)</f>
        <v>Buenavista</v>
      </c>
      <c r="C471" s="130">
        <f>VLOOKUP(A471,[3]PROY_COVID!$1:$1048576,7,FALSE)</f>
        <v>49450</v>
      </c>
      <c r="D471" s="43">
        <v>20</v>
      </c>
      <c r="E471" s="43">
        <f t="shared" si="179"/>
        <v>40.444893832153689</v>
      </c>
      <c r="F471" s="6">
        <f t="shared" si="180"/>
        <v>0.29592546762157945</v>
      </c>
      <c r="G471" s="44">
        <v>11</v>
      </c>
      <c r="H471" s="44">
        <f t="shared" si="181"/>
        <v>22.24469160768453</v>
      </c>
      <c r="I471" s="14">
        <f t="shared" si="182"/>
        <v>0.27261306455090539</v>
      </c>
      <c r="J471" s="49">
        <v>94</v>
      </c>
      <c r="K471" s="49">
        <f t="shared" si="183"/>
        <v>190.09100101112236</v>
      </c>
      <c r="L471" s="50">
        <f t="shared" si="184"/>
        <v>0.14148365550510894</v>
      </c>
      <c r="M471" s="45">
        <v>125</v>
      </c>
      <c r="N471" s="45">
        <f t="shared" si="185"/>
        <v>252.78058645096056</v>
      </c>
      <c r="O471" s="18">
        <f t="shared" si="186"/>
        <v>0.16184948383474093</v>
      </c>
      <c r="P471" s="37">
        <f t="shared" si="176"/>
        <v>16</v>
      </c>
      <c r="Q471" s="37">
        <f t="shared" si="177"/>
        <v>1.8283992052995297</v>
      </c>
      <c r="R471" s="37">
        <f t="shared" si="178"/>
        <v>82.839920529952977</v>
      </c>
    </row>
    <row r="472" spans="1:18" ht="15" customHeight="1" x14ac:dyDescent="0.25">
      <c r="A472" s="143" t="s">
        <v>548</v>
      </c>
      <c r="B472" s="1" t="str">
        <f>VLOOKUP(A472,'[2]Catálogo MUNICIPIOS'!$1:$1048576,5,FALSE)</f>
        <v>Jocotepec</v>
      </c>
      <c r="C472" s="130">
        <f>VLOOKUP(A472,[3]PROY_COVID!$1:$1048576,7,FALSE)</f>
        <v>49419</v>
      </c>
      <c r="D472" s="43">
        <v>24</v>
      </c>
      <c r="E472" s="43">
        <f t="shared" si="179"/>
        <v>48.564317367813999</v>
      </c>
      <c r="F472" s="6">
        <f t="shared" si="180"/>
        <v>0.35533331812996061</v>
      </c>
      <c r="G472" s="44">
        <v>19</v>
      </c>
      <c r="H472" s="44">
        <f t="shared" si="181"/>
        <v>38.446751249519416</v>
      </c>
      <c r="I472" s="14">
        <f t="shared" si="182"/>
        <v>0.47117248757618657</v>
      </c>
      <c r="J472" s="49">
        <v>180</v>
      </c>
      <c r="K472" s="49">
        <f t="shared" si="183"/>
        <v>364.23238025860496</v>
      </c>
      <c r="L472" s="50">
        <f t="shared" si="184"/>
        <v>0.27109609785946198</v>
      </c>
      <c r="M472" s="45">
        <v>223</v>
      </c>
      <c r="N472" s="45">
        <f t="shared" si="185"/>
        <v>451.24344887593838</v>
      </c>
      <c r="O472" s="18">
        <f t="shared" si="186"/>
        <v>0.28892060228900307</v>
      </c>
      <c r="P472" s="37">
        <f t="shared" si="176"/>
        <v>10.762331838565023</v>
      </c>
      <c r="Q472" s="37">
        <f t="shared" si="177"/>
        <v>1.2298649363001322</v>
      </c>
      <c r="R472" s="37">
        <f t="shared" si="178"/>
        <v>22.986493630013214</v>
      </c>
    </row>
    <row r="473" spans="1:18" ht="15" customHeight="1" x14ac:dyDescent="0.25">
      <c r="A473" s="143" t="s">
        <v>1146</v>
      </c>
      <c r="B473" s="1" t="str">
        <f>VLOOKUP(A473,'[2]Catálogo MUNICIPIOS'!$1:$1048576,5,FALSE)</f>
        <v>San Pedro Pochutla</v>
      </c>
      <c r="C473" s="130">
        <f>VLOOKUP(A473,[3]PROY_COVID!$1:$1048576,7,FALSE)</f>
        <v>49364</v>
      </c>
      <c r="D473" s="43">
        <v>21</v>
      </c>
      <c r="E473" s="43">
        <f t="shared" si="179"/>
        <v>42.54112308564946</v>
      </c>
      <c r="F473" s="6">
        <f t="shared" si="180"/>
        <v>0.31126306807757592</v>
      </c>
      <c r="G473" s="44">
        <v>11</v>
      </c>
      <c r="H473" s="44">
        <f t="shared" si="181"/>
        <v>22.283445425816382</v>
      </c>
      <c r="I473" s="14">
        <f t="shared" si="182"/>
        <v>0.2730880002034331</v>
      </c>
      <c r="J473" s="49">
        <v>156</v>
      </c>
      <c r="K473" s="49">
        <f t="shared" si="183"/>
        <v>316.01977149339598</v>
      </c>
      <c r="L473" s="50">
        <f t="shared" si="184"/>
        <v>0.23521172619927855</v>
      </c>
      <c r="M473" s="45">
        <v>188</v>
      </c>
      <c r="N473" s="45">
        <f t="shared" si="185"/>
        <v>380.84434000486181</v>
      </c>
      <c r="O473" s="18">
        <f t="shared" si="186"/>
        <v>0.24384570317122642</v>
      </c>
      <c r="P473" s="37">
        <f t="shared" si="176"/>
        <v>11.170212765957446</v>
      </c>
      <c r="Q473" s="37">
        <f t="shared" si="177"/>
        <v>1.2764755090189535</v>
      </c>
      <c r="R473" s="37">
        <f t="shared" si="178"/>
        <v>27.647550901895347</v>
      </c>
    </row>
    <row r="474" spans="1:18" ht="15" customHeight="1" x14ac:dyDescent="0.25">
      <c r="A474" s="143" t="s">
        <v>1379</v>
      </c>
      <c r="B474" s="1" t="str">
        <f>VLOOKUP(A474,'[2]Catálogo MUNICIPIOS'!$1:$1048576,5,FALSE)</f>
        <v>Palmar de Bravo</v>
      </c>
      <c r="C474" s="130">
        <f>VLOOKUP(A474,[3]PROY_COVID!$1:$1048576,7,FALSE)</f>
        <v>48935</v>
      </c>
      <c r="D474" s="43">
        <v>12</v>
      </c>
      <c r="E474" s="43">
        <f t="shared" si="179"/>
        <v>24.522325533871463</v>
      </c>
      <c r="F474" s="6">
        <f t="shared" si="180"/>
        <v>0.17942390159052338</v>
      </c>
      <c r="G474" s="44">
        <v>8</v>
      </c>
      <c r="H474" s="44">
        <f t="shared" si="181"/>
        <v>16.348217022580975</v>
      </c>
      <c r="I474" s="14">
        <f t="shared" si="182"/>
        <v>0.20035061043190536</v>
      </c>
      <c r="J474" s="49">
        <v>85</v>
      </c>
      <c r="K474" s="49">
        <f t="shared" si="183"/>
        <v>173.69980586492287</v>
      </c>
      <c r="L474" s="50">
        <f t="shared" si="184"/>
        <v>0.12928378178648819</v>
      </c>
      <c r="M474" s="45">
        <v>105</v>
      </c>
      <c r="N474" s="45">
        <f t="shared" si="185"/>
        <v>214.57034842137529</v>
      </c>
      <c r="O474" s="18">
        <f t="shared" si="186"/>
        <v>0.13738436414687788</v>
      </c>
      <c r="P474" s="37">
        <f t="shared" si="176"/>
        <v>11.428571428571429</v>
      </c>
      <c r="Q474" s="37">
        <f t="shared" si="177"/>
        <v>1.3059994323568069</v>
      </c>
      <c r="R474" s="37">
        <f t="shared" si="178"/>
        <v>30.599943235680694</v>
      </c>
    </row>
    <row r="475" spans="1:18" ht="15" customHeight="1" x14ac:dyDescent="0.25">
      <c r="A475" s="143" t="s">
        <v>29</v>
      </c>
      <c r="B475" s="1" t="str">
        <f>VLOOKUP(A475,'[2]Catálogo MUNICIPIOS'!$1:$1048576,5,FALSE)</f>
        <v>Candelaria</v>
      </c>
      <c r="C475" s="130">
        <f>VLOOKUP(A475,[3]PROY_COVID!$1:$1048576,7,FALSE)</f>
        <v>48722</v>
      </c>
      <c r="D475" s="43">
        <v>25</v>
      </c>
      <c r="E475" s="43">
        <f t="shared" si="179"/>
        <v>51.31152251549608</v>
      </c>
      <c r="F475" s="6">
        <f t="shared" si="180"/>
        <v>0.37543395113827183</v>
      </c>
      <c r="G475" s="44">
        <v>8</v>
      </c>
      <c r="H475" s="44">
        <f t="shared" si="181"/>
        <v>16.419687204958745</v>
      </c>
      <c r="I475" s="14">
        <f t="shared" si="182"/>
        <v>0.20122649155382147</v>
      </c>
      <c r="J475" s="49">
        <v>128</v>
      </c>
      <c r="K475" s="49">
        <f t="shared" si="183"/>
        <v>262.71499527933992</v>
      </c>
      <c r="L475" s="50">
        <f t="shared" si="184"/>
        <v>0.19553728314552682</v>
      </c>
      <c r="M475" s="45">
        <v>161</v>
      </c>
      <c r="N475" s="45">
        <f t="shared" si="185"/>
        <v>330.44620499979476</v>
      </c>
      <c r="O475" s="18">
        <f t="shared" si="186"/>
        <v>0.21157695875803101</v>
      </c>
      <c r="P475" s="37">
        <f t="shared" si="176"/>
        <v>15.527950310559005</v>
      </c>
      <c r="Q475" s="37">
        <f t="shared" si="177"/>
        <v>1.774455750484792</v>
      </c>
      <c r="R475" s="37">
        <f t="shared" si="178"/>
        <v>77.445575048479199</v>
      </c>
    </row>
    <row r="476" spans="1:18" ht="15" customHeight="1" x14ac:dyDescent="0.25">
      <c r="A476" s="143" t="s">
        <v>1967</v>
      </c>
      <c r="B476" s="1" t="str">
        <f>VLOOKUP(A476,'[2]Catálogo MUNICIPIOS'!$1:$1048576,5,FALSE)</f>
        <v>Tres Valles</v>
      </c>
      <c r="C476" s="130">
        <f>VLOOKUP(A476,[3]PROY_COVID!$1:$1048576,7,FALSE)</f>
        <v>48712</v>
      </c>
      <c r="D476" s="43">
        <v>34</v>
      </c>
      <c r="E476" s="43">
        <f t="shared" si="179"/>
        <v>69.797996386927252</v>
      </c>
      <c r="F476" s="6">
        <f t="shared" si="180"/>
        <v>0.51069499169831001</v>
      </c>
      <c r="G476" s="44">
        <v>5</v>
      </c>
      <c r="H476" s="44">
        <f t="shared" si="181"/>
        <v>10.264411233371654</v>
      </c>
      <c r="I476" s="14">
        <f t="shared" si="182"/>
        <v>0.12579237561439288</v>
      </c>
      <c r="J476" s="49">
        <v>228</v>
      </c>
      <c r="K476" s="49">
        <f t="shared" si="183"/>
        <v>468.05715224174742</v>
      </c>
      <c r="L476" s="50">
        <f t="shared" si="184"/>
        <v>0.34837228765289635</v>
      </c>
      <c r="M476" s="45">
        <v>267</v>
      </c>
      <c r="N476" s="45">
        <f t="shared" si="185"/>
        <v>548.11955986204634</v>
      </c>
      <c r="O476" s="18">
        <f t="shared" si="186"/>
        <v>0.35094810518848091</v>
      </c>
      <c r="P476" s="37">
        <f t="shared" si="176"/>
        <v>12.734082397003746</v>
      </c>
      <c r="Q476" s="37">
        <f t="shared" si="177"/>
        <v>1.4551866334312737</v>
      </c>
      <c r="R476" s="37">
        <f t="shared" si="178"/>
        <v>45.518663343127372</v>
      </c>
    </row>
    <row r="477" spans="1:18" ht="15" customHeight="1" x14ac:dyDescent="0.25">
      <c r="A477" s="143" t="s">
        <v>51</v>
      </c>
      <c r="B477" s="1" t="str">
        <f>VLOOKUP(A477,'[2]Catálogo MUNICIPIOS'!$1:$1048576,5,FALSE)</f>
        <v>Parras</v>
      </c>
      <c r="C477" s="130">
        <f>VLOOKUP(A477,[3]PROY_COVID!$1:$1048576,7,FALSE)</f>
        <v>48694</v>
      </c>
      <c r="D477" s="43">
        <v>36</v>
      </c>
      <c r="E477" s="43">
        <f t="shared" si="179"/>
        <v>73.931079804493365</v>
      </c>
      <c r="F477" s="6">
        <f t="shared" si="180"/>
        <v>0.54093575949802419</v>
      </c>
      <c r="G477" s="44">
        <v>111</v>
      </c>
      <c r="H477" s="44">
        <f t="shared" si="181"/>
        <v>227.95416273052123</v>
      </c>
      <c r="I477" s="14">
        <f t="shared" si="182"/>
        <v>2.79362303488332</v>
      </c>
      <c r="J477" s="49">
        <v>683</v>
      </c>
      <c r="K477" s="49">
        <f t="shared" si="183"/>
        <v>1402.6368751796936</v>
      </c>
      <c r="L477" s="50">
        <f t="shared" si="184"/>
        <v>1.0439746826051741</v>
      </c>
      <c r="M477" s="45">
        <v>830</v>
      </c>
      <c r="N477" s="45">
        <f t="shared" si="185"/>
        <v>1704.5221177147082</v>
      </c>
      <c r="O477" s="18">
        <f t="shared" si="186"/>
        <v>1.0913655546508712</v>
      </c>
      <c r="P477" s="37">
        <f t="shared" si="176"/>
        <v>4.3373493975903612</v>
      </c>
      <c r="Q477" s="37">
        <f t="shared" si="177"/>
        <v>0.49565038697878816</v>
      </c>
      <c r="R477" s="37">
        <f t="shared" si="178"/>
        <v>-50.434961302121181</v>
      </c>
    </row>
    <row r="478" spans="1:18" ht="15" customHeight="1" x14ac:dyDescent="0.25">
      <c r="A478" s="143" t="s">
        <v>1580</v>
      </c>
      <c r="B478" s="1" t="str">
        <f>VLOOKUP(A478,'[2]Catálogo MUNICIPIOS'!$1:$1048576,5,FALSE)</f>
        <v>Mocorito</v>
      </c>
      <c r="C478" s="130">
        <f>VLOOKUP(A478,[3]PROY_COVID!$1:$1048576,7,FALSE)</f>
        <v>48313</v>
      </c>
      <c r="D478" s="43">
        <v>57</v>
      </c>
      <c r="E478" s="43">
        <f t="shared" si="179"/>
        <v>117.98066772918263</v>
      </c>
      <c r="F478" s="6">
        <f t="shared" si="180"/>
        <v>0.86323589852789606</v>
      </c>
      <c r="G478" s="44">
        <v>17</v>
      </c>
      <c r="H478" s="44">
        <f t="shared" si="181"/>
        <v>35.187216691159726</v>
      </c>
      <c r="I478" s="14">
        <f t="shared" si="182"/>
        <v>0.43122625138484966</v>
      </c>
      <c r="J478" s="49">
        <v>100</v>
      </c>
      <c r="K478" s="49">
        <f t="shared" si="183"/>
        <v>206.98362759505724</v>
      </c>
      <c r="L478" s="50">
        <f t="shared" si="184"/>
        <v>0.15405674180306603</v>
      </c>
      <c r="M478" s="45">
        <v>174</v>
      </c>
      <c r="N478" s="45">
        <f t="shared" si="185"/>
        <v>360.15151201539959</v>
      </c>
      <c r="O478" s="18">
        <f t="shared" si="186"/>
        <v>0.23059657048980797</v>
      </c>
      <c r="P478" s="37">
        <f t="shared" si="176"/>
        <v>32.758620689655174</v>
      </c>
      <c r="Q478" s="37">
        <f t="shared" si="177"/>
        <v>3.7434897522296411</v>
      </c>
      <c r="R478" s="37">
        <f t="shared" si="178"/>
        <v>274.3489752229641</v>
      </c>
    </row>
    <row r="479" spans="1:18" ht="15" customHeight="1" x14ac:dyDescent="0.25">
      <c r="A479" s="143" t="s">
        <v>223</v>
      </c>
      <c r="B479" s="1" t="str">
        <f>VLOOKUP(A479,'[2]Catálogo MUNICIPIOS'!$1:$1048576,5,FALSE)</f>
        <v>Meoqui</v>
      </c>
      <c r="C479" s="130">
        <f>VLOOKUP(A479,[3]PROY_COVID!$1:$1048576,7,FALSE)</f>
        <v>48242</v>
      </c>
      <c r="D479" s="43">
        <v>60</v>
      </c>
      <c r="E479" s="43">
        <f t="shared" si="179"/>
        <v>124.3729530284814</v>
      </c>
      <c r="F479" s="6">
        <f t="shared" si="180"/>
        <v>0.91000669793253419</v>
      </c>
      <c r="G479" s="44">
        <v>13</v>
      </c>
      <c r="H479" s="44">
        <f t="shared" si="181"/>
        <v>26.947473156170972</v>
      </c>
      <c r="I479" s="14">
        <f t="shared" si="182"/>
        <v>0.33024657606263413</v>
      </c>
      <c r="J479" s="49">
        <v>148</v>
      </c>
      <c r="K479" s="49">
        <f t="shared" si="183"/>
        <v>306.7866174702541</v>
      </c>
      <c r="L479" s="50">
        <f t="shared" si="184"/>
        <v>0.2283395419502231</v>
      </c>
      <c r="M479" s="45">
        <v>221</v>
      </c>
      <c r="N479" s="45">
        <f t="shared" si="185"/>
        <v>458.10704365490648</v>
      </c>
      <c r="O479" s="18">
        <f t="shared" si="186"/>
        <v>0.29331520112993237</v>
      </c>
      <c r="P479" s="37">
        <f t="shared" si="176"/>
        <v>27.149321266968325</v>
      </c>
      <c r="Q479" s="37">
        <f t="shared" si="177"/>
        <v>3.1024873393091568</v>
      </c>
      <c r="R479" s="37">
        <f t="shared" si="178"/>
        <v>210.24873393091568</v>
      </c>
    </row>
    <row r="480" spans="1:18" ht="15" customHeight="1" x14ac:dyDescent="0.25">
      <c r="A480" s="143" t="s">
        <v>153</v>
      </c>
      <c r="B480" s="1" t="str">
        <f>VLOOKUP(A480,'[2]Catálogo MUNICIPIOS'!$1:$1048576,5,FALSE)</f>
        <v>Simojovel</v>
      </c>
      <c r="C480" s="130">
        <f>VLOOKUP(A480,[3]PROY_COVID!$1:$1048576,7,FALSE)</f>
        <v>48046</v>
      </c>
      <c r="D480" s="43">
        <v>2</v>
      </c>
      <c r="E480" s="43">
        <f t="shared" si="179"/>
        <v>4.1626774341256292</v>
      </c>
      <c r="F480" s="6">
        <f t="shared" si="180"/>
        <v>3.0457300033066442E-2</v>
      </c>
      <c r="G480" s="44"/>
      <c r="H480" s="44">
        <f t="shared" si="181"/>
        <v>0</v>
      </c>
      <c r="I480" s="14">
        <f t="shared" si="182"/>
        <v>0</v>
      </c>
      <c r="J480" s="49">
        <v>15</v>
      </c>
      <c r="K480" s="49">
        <f t="shared" si="183"/>
        <v>31.220080755942224</v>
      </c>
      <c r="L480" s="50">
        <f t="shared" si="184"/>
        <v>2.3236929297126282E-2</v>
      </c>
      <c r="M480" s="45">
        <v>17</v>
      </c>
      <c r="N480" s="45">
        <f t="shared" si="185"/>
        <v>35.382758190067854</v>
      </c>
      <c r="O480" s="18">
        <f t="shared" si="186"/>
        <v>2.2654750628260414E-2</v>
      </c>
      <c r="P480" s="37">
        <f t="shared" si="176"/>
        <v>11.76470588235294</v>
      </c>
      <c r="Q480" s="37">
        <f t="shared" si="177"/>
        <v>1.3444111803673011</v>
      </c>
      <c r="R480" s="37">
        <f t="shared" si="178"/>
        <v>34.44111803673011</v>
      </c>
    </row>
    <row r="481" spans="1:18" ht="15" customHeight="1" x14ac:dyDescent="0.25">
      <c r="A481" s="143" t="s">
        <v>425</v>
      </c>
      <c r="B481" s="1" t="str">
        <f>VLOOKUP(A481,'[2]Catálogo MUNICIPIOS'!$1:$1048576,5,FALSE)</f>
        <v>Apan</v>
      </c>
      <c r="C481" s="130">
        <f>VLOOKUP(A481,[3]PROY_COVID!$1:$1048576,7,FALSE)</f>
        <v>48036</v>
      </c>
      <c r="D481" s="43">
        <v>106</v>
      </c>
      <c r="E481" s="43">
        <f t="shared" si="179"/>
        <v>220.6678324589891</v>
      </c>
      <c r="F481" s="6">
        <f t="shared" si="180"/>
        <v>1.6145729490715641</v>
      </c>
      <c r="G481" s="44">
        <v>31</v>
      </c>
      <c r="H481" s="44">
        <f t="shared" si="181"/>
        <v>64.534932134232662</v>
      </c>
      <c r="I481" s="14">
        <f t="shared" si="182"/>
        <v>0.79088826808550872</v>
      </c>
      <c r="J481" s="49">
        <v>591</v>
      </c>
      <c r="K481" s="49">
        <f t="shared" si="183"/>
        <v>1230.3272545590808</v>
      </c>
      <c r="L481" s="50">
        <f t="shared" si="184"/>
        <v>0.91572560782295231</v>
      </c>
      <c r="M481" s="45">
        <v>728</v>
      </c>
      <c r="N481" s="45">
        <f t="shared" si="185"/>
        <v>1515.5300191523024</v>
      </c>
      <c r="O481" s="18">
        <f t="shared" si="186"/>
        <v>0.97035834428464329</v>
      </c>
      <c r="P481" s="37">
        <f t="shared" si="176"/>
        <v>14.560439560439562</v>
      </c>
      <c r="Q481" s="37">
        <f t="shared" si="177"/>
        <v>1.6638935075699706</v>
      </c>
      <c r="R481" s="37">
        <f t="shared" si="178"/>
        <v>66.389350756997061</v>
      </c>
    </row>
    <row r="482" spans="1:18" ht="15" customHeight="1" x14ac:dyDescent="0.25">
      <c r="A482" s="143" t="s">
        <v>903</v>
      </c>
      <c r="B482" s="1" t="str">
        <f>VLOOKUP(A482,'[2]Catálogo MUNICIPIOS'!$1:$1048576,5,FALSE)</f>
        <v>San Blas</v>
      </c>
      <c r="C482" s="130">
        <f>VLOOKUP(A482,[3]PROY_COVID!$1:$1048576,7,FALSE)</f>
        <v>48024</v>
      </c>
      <c r="D482" s="43">
        <v>43</v>
      </c>
      <c r="E482" s="43">
        <f t="shared" si="179"/>
        <v>89.538564051307674</v>
      </c>
      <c r="F482" s="6">
        <f t="shared" si="180"/>
        <v>0.65513193203101094</v>
      </c>
      <c r="G482" s="44">
        <v>6</v>
      </c>
      <c r="H482" s="44">
        <f t="shared" si="181"/>
        <v>12.493753123438282</v>
      </c>
      <c r="I482" s="14">
        <f t="shared" si="182"/>
        <v>0.15311339832404561</v>
      </c>
      <c r="J482" s="49">
        <v>95</v>
      </c>
      <c r="K482" s="49">
        <f t="shared" si="183"/>
        <v>197.81775778777279</v>
      </c>
      <c r="L482" s="50">
        <f t="shared" si="184"/>
        <v>0.14723463681482077</v>
      </c>
      <c r="M482" s="45">
        <v>144</v>
      </c>
      <c r="N482" s="45">
        <f t="shared" si="185"/>
        <v>299.85007496251876</v>
      </c>
      <c r="O482" s="18">
        <f t="shared" si="186"/>
        <v>0.19198697392810651</v>
      </c>
      <c r="P482" s="37">
        <f t="shared" si="176"/>
        <v>29.861111111111111</v>
      </c>
      <c r="Q482" s="37">
        <f t="shared" si="177"/>
        <v>3.4123769890572819</v>
      </c>
      <c r="R482" s="37">
        <f t="shared" si="178"/>
        <v>241.23769890572819</v>
      </c>
    </row>
    <row r="483" spans="1:18" ht="15" customHeight="1" x14ac:dyDescent="0.25">
      <c r="A483" s="143" t="s">
        <v>1786</v>
      </c>
      <c r="B483" s="1" t="str">
        <f>VLOOKUP(A483,'[2]Catálogo MUNICIPIOS'!$1:$1048576,5,FALSE)</f>
        <v>Amatlán de los Reyes</v>
      </c>
      <c r="C483" s="130">
        <f>VLOOKUP(A483,[3]PROY_COVID!$1:$1048576,7,FALSE)</f>
        <v>48007</v>
      </c>
      <c r="D483" s="43">
        <v>28</v>
      </c>
      <c r="E483" s="43">
        <f t="shared" si="179"/>
        <v>58.32482762930406</v>
      </c>
      <c r="F483" s="6">
        <f t="shared" si="180"/>
        <v>0.42674860173395435</v>
      </c>
      <c r="G483" s="44">
        <v>4</v>
      </c>
      <c r="H483" s="44">
        <f t="shared" si="181"/>
        <v>8.3321182327577237</v>
      </c>
      <c r="I483" s="14">
        <f t="shared" si="182"/>
        <v>0.10211174538593631</v>
      </c>
      <c r="J483" s="49">
        <v>165</v>
      </c>
      <c r="K483" s="49">
        <f t="shared" si="183"/>
        <v>343.69987710125605</v>
      </c>
      <c r="L483" s="50">
        <f t="shared" si="184"/>
        <v>0.25581387204172357</v>
      </c>
      <c r="M483" s="45">
        <v>197</v>
      </c>
      <c r="N483" s="45">
        <f t="shared" si="185"/>
        <v>410.35682296331782</v>
      </c>
      <c r="O483" s="18">
        <f t="shared" si="186"/>
        <v>0.26274185417938284</v>
      </c>
      <c r="P483" s="37">
        <f t="shared" si="176"/>
        <v>14.213197969543149</v>
      </c>
      <c r="Q483" s="37">
        <f t="shared" si="177"/>
        <v>1.6242124920173489</v>
      </c>
      <c r="R483" s="37">
        <f t="shared" si="178"/>
        <v>62.421249201734888</v>
      </c>
    </row>
    <row r="484" spans="1:18" ht="15" customHeight="1" x14ac:dyDescent="0.25">
      <c r="A484" s="143" t="s">
        <v>798</v>
      </c>
      <c r="B484" s="1" t="str">
        <f>VLOOKUP(A484,'[2]Catálogo MUNICIPIOS'!$1:$1048576,5,FALSE)</f>
        <v>Múgica</v>
      </c>
      <c r="C484" s="130">
        <f>VLOOKUP(A484,[3]PROY_COVID!$1:$1048576,7,FALSE)</f>
        <v>47864</v>
      </c>
      <c r="D484" s="43">
        <v>74</v>
      </c>
      <c r="E484" s="43">
        <f t="shared" si="179"/>
        <v>154.60471335450441</v>
      </c>
      <c r="F484" s="6">
        <f t="shared" si="180"/>
        <v>1.131205147571918</v>
      </c>
      <c r="G484" s="44">
        <v>9</v>
      </c>
      <c r="H484" s="44">
        <f t="shared" si="181"/>
        <v>18.80327594852081</v>
      </c>
      <c r="I484" s="14">
        <f t="shared" si="182"/>
        <v>0.23043783974742921</v>
      </c>
      <c r="J484" s="49">
        <v>444</v>
      </c>
      <c r="K484" s="49">
        <f t="shared" si="183"/>
        <v>927.62828012702653</v>
      </c>
      <c r="L484" s="50">
        <f t="shared" si="184"/>
        <v>0.69042847543640296</v>
      </c>
      <c r="M484" s="45">
        <v>527</v>
      </c>
      <c r="N484" s="45">
        <f t="shared" si="185"/>
        <v>1101.0362694300518</v>
      </c>
      <c r="O484" s="18">
        <f t="shared" si="186"/>
        <v>0.70496771287914495</v>
      </c>
      <c r="P484" s="37">
        <f t="shared" si="176"/>
        <v>14.041745730550284</v>
      </c>
      <c r="Q484" s="37">
        <f t="shared" si="177"/>
        <v>1.6046197959222628</v>
      </c>
      <c r="R484" s="37">
        <f t="shared" si="178"/>
        <v>60.461979592226278</v>
      </c>
    </row>
    <row r="485" spans="1:18" ht="15" customHeight="1" x14ac:dyDescent="0.25">
      <c r="A485" s="143" t="s">
        <v>2332</v>
      </c>
      <c r="B485" s="1" t="str">
        <f>VLOOKUP(A485,'[2]Catálogo MUNICIPIOS'!$1:$1048576,5,FALSE)</f>
        <v>Tenejapa</v>
      </c>
      <c r="C485" s="130">
        <f>VLOOKUP(A485,[3]PROY_COVID!$1:$1048576,7,FALSE)</f>
        <v>47721</v>
      </c>
      <c r="D485" s="43"/>
      <c r="E485" s="43">
        <f t="shared" si="179"/>
        <v>0</v>
      </c>
      <c r="F485" s="6">
        <f t="shared" si="180"/>
        <v>0</v>
      </c>
      <c r="G485" s="44"/>
      <c r="H485" s="44">
        <f t="shared" si="181"/>
        <v>0</v>
      </c>
      <c r="I485" s="14">
        <f t="shared" si="182"/>
        <v>0</v>
      </c>
      <c r="J485" s="49">
        <v>3</v>
      </c>
      <c r="K485" s="49">
        <f t="shared" si="183"/>
        <v>6.2865405167536306</v>
      </c>
      <c r="L485" s="50">
        <f t="shared" si="184"/>
        <v>4.6790365038860441E-3</v>
      </c>
      <c r="M485" s="45">
        <v>3</v>
      </c>
      <c r="N485" s="45">
        <f t="shared" si="185"/>
        <v>6.2865405167536306</v>
      </c>
      <c r="O485" s="18">
        <f t="shared" si="186"/>
        <v>4.0251245241103616E-3</v>
      </c>
      <c r="P485" s="37">
        <f t="shared" si="176"/>
        <v>0</v>
      </c>
      <c r="Q485" s="37">
        <f t="shared" si="177"/>
        <v>0</v>
      </c>
      <c r="R485" s="37">
        <f t="shared" si="178"/>
        <v>-100</v>
      </c>
    </row>
    <row r="486" spans="1:18" ht="15" customHeight="1" x14ac:dyDescent="0.25">
      <c r="A486" s="143" t="s">
        <v>964</v>
      </c>
      <c r="B486" s="1" t="str">
        <f>VLOOKUP(A486,'[2]Catálogo MUNICIPIOS'!$1:$1048576,5,FALSE)</f>
        <v>Acatlán de Pérez Figueroa</v>
      </c>
      <c r="C486" s="130">
        <f>VLOOKUP(A486,[3]PROY_COVID!$1:$1048576,7,FALSE)</f>
        <v>47616</v>
      </c>
      <c r="D486" s="43">
        <v>12</v>
      </c>
      <c r="E486" s="43">
        <f t="shared" si="179"/>
        <v>25.201612903225804</v>
      </c>
      <c r="F486" s="6">
        <f t="shared" si="180"/>
        <v>0.18439408233224677</v>
      </c>
      <c r="G486" s="44"/>
      <c r="H486" s="44">
        <f t="shared" si="181"/>
        <v>0</v>
      </c>
      <c r="I486" s="14">
        <f t="shared" si="182"/>
        <v>0</v>
      </c>
      <c r="J486" s="49">
        <v>58</v>
      </c>
      <c r="K486" s="49">
        <f t="shared" si="183"/>
        <v>121.80779569892472</v>
      </c>
      <c r="L486" s="50">
        <f t="shared" si="184"/>
        <v>9.0660852501350114E-2</v>
      </c>
      <c r="M486" s="45">
        <v>70</v>
      </c>
      <c r="N486" s="45">
        <f t="shared" si="185"/>
        <v>147.00940860215053</v>
      </c>
      <c r="O486" s="18">
        <f t="shared" si="186"/>
        <v>9.4126678140785583E-2</v>
      </c>
      <c r="P486" s="37">
        <f t="shared" si="176"/>
        <v>17.142857142857142</v>
      </c>
      <c r="Q486" s="37">
        <f t="shared" si="177"/>
        <v>1.9589991485352103</v>
      </c>
      <c r="R486" s="37">
        <f t="shared" si="178"/>
        <v>95.899914853521025</v>
      </c>
    </row>
    <row r="487" spans="1:18" ht="15" customHeight="1" x14ac:dyDescent="0.25">
      <c r="A487" s="143" t="s">
        <v>392</v>
      </c>
      <c r="B487" s="1" t="str">
        <f>VLOOKUP(A487,'[2]Catálogo MUNICIPIOS'!$1:$1048576,5,FALSE)</f>
        <v>Tecoanapa</v>
      </c>
      <c r="C487" s="130">
        <f>VLOOKUP(A487,[3]PROY_COVID!$1:$1048576,7,FALSE)</f>
        <v>47593</v>
      </c>
      <c r="D487" s="43">
        <v>12</v>
      </c>
      <c r="E487" s="43">
        <f t="shared" si="179"/>
        <v>25.213791944193474</v>
      </c>
      <c r="F487" s="6">
        <f t="shared" si="180"/>
        <v>0.18448319341777702</v>
      </c>
      <c r="G487" s="44">
        <v>9</v>
      </c>
      <c r="H487" s="44">
        <f t="shared" si="181"/>
        <v>18.910343958145106</v>
      </c>
      <c r="I487" s="14">
        <f t="shared" si="182"/>
        <v>0.23174997923373081</v>
      </c>
      <c r="J487" s="49">
        <v>104</v>
      </c>
      <c r="K487" s="49">
        <f t="shared" si="183"/>
        <v>218.51953018301009</v>
      </c>
      <c r="L487" s="50">
        <f t="shared" si="184"/>
        <v>0.1626428487676925</v>
      </c>
      <c r="M487" s="45">
        <v>125</v>
      </c>
      <c r="N487" s="45">
        <f t="shared" si="185"/>
        <v>262.64366608534868</v>
      </c>
      <c r="O487" s="18">
        <f t="shared" si="186"/>
        <v>0.16816458251482233</v>
      </c>
      <c r="P487" s="37">
        <f t="shared" si="176"/>
        <v>9.6</v>
      </c>
      <c r="Q487" s="37">
        <f t="shared" si="177"/>
        <v>1.0970395231797179</v>
      </c>
      <c r="R487" s="37">
        <f t="shared" si="178"/>
        <v>9.7039523179717868</v>
      </c>
    </row>
    <row r="488" spans="1:18" ht="15" customHeight="1" x14ac:dyDescent="0.25">
      <c r="A488" s="143" t="s">
        <v>1519</v>
      </c>
      <c r="B488" s="1" t="str">
        <f>VLOOKUP(A488,'[2]Catálogo MUNICIPIOS'!$1:$1048576,5,FALSE)</f>
        <v>Ciudad Fernández</v>
      </c>
      <c r="C488" s="130">
        <f>VLOOKUP(A488,[3]PROY_COVID!$1:$1048576,7,FALSE)</f>
        <v>47527</v>
      </c>
      <c r="D488" s="43">
        <v>48</v>
      </c>
      <c r="E488" s="43">
        <f t="shared" si="179"/>
        <v>100.99522376754265</v>
      </c>
      <c r="F488" s="6">
        <f t="shared" si="180"/>
        <v>0.73895752934813996</v>
      </c>
      <c r="G488" s="44">
        <v>49</v>
      </c>
      <c r="H488" s="44">
        <f t="shared" si="181"/>
        <v>103.09929092936646</v>
      </c>
      <c r="I488" s="14">
        <f t="shared" si="182"/>
        <v>1.2635020592315398</v>
      </c>
      <c r="J488" s="49">
        <v>466</v>
      </c>
      <c r="K488" s="49">
        <f t="shared" si="183"/>
        <v>980.49529740989328</v>
      </c>
      <c r="L488" s="50">
        <f t="shared" si="184"/>
        <v>0.72977709699684234</v>
      </c>
      <c r="M488" s="45">
        <v>563</v>
      </c>
      <c r="N488" s="45">
        <f t="shared" si="185"/>
        <v>1184.5898121068024</v>
      </c>
      <c r="O488" s="18">
        <f t="shared" si="186"/>
        <v>0.75846508759711828</v>
      </c>
      <c r="P488" s="37">
        <f t="shared" si="176"/>
        <v>8.5257548845470694</v>
      </c>
      <c r="Q488" s="37">
        <f t="shared" si="177"/>
        <v>0.97428021596777781</v>
      </c>
      <c r="R488" s="37">
        <f t="shared" si="178"/>
        <v>-2.5719784032222193</v>
      </c>
    </row>
    <row r="489" spans="1:18" ht="15" customHeight="1" x14ac:dyDescent="0.25">
      <c r="A489" s="143" t="s">
        <v>2078</v>
      </c>
      <c r="B489" s="1" t="str">
        <f>VLOOKUP(A489,'[2]Catálogo MUNICIPIOS'!$1:$1048576,5,FALSE)</f>
        <v>Calera</v>
      </c>
      <c r="C489" s="130">
        <f>VLOOKUP(A489,[3]PROY_COVID!$1:$1048576,7,FALSE)</f>
        <v>47377</v>
      </c>
      <c r="D489" s="43">
        <v>58</v>
      </c>
      <c r="E489" s="43">
        <f t="shared" si="179"/>
        <v>122.4222724106634</v>
      </c>
      <c r="F489" s="6">
        <f t="shared" si="180"/>
        <v>0.89573404150268277</v>
      </c>
      <c r="G489" s="44">
        <v>24</v>
      </c>
      <c r="H489" s="44">
        <f t="shared" si="181"/>
        <v>50.657492031998643</v>
      </c>
      <c r="I489" s="14">
        <f t="shared" si="182"/>
        <v>0.62081751407762986</v>
      </c>
      <c r="J489" s="49">
        <v>354</v>
      </c>
      <c r="K489" s="49">
        <f t="shared" si="183"/>
        <v>747.19800747198008</v>
      </c>
      <c r="L489" s="50">
        <f t="shared" si="184"/>
        <v>0.55613524533485903</v>
      </c>
      <c r="M489" s="45">
        <v>436</v>
      </c>
      <c r="N489" s="45">
        <f t="shared" si="185"/>
        <v>920.27777191464213</v>
      </c>
      <c r="O489" s="18">
        <f t="shared" si="186"/>
        <v>0.58923228425164653</v>
      </c>
      <c r="P489" s="37">
        <f t="shared" si="176"/>
        <v>13.302752293577983</v>
      </c>
      <c r="Q489" s="37">
        <f t="shared" si="177"/>
        <v>1.5201713576171552</v>
      </c>
      <c r="R489" s="37">
        <f t="shared" si="178"/>
        <v>52.017135761715515</v>
      </c>
    </row>
    <row r="490" spans="1:18" ht="15" customHeight="1" x14ac:dyDescent="0.25">
      <c r="A490" s="143" t="s">
        <v>921</v>
      </c>
      <c r="B490" s="1" t="str">
        <f>VLOOKUP(A490,'[2]Catálogo MUNICIPIOS'!$1:$1048576,5,FALSE)</f>
        <v>Carmen</v>
      </c>
      <c r="C490" s="130">
        <f>VLOOKUP(A490,[3]PROY_COVID!$1:$1048576,7,FALSE)</f>
        <v>47326</v>
      </c>
      <c r="D490" s="43">
        <v>41</v>
      </c>
      <c r="E490" s="43">
        <f t="shared" si="179"/>
        <v>86.633140345687352</v>
      </c>
      <c r="F490" s="6">
        <f t="shared" si="180"/>
        <v>0.63387365225179737</v>
      </c>
      <c r="G490" s="44">
        <v>34</v>
      </c>
      <c r="H490" s="44">
        <f t="shared" si="181"/>
        <v>71.842116384228547</v>
      </c>
      <c r="I490" s="14">
        <f t="shared" si="182"/>
        <v>0.88043924621376157</v>
      </c>
      <c r="J490" s="49">
        <v>403</v>
      </c>
      <c r="K490" s="49">
        <f t="shared" si="183"/>
        <v>851.54037949541475</v>
      </c>
      <c r="L490" s="50">
        <f t="shared" si="184"/>
        <v>0.6337966819069446</v>
      </c>
      <c r="M490" s="45">
        <v>478</v>
      </c>
      <c r="N490" s="45">
        <f t="shared" si="185"/>
        <v>1010.0156362253307</v>
      </c>
      <c r="O490" s="18">
        <f t="shared" si="186"/>
        <v>0.64668933513927318</v>
      </c>
      <c r="P490" s="37">
        <f t="shared" si="176"/>
        <v>8.5774058577405867</v>
      </c>
      <c r="Q490" s="37">
        <f t="shared" si="177"/>
        <v>0.98018262836402625</v>
      </c>
      <c r="R490" s="37">
        <f t="shared" si="178"/>
        <v>-1.9817371635973746</v>
      </c>
    </row>
    <row r="491" spans="1:18" ht="15" customHeight="1" x14ac:dyDescent="0.25">
      <c r="A491" s="143" t="s">
        <v>59</v>
      </c>
      <c r="B491" s="1" t="str">
        <f>VLOOKUP(A491,'[2]Catálogo MUNICIPIOS'!$1:$1048576,5,FALSE)</f>
        <v>San Juan de Sabinas</v>
      </c>
      <c r="C491" s="130">
        <f>VLOOKUP(A491,[3]PROY_COVID!$1:$1048576,7,FALSE)</f>
        <v>47315</v>
      </c>
      <c r="D491" s="43">
        <v>141</v>
      </c>
      <c r="E491" s="43">
        <f t="shared" si="179"/>
        <v>298.00274754306247</v>
      </c>
      <c r="F491" s="6">
        <f t="shared" si="180"/>
        <v>2.180413744814627</v>
      </c>
      <c r="G491" s="44">
        <v>42</v>
      </c>
      <c r="H491" s="44">
        <f t="shared" si="181"/>
        <v>88.766775863890942</v>
      </c>
      <c r="I491" s="14">
        <f t="shared" si="182"/>
        <v>1.0878542721715687</v>
      </c>
      <c r="J491" s="49">
        <v>1715</v>
      </c>
      <c r="K491" s="49">
        <f t="shared" si="183"/>
        <v>3624.6433477755468</v>
      </c>
      <c r="L491" s="50">
        <f t="shared" si="184"/>
        <v>2.6978015162093572</v>
      </c>
      <c r="M491" s="45">
        <v>1898</v>
      </c>
      <c r="N491" s="45">
        <f t="shared" si="185"/>
        <v>4011.4128711825001</v>
      </c>
      <c r="O491" s="18">
        <f t="shared" si="186"/>
        <v>2.5684136260791428</v>
      </c>
      <c r="P491" s="37">
        <f t="shared" ref="P491:P508" si="187">D491/M491*100</f>
        <v>7.4288724973656475</v>
      </c>
      <c r="Q491" s="37">
        <f t="shared" ref="Q491:Q508" si="188">P491/P$2372</f>
        <v>0.84893403565343017</v>
      </c>
      <c r="R491" s="37">
        <f t="shared" ref="R491:R508" si="189">(Q491-1)*100</f>
        <v>-15.106596434656982</v>
      </c>
    </row>
    <row r="492" spans="1:18" ht="15" customHeight="1" x14ac:dyDescent="0.25">
      <c r="A492" s="143" t="s">
        <v>1151</v>
      </c>
      <c r="B492" s="1" t="str">
        <f>VLOOKUP(A492,'[2]Catálogo MUNICIPIOS'!$1:$1048576,5,FALSE)</f>
        <v>Villa de Tututepec de Melchor Ocampo</v>
      </c>
      <c r="C492" s="130">
        <f>VLOOKUP(A492,[3]PROY_COVID!$1:$1048576,7,FALSE)</f>
        <v>47281</v>
      </c>
      <c r="D492" s="43">
        <v>18</v>
      </c>
      <c r="E492" s="43">
        <f t="shared" si="179"/>
        <v>38.07026078128635</v>
      </c>
      <c r="F492" s="6">
        <f t="shared" si="180"/>
        <v>0.27855085418029218</v>
      </c>
      <c r="G492" s="44">
        <v>5</v>
      </c>
      <c r="H492" s="44">
        <f t="shared" si="181"/>
        <v>10.575072439246208</v>
      </c>
      <c r="I492" s="14">
        <f t="shared" si="182"/>
        <v>0.12959958970682317</v>
      </c>
      <c r="J492" s="49">
        <v>99</v>
      </c>
      <c r="K492" s="49">
        <f t="shared" si="183"/>
        <v>209.38643429707494</v>
      </c>
      <c r="L492" s="50">
        <f t="shared" si="184"/>
        <v>0.1558451372234981</v>
      </c>
      <c r="M492" s="45">
        <v>122</v>
      </c>
      <c r="N492" s="45">
        <f t="shared" si="185"/>
        <v>258.03176751760748</v>
      </c>
      <c r="O492" s="18">
        <f t="shared" si="186"/>
        <v>0.16521169197379221</v>
      </c>
      <c r="P492" s="37">
        <f t="shared" si="187"/>
        <v>14.754098360655737</v>
      </c>
      <c r="Q492" s="37">
        <f t="shared" si="188"/>
        <v>1.6860238573458777</v>
      </c>
      <c r="R492" s="37">
        <f t="shared" si="189"/>
        <v>68.60238573458777</v>
      </c>
    </row>
    <row r="493" spans="1:18" ht="15" customHeight="1" x14ac:dyDescent="0.25">
      <c r="A493" s="143" t="s">
        <v>163</v>
      </c>
      <c r="B493" s="1" t="str">
        <f>VLOOKUP(A493,'[2]Catálogo MUNICIPIOS'!$1:$1048576,5,FALSE)</f>
        <v>Teopisca</v>
      </c>
      <c r="C493" s="130">
        <f>VLOOKUP(A493,[3]PROY_COVID!$1:$1048576,7,FALSE)</f>
        <v>47217</v>
      </c>
      <c r="D493" s="43"/>
      <c r="E493" s="43">
        <f t="shared" si="179"/>
        <v>0</v>
      </c>
      <c r="F493" s="6">
        <f t="shared" si="180"/>
        <v>0</v>
      </c>
      <c r="G493" s="44"/>
      <c r="H493" s="44">
        <f t="shared" si="181"/>
        <v>0</v>
      </c>
      <c r="I493" s="14">
        <f t="shared" si="182"/>
        <v>0</v>
      </c>
      <c r="J493" s="49">
        <v>10</v>
      </c>
      <c r="K493" s="49">
        <f t="shared" si="183"/>
        <v>21.178812715759154</v>
      </c>
      <c r="L493" s="50">
        <f t="shared" si="184"/>
        <v>1.5763270361800898E-2</v>
      </c>
      <c r="M493" s="45">
        <v>10</v>
      </c>
      <c r="N493" s="45">
        <f t="shared" si="185"/>
        <v>21.178812715759154</v>
      </c>
      <c r="O493" s="18">
        <f t="shared" si="186"/>
        <v>1.3560297309236826E-2</v>
      </c>
      <c r="P493" s="37">
        <f t="shared" si="187"/>
        <v>0</v>
      </c>
      <c r="Q493" s="37">
        <f t="shared" si="188"/>
        <v>0</v>
      </c>
      <c r="R493" s="37">
        <f t="shared" si="189"/>
        <v>-100</v>
      </c>
    </row>
    <row r="494" spans="1:18" ht="15" customHeight="1" x14ac:dyDescent="0.25">
      <c r="A494" s="143" t="s">
        <v>1756</v>
      </c>
      <c r="B494" s="1" t="str">
        <f>VLOOKUP(A494,'[2]Catálogo MUNICIPIOS'!$1:$1048576,5,FALSE)</f>
        <v>Zacatelco</v>
      </c>
      <c r="C494" s="130">
        <f>VLOOKUP(A494,[3]PROY_COVID!$1:$1048576,7,FALSE)</f>
        <v>47148</v>
      </c>
      <c r="D494" s="43">
        <v>102</v>
      </c>
      <c r="E494" s="43">
        <f t="shared" si="179"/>
        <v>216.34003563247646</v>
      </c>
      <c r="F494" s="6">
        <f t="shared" si="180"/>
        <v>1.5829075105375463</v>
      </c>
      <c r="G494" s="44">
        <v>78</v>
      </c>
      <c r="H494" s="44">
        <f t="shared" si="181"/>
        <v>165.43649783659964</v>
      </c>
      <c r="I494" s="14">
        <f t="shared" si="182"/>
        <v>2.027456773022855</v>
      </c>
      <c r="J494" s="49">
        <v>654</v>
      </c>
      <c r="K494" s="49">
        <f t="shared" si="183"/>
        <v>1387.1214049376431</v>
      </c>
      <c r="L494" s="50">
        <f t="shared" si="184"/>
        <v>1.032426605973195</v>
      </c>
      <c r="M494" s="45">
        <v>834</v>
      </c>
      <c r="N494" s="45">
        <f t="shared" si="185"/>
        <v>1768.8979384067193</v>
      </c>
      <c r="O494" s="18">
        <f t="shared" si="186"/>
        <v>1.1325838835452111</v>
      </c>
      <c r="P494" s="37">
        <f t="shared" si="187"/>
        <v>12.23021582733813</v>
      </c>
      <c r="Q494" s="37">
        <f t="shared" si="188"/>
        <v>1.397607306209173</v>
      </c>
      <c r="R494" s="37">
        <f t="shared" si="189"/>
        <v>39.760730620917293</v>
      </c>
    </row>
    <row r="495" spans="1:18" ht="15" customHeight="1" x14ac:dyDescent="0.25">
      <c r="A495" s="143" t="s">
        <v>960</v>
      </c>
      <c r="B495" s="1" t="str">
        <f>VLOOKUP(A495,'[2]Catálogo MUNICIPIOS'!$1:$1048576,5,FALSE)</f>
        <v>Santiago</v>
      </c>
      <c r="C495" s="130">
        <f>VLOOKUP(A495,[3]PROY_COVID!$1:$1048576,7,FALSE)</f>
        <v>46955</v>
      </c>
      <c r="D495" s="43">
        <v>36</v>
      </c>
      <c r="E495" s="43">
        <f t="shared" si="179"/>
        <v>76.669151315088911</v>
      </c>
      <c r="F495" s="6">
        <f t="shared" si="180"/>
        <v>0.56096956390153951</v>
      </c>
      <c r="G495" s="44">
        <v>46</v>
      </c>
      <c r="H495" s="44">
        <f t="shared" si="181"/>
        <v>97.966137791502504</v>
      </c>
      <c r="I495" s="14">
        <f t="shared" si="182"/>
        <v>1.2005942593662104</v>
      </c>
      <c r="J495" s="49">
        <v>1262</v>
      </c>
      <c r="K495" s="49">
        <f t="shared" si="183"/>
        <v>2687.6796933233945</v>
      </c>
      <c r="L495" s="50">
        <f t="shared" si="184"/>
        <v>2.0004247745320392</v>
      </c>
      <c r="M495" s="45">
        <v>1344</v>
      </c>
      <c r="N495" s="45">
        <f t="shared" si="185"/>
        <v>2862.3149824299862</v>
      </c>
      <c r="O495" s="18">
        <f t="shared" si="186"/>
        <v>1.832673185005891</v>
      </c>
      <c r="P495" s="37">
        <f t="shared" si="187"/>
        <v>2.6785714285714284</v>
      </c>
      <c r="Q495" s="37">
        <f t="shared" si="188"/>
        <v>0.30609361695862664</v>
      </c>
      <c r="R495" s="37">
        <f t="shared" si="189"/>
        <v>-69.39063830413734</v>
      </c>
    </row>
    <row r="496" spans="1:18" ht="15" customHeight="1" x14ac:dyDescent="0.25">
      <c r="A496" s="143" t="s">
        <v>1276</v>
      </c>
      <c r="B496" s="1" t="str">
        <f>VLOOKUP(A496,'[2]Catálogo MUNICIPIOS'!$1:$1048576,5,FALSE)</f>
        <v>Villa de Zaachila</v>
      </c>
      <c r="C496" s="130">
        <f>VLOOKUP(A496,[3]PROY_COVID!$1:$1048576,7,FALSE)</f>
        <v>46846</v>
      </c>
      <c r="D496" s="43">
        <v>44</v>
      </c>
      <c r="E496" s="43">
        <f t="shared" si="179"/>
        <v>93.924774794005899</v>
      </c>
      <c r="F496" s="6">
        <f t="shared" si="180"/>
        <v>0.68722477100609713</v>
      </c>
      <c r="G496" s="44">
        <v>19</v>
      </c>
      <c r="H496" s="44">
        <f t="shared" si="181"/>
        <v>40.558425479229818</v>
      </c>
      <c r="I496" s="14">
        <f t="shared" si="182"/>
        <v>0.4970514699980268</v>
      </c>
      <c r="J496" s="49">
        <v>724</v>
      </c>
      <c r="K496" s="49">
        <f t="shared" si="183"/>
        <v>1545.4894761559151</v>
      </c>
      <c r="L496" s="50">
        <f t="shared" si="184"/>
        <v>1.1502990644908053</v>
      </c>
      <c r="M496" s="45">
        <v>787</v>
      </c>
      <c r="N496" s="45">
        <f t="shared" si="185"/>
        <v>1679.9726764291509</v>
      </c>
      <c r="O496" s="18">
        <f t="shared" si="186"/>
        <v>1.0756471228824982</v>
      </c>
      <c r="P496" s="37">
        <f t="shared" si="187"/>
        <v>5.5908513341804325</v>
      </c>
      <c r="Q496" s="37">
        <f t="shared" si="188"/>
        <v>0.63889425852270743</v>
      </c>
      <c r="R496" s="37">
        <f t="shared" si="189"/>
        <v>-36.11057414772926</v>
      </c>
    </row>
    <row r="497" spans="1:18" ht="15" customHeight="1" x14ac:dyDescent="0.25">
      <c r="A497" s="143" t="s">
        <v>1199</v>
      </c>
      <c r="B497" s="1" t="str">
        <f>VLOOKUP(A497,'[2]Catálogo MUNICIPIOS'!$1:$1048576,5,FALSE)</f>
        <v>Santa María Huatulco</v>
      </c>
      <c r="C497" s="130">
        <f>VLOOKUP(A497,[3]PROY_COVID!$1:$1048576,7,FALSE)</f>
        <v>46818</v>
      </c>
      <c r="D497" s="43">
        <v>29</v>
      </c>
      <c r="E497" s="43">
        <f t="shared" si="179"/>
        <v>61.94198812422573</v>
      </c>
      <c r="F497" s="6">
        <f t="shared" si="180"/>
        <v>0.45321448678150072</v>
      </c>
      <c r="G497" s="44">
        <v>27</v>
      </c>
      <c r="H497" s="44">
        <f t="shared" si="181"/>
        <v>57.670126874279127</v>
      </c>
      <c r="I497" s="14">
        <f t="shared" si="182"/>
        <v>0.7067587313642798</v>
      </c>
      <c r="J497" s="49">
        <v>395</v>
      </c>
      <c r="K497" s="49">
        <f t="shared" si="183"/>
        <v>843.69259686445389</v>
      </c>
      <c r="L497" s="50">
        <f t="shared" si="184"/>
        <v>0.62795562173927855</v>
      </c>
      <c r="M497" s="45">
        <v>451</v>
      </c>
      <c r="N497" s="45">
        <f t="shared" si="185"/>
        <v>963.3047118629587</v>
      </c>
      <c r="O497" s="18">
        <f t="shared" si="186"/>
        <v>0.61678142526518875</v>
      </c>
      <c r="P497" s="37">
        <f t="shared" si="187"/>
        <v>6.4301552106430151</v>
      </c>
      <c r="Q497" s="37">
        <f t="shared" si="188"/>
        <v>0.73480566731826991</v>
      </c>
      <c r="R497" s="37">
        <f t="shared" si="189"/>
        <v>-26.51943326817301</v>
      </c>
    </row>
    <row r="498" spans="1:18" x14ac:dyDescent="0.25">
      <c r="A498" s="143" t="s">
        <v>656</v>
      </c>
      <c r="B498" s="1" t="str">
        <f>VLOOKUP(A498,'[2]Catálogo MUNICIPIOS'!$1:$1048576,5,FALSE)</f>
        <v>Hueypoxtla</v>
      </c>
      <c r="C498" s="130">
        <f>VLOOKUP(A498,[3]PROY_COVID!$1:$1048576,7,FALSE)</f>
        <v>46742</v>
      </c>
      <c r="D498" s="43">
        <v>51</v>
      </c>
      <c r="E498" s="43">
        <f t="shared" si="179"/>
        <v>109.10958024902656</v>
      </c>
      <c r="F498" s="6">
        <f t="shared" si="180"/>
        <v>0.79832830545145939</v>
      </c>
      <c r="G498" s="44">
        <v>6</v>
      </c>
      <c r="H498" s="44">
        <f t="shared" si="181"/>
        <v>12.836421205767833</v>
      </c>
      <c r="I498" s="14">
        <f t="shared" si="182"/>
        <v>0.15731286297364183</v>
      </c>
      <c r="J498" s="49">
        <v>180</v>
      </c>
      <c r="K498" s="49">
        <f t="shared" si="183"/>
        <v>385.09263617303498</v>
      </c>
      <c r="L498" s="50">
        <f t="shared" si="184"/>
        <v>0.28662226819812486</v>
      </c>
      <c r="M498" s="45">
        <v>237</v>
      </c>
      <c r="N498" s="45">
        <f t="shared" si="185"/>
        <v>507.03863762782936</v>
      </c>
      <c r="O498" s="18">
        <f t="shared" si="186"/>
        <v>0.32464495369882707</v>
      </c>
      <c r="P498" s="37">
        <f t="shared" si="187"/>
        <v>21.518987341772153</v>
      </c>
      <c r="Q498" s="37">
        <f t="shared" si="188"/>
        <v>2.4590812096591779</v>
      </c>
      <c r="R498" s="37">
        <f t="shared" si="189"/>
        <v>145.90812096591779</v>
      </c>
    </row>
    <row r="499" spans="1:18" x14ac:dyDescent="0.25">
      <c r="A499" s="143" t="s">
        <v>720</v>
      </c>
      <c r="B499" s="1" t="str">
        <f>VLOOKUP(A499,'[2]Catálogo MUNICIPIOS'!$1:$1048576,5,FALSE)</f>
        <v>Tezoyuca</v>
      </c>
      <c r="C499" s="130">
        <f>VLOOKUP(A499,[3]PROY_COVID!$1:$1048576,7,FALSE)</f>
        <v>46527</v>
      </c>
      <c r="D499" s="43">
        <v>62</v>
      </c>
      <c r="E499" s="43">
        <f t="shared" si="179"/>
        <v>133.25595890558171</v>
      </c>
      <c r="F499" s="6">
        <f t="shared" si="180"/>
        <v>0.97500149502546951</v>
      </c>
      <c r="G499" s="44">
        <v>16</v>
      </c>
      <c r="H499" s="44">
        <f t="shared" si="181"/>
        <v>34.38863455627915</v>
      </c>
      <c r="I499" s="14">
        <f t="shared" si="182"/>
        <v>0.4214394704788742</v>
      </c>
      <c r="J499" s="49">
        <v>337</v>
      </c>
      <c r="K499" s="49">
        <f t="shared" si="183"/>
        <v>724.31061534162961</v>
      </c>
      <c r="L499" s="50">
        <f t="shared" si="184"/>
        <v>0.53910028899102147</v>
      </c>
      <c r="M499" s="45">
        <v>415</v>
      </c>
      <c r="N499" s="45">
        <f t="shared" si="185"/>
        <v>891.95520880349045</v>
      </c>
      <c r="O499" s="18">
        <f t="shared" si="186"/>
        <v>0.57109801102767777</v>
      </c>
      <c r="P499" s="37">
        <f t="shared" si="187"/>
        <v>14.939759036144579</v>
      </c>
      <c r="Q499" s="37">
        <f t="shared" si="188"/>
        <v>1.707240221815826</v>
      </c>
      <c r="R499" s="37">
        <f t="shared" si="189"/>
        <v>70.724022181582598</v>
      </c>
    </row>
    <row r="500" spans="1:18" ht="15" customHeight="1" x14ac:dyDescent="0.25">
      <c r="A500" s="143" t="s">
        <v>1855</v>
      </c>
      <c r="B500" s="1" t="str">
        <f>VLOOKUP(A500,'[2]Catálogo MUNICIPIOS'!$1:$1048576,5,FALSE)</f>
        <v>Jalacingo</v>
      </c>
      <c r="C500" s="130">
        <f>VLOOKUP(A500,[3]PROY_COVID!$1:$1048576,7,FALSE)</f>
        <v>46453</v>
      </c>
      <c r="D500" s="43">
        <v>11</v>
      </c>
      <c r="E500" s="43">
        <f t="shared" si="179"/>
        <v>23.679848448969928</v>
      </c>
      <c r="F500" s="6">
        <f t="shared" si="180"/>
        <v>0.17325970132473481</v>
      </c>
      <c r="G500" s="44">
        <v>3</v>
      </c>
      <c r="H500" s="44">
        <f t="shared" si="181"/>
        <v>6.4581404860827076</v>
      </c>
      <c r="I500" s="14">
        <f t="shared" si="182"/>
        <v>7.9145780047725295E-2</v>
      </c>
      <c r="J500" s="49">
        <v>29</v>
      </c>
      <c r="K500" s="49">
        <f t="shared" si="183"/>
        <v>62.428691365466172</v>
      </c>
      <c r="L500" s="50">
        <f t="shared" si="184"/>
        <v>4.6465321429232632E-2</v>
      </c>
      <c r="M500" s="45">
        <v>43</v>
      </c>
      <c r="N500" s="45">
        <f t="shared" si="185"/>
        <v>92.566680300518797</v>
      </c>
      <c r="O500" s="18">
        <f t="shared" si="186"/>
        <v>5.9268275452952691E-2</v>
      </c>
      <c r="P500" s="37">
        <f t="shared" si="187"/>
        <v>25.581395348837212</v>
      </c>
      <c r="Q500" s="37">
        <f t="shared" si="188"/>
        <v>2.9233126828916904</v>
      </c>
      <c r="R500" s="37">
        <f t="shared" si="189"/>
        <v>192.33126828916903</v>
      </c>
    </row>
    <row r="501" spans="1:18" ht="15" customHeight="1" x14ac:dyDescent="0.25">
      <c r="A501" s="143" t="s">
        <v>1683</v>
      </c>
      <c r="B501" s="1" t="str">
        <f>VLOOKUP(A501,'[2]Catálogo MUNICIPIOS'!$1:$1048576,5,FALSE)</f>
        <v>González</v>
      </c>
      <c r="C501" s="130">
        <f>VLOOKUP(A501,[3]PROY_COVID!$1:$1048576,7,FALSE)</f>
        <v>46374</v>
      </c>
      <c r="D501" s="43">
        <v>12</v>
      </c>
      <c r="E501" s="43">
        <f t="shared" si="179"/>
        <v>25.876568766981499</v>
      </c>
      <c r="F501" s="6">
        <f t="shared" si="180"/>
        <v>0.1893325704992509</v>
      </c>
      <c r="G501" s="44">
        <v>3</v>
      </c>
      <c r="H501" s="44">
        <f t="shared" si="181"/>
        <v>6.4691421917453749</v>
      </c>
      <c r="I501" s="14">
        <f t="shared" si="182"/>
        <v>7.9280608111376702E-2</v>
      </c>
      <c r="J501" s="49">
        <v>117</v>
      </c>
      <c r="K501" s="49">
        <f t="shared" si="183"/>
        <v>252.29654547806962</v>
      </c>
      <c r="L501" s="50">
        <f t="shared" si="184"/>
        <v>0.18778288996152778</v>
      </c>
      <c r="M501" s="45">
        <v>132</v>
      </c>
      <c r="N501" s="45">
        <f t="shared" si="185"/>
        <v>284.64225643679652</v>
      </c>
      <c r="O501" s="18">
        <f t="shared" si="186"/>
        <v>0.18224976422700445</v>
      </c>
      <c r="P501" s="37">
        <f t="shared" si="187"/>
        <v>9.0909090909090917</v>
      </c>
      <c r="Q501" s="37">
        <f t="shared" si="188"/>
        <v>1.0388631848292784</v>
      </c>
      <c r="R501" s="37">
        <f t="shared" si="189"/>
        <v>3.8863184829278419</v>
      </c>
    </row>
    <row r="502" spans="1:18" ht="15" customHeight="1" x14ac:dyDescent="0.25">
      <c r="A502" s="143" t="s">
        <v>419</v>
      </c>
      <c r="B502" s="1" t="str">
        <f>VLOOKUP(A502,'[2]Catálogo MUNICIPIOS'!$1:$1048576,5,FALSE)</f>
        <v>Acaxochitlán</v>
      </c>
      <c r="C502" s="130">
        <f>VLOOKUP(A502,[3]PROY_COVID!$1:$1048576,7,FALSE)</f>
        <v>46234</v>
      </c>
      <c r="D502" s="43">
        <v>30</v>
      </c>
      <c r="E502" s="43">
        <f t="shared" si="179"/>
        <v>64.887312367521744</v>
      </c>
      <c r="F502" s="6">
        <f t="shared" si="180"/>
        <v>0.47476470910651591</v>
      </c>
      <c r="G502" s="44">
        <v>8</v>
      </c>
      <c r="H502" s="44">
        <f t="shared" si="181"/>
        <v>17.303283298005798</v>
      </c>
      <c r="I502" s="14">
        <f t="shared" si="182"/>
        <v>0.21205513521402625</v>
      </c>
      <c r="J502" s="49">
        <v>103</v>
      </c>
      <c r="K502" s="49">
        <f t="shared" si="183"/>
        <v>222.77977246182465</v>
      </c>
      <c r="L502" s="50">
        <f t="shared" si="184"/>
        <v>0.1658137229686697</v>
      </c>
      <c r="M502" s="45">
        <v>141</v>
      </c>
      <c r="N502" s="45">
        <f t="shared" si="185"/>
        <v>304.97036812735217</v>
      </c>
      <c r="O502" s="18">
        <f t="shared" si="186"/>
        <v>0.19526537761189419</v>
      </c>
      <c r="P502" s="37">
        <f t="shared" si="187"/>
        <v>21.276595744680851</v>
      </c>
      <c r="Q502" s="37">
        <f t="shared" si="188"/>
        <v>2.4313819219408641</v>
      </c>
      <c r="R502" s="37">
        <f t="shared" si="189"/>
        <v>143.1381921940864</v>
      </c>
    </row>
    <row r="503" spans="1:18" ht="15" customHeight="1" x14ac:dyDescent="0.25">
      <c r="A503" s="143" t="s">
        <v>170</v>
      </c>
      <c r="B503" s="1" t="str">
        <f>VLOOKUP(A503,'[2]Catálogo MUNICIPIOS'!$1:$1048576,5,FALSE)</f>
        <v>Tuxtla Chico</v>
      </c>
      <c r="C503" s="130">
        <f>VLOOKUP(A503,[3]PROY_COVID!$1:$1048576,7,FALSE)</f>
        <v>45900</v>
      </c>
      <c r="D503" s="43">
        <v>4</v>
      </c>
      <c r="E503" s="43">
        <f t="shared" si="179"/>
        <v>8.7145969498910674</v>
      </c>
      <c r="F503" s="6">
        <f t="shared" si="180"/>
        <v>6.3762589864431826E-2</v>
      </c>
      <c r="G503" s="44"/>
      <c r="H503" s="44">
        <f t="shared" si="181"/>
        <v>0</v>
      </c>
      <c r="I503" s="14">
        <f t="shared" si="182"/>
        <v>0</v>
      </c>
      <c r="J503" s="49">
        <v>61</v>
      </c>
      <c r="K503" s="49">
        <f t="shared" si="183"/>
        <v>132.89760348583877</v>
      </c>
      <c r="L503" s="50">
        <f t="shared" si="184"/>
        <v>9.8914933631944077E-2</v>
      </c>
      <c r="M503" s="45">
        <v>65</v>
      </c>
      <c r="N503" s="45">
        <f t="shared" si="185"/>
        <v>141.61220043572985</v>
      </c>
      <c r="O503" s="18">
        <f t="shared" si="186"/>
        <v>9.0670972272909128E-2</v>
      </c>
      <c r="P503" s="37">
        <f t="shared" si="187"/>
        <v>6.1538461538461542</v>
      </c>
      <c r="Q503" s="37">
        <f t="shared" si="188"/>
        <v>0.70323046357674224</v>
      </c>
      <c r="R503" s="37">
        <f t="shared" si="189"/>
        <v>-29.676953642325778</v>
      </c>
    </row>
    <row r="504" spans="1:18" ht="15" customHeight="1" x14ac:dyDescent="0.25">
      <c r="A504" s="143" t="s">
        <v>1486</v>
      </c>
      <c r="B504" s="1" t="str">
        <f>VLOOKUP(A504,'[2]Catálogo MUNICIPIOS'!$1:$1048576,5,FALSE)</f>
        <v>Ezequiel Montes</v>
      </c>
      <c r="C504" s="130">
        <f>VLOOKUP(A504,[3]PROY_COVID!$1:$1048576,7,FALSE)</f>
        <v>45877</v>
      </c>
      <c r="D504" s="43">
        <v>30</v>
      </c>
      <c r="E504" s="43">
        <f t="shared" si="179"/>
        <v>65.392244479804688</v>
      </c>
      <c r="F504" s="6">
        <f t="shared" si="180"/>
        <v>0.47845917476798083</v>
      </c>
      <c r="G504" s="44">
        <v>33</v>
      </c>
      <c r="H504" s="44">
        <f t="shared" si="181"/>
        <v>71.931468927785161</v>
      </c>
      <c r="I504" s="14">
        <f t="shared" si="182"/>
        <v>0.88153427918405347</v>
      </c>
      <c r="J504" s="49">
        <v>296</v>
      </c>
      <c r="K504" s="49">
        <f t="shared" si="183"/>
        <v>645.20347886740626</v>
      </c>
      <c r="L504" s="50">
        <f t="shared" si="184"/>
        <v>0.48022129532282681</v>
      </c>
      <c r="M504" s="45">
        <v>359</v>
      </c>
      <c r="N504" s="45">
        <f t="shared" si="185"/>
        <v>782.5271922749962</v>
      </c>
      <c r="O504" s="18">
        <f t="shared" si="186"/>
        <v>0.50103381725054918</v>
      </c>
      <c r="P504" s="37">
        <f t="shared" si="187"/>
        <v>8.3565459610027855</v>
      </c>
      <c r="Q504" s="37">
        <f t="shared" si="188"/>
        <v>0.95494387463415553</v>
      </c>
      <c r="R504" s="37">
        <f t="shared" si="189"/>
        <v>-4.5056125365844473</v>
      </c>
    </row>
    <row r="505" spans="1:18" ht="15" customHeight="1" x14ac:dyDescent="0.25">
      <c r="A505" s="143" t="s">
        <v>1962</v>
      </c>
      <c r="B505" s="1" t="str">
        <f>VLOOKUP(A505,'[2]Catálogo MUNICIPIOS'!$1:$1048576,5,FALSE)</f>
        <v>Zongolica</v>
      </c>
      <c r="C505" s="130">
        <f>VLOOKUP(A505,[3]PROY_COVID!$1:$1048576,7,FALSE)</f>
        <v>45823</v>
      </c>
      <c r="D505" s="43">
        <v>16</v>
      </c>
      <c r="E505" s="43">
        <f t="shared" si="179"/>
        <v>34.916963097134627</v>
      </c>
      <c r="F505" s="6">
        <f t="shared" si="180"/>
        <v>0.25547894068720256</v>
      </c>
      <c r="G505" s="44">
        <v>8</v>
      </c>
      <c r="H505" s="44">
        <f t="shared" si="181"/>
        <v>17.458481548567313</v>
      </c>
      <c r="I505" s="14">
        <f t="shared" si="182"/>
        <v>0.21395712025588218</v>
      </c>
      <c r="J505" s="49">
        <v>163</v>
      </c>
      <c r="K505" s="49">
        <f t="shared" si="183"/>
        <v>355.71656155205898</v>
      </c>
      <c r="L505" s="50">
        <f t="shared" si="184"/>
        <v>0.26475782222404454</v>
      </c>
      <c r="M505" s="45">
        <v>187</v>
      </c>
      <c r="N505" s="45">
        <f t="shared" si="185"/>
        <v>408.09200619776095</v>
      </c>
      <c r="O505" s="18">
        <f t="shared" si="186"/>
        <v>0.26129174509611763</v>
      </c>
      <c r="P505" s="37">
        <f t="shared" si="187"/>
        <v>8.5561497326203195</v>
      </c>
      <c r="Q505" s="37">
        <f t="shared" si="188"/>
        <v>0.97775358572167348</v>
      </c>
      <c r="R505" s="37">
        <f t="shared" si="189"/>
        <v>-2.2246414278326521</v>
      </c>
    </row>
    <row r="506" spans="1:18" ht="15" customHeight="1" x14ac:dyDescent="0.25">
      <c r="A506" s="143" t="s">
        <v>1776</v>
      </c>
      <c r="B506" s="1" t="str">
        <f>VLOOKUP(A506,'[2]Catálogo MUNICIPIOS'!$1:$1048576,5,FALSE)</f>
        <v>Actopan</v>
      </c>
      <c r="C506" s="130">
        <f>VLOOKUP(A506,[3]PROY_COVID!$1:$1048576,7,FALSE)</f>
        <v>45818</v>
      </c>
      <c r="D506" s="43">
        <v>26</v>
      </c>
      <c r="E506" s="43">
        <f t="shared" si="179"/>
        <v>56.746256929590992</v>
      </c>
      <c r="F506" s="6">
        <f t="shared" si="180"/>
        <v>0.4151985832217302</v>
      </c>
      <c r="G506" s="44">
        <v>12</v>
      </c>
      <c r="H506" s="44">
        <f t="shared" si="181"/>
        <v>26.19058012134969</v>
      </c>
      <c r="I506" s="14">
        <f t="shared" si="182"/>
        <v>0.32097070326570198</v>
      </c>
      <c r="J506" s="49">
        <v>94</v>
      </c>
      <c r="K506" s="49">
        <f t="shared" si="183"/>
        <v>205.15954428390589</v>
      </c>
      <c r="L506" s="50">
        <f t="shared" si="184"/>
        <v>0.1526990869249561</v>
      </c>
      <c r="M506" s="45">
        <v>132</v>
      </c>
      <c r="N506" s="45">
        <f t="shared" si="185"/>
        <v>288.09638133484657</v>
      </c>
      <c r="O506" s="18">
        <f t="shared" si="186"/>
        <v>0.18446135942780359</v>
      </c>
      <c r="P506" s="37">
        <f t="shared" si="187"/>
        <v>19.696969696969695</v>
      </c>
      <c r="Q506" s="37">
        <f t="shared" si="188"/>
        <v>2.2508702337967694</v>
      </c>
      <c r="R506" s="37">
        <f t="shared" si="189"/>
        <v>125.08702337967694</v>
      </c>
    </row>
    <row r="507" spans="1:18" ht="15" customHeight="1" x14ac:dyDescent="0.25">
      <c r="A507" s="143" t="s">
        <v>1746</v>
      </c>
      <c r="B507" s="1" t="str">
        <f>VLOOKUP(A507,'[2]Catálogo MUNICIPIOS'!$1:$1048576,5,FALSE)</f>
        <v>Tlaxco</v>
      </c>
      <c r="C507" s="130">
        <f>VLOOKUP(A507,[3]PROY_COVID!$1:$1048576,7,FALSE)</f>
        <v>45726</v>
      </c>
      <c r="D507" s="43">
        <v>28</v>
      </c>
      <c r="E507" s="43">
        <f t="shared" si="179"/>
        <v>61.234308708393478</v>
      </c>
      <c r="F507" s="6">
        <f t="shared" si="180"/>
        <v>0.4480365683296581</v>
      </c>
      <c r="G507" s="44">
        <v>32</v>
      </c>
      <c r="H507" s="44">
        <f t="shared" si="181"/>
        <v>69.982067095306832</v>
      </c>
      <c r="I507" s="14">
        <f t="shared" si="182"/>
        <v>0.85764397686089222</v>
      </c>
      <c r="J507" s="49">
        <v>285</v>
      </c>
      <c r="K507" s="49">
        <f t="shared" si="183"/>
        <v>623.27778506757647</v>
      </c>
      <c r="L507" s="50">
        <f t="shared" si="184"/>
        <v>0.46390212559998378</v>
      </c>
      <c r="M507" s="45">
        <v>345</v>
      </c>
      <c r="N507" s="45">
        <f t="shared" si="185"/>
        <v>754.49416087127679</v>
      </c>
      <c r="O507" s="18">
        <f t="shared" si="186"/>
        <v>0.48308492439166151</v>
      </c>
      <c r="P507" s="37">
        <f t="shared" si="187"/>
        <v>8.115942028985506</v>
      </c>
      <c r="Q507" s="37">
        <f t="shared" si="188"/>
        <v>0.92744887225338446</v>
      </c>
      <c r="R507" s="37">
        <f t="shared" si="189"/>
        <v>-7.255112774661554</v>
      </c>
    </row>
    <row r="508" spans="1:18" ht="15" customHeight="1" x14ac:dyDescent="0.25">
      <c r="A508" s="143" t="s">
        <v>1524</v>
      </c>
      <c r="B508" s="1" t="str">
        <f>VLOOKUP(A508,'[2]Catálogo MUNICIPIOS'!$1:$1048576,5,FALSE)</f>
        <v>Ebano</v>
      </c>
      <c r="C508" s="130">
        <f>VLOOKUP(A508,[3]PROY_COVID!$1:$1048576,7,FALSE)</f>
        <v>45721</v>
      </c>
      <c r="D508" s="43">
        <v>21</v>
      </c>
      <c r="E508" s="43">
        <f t="shared" si="179"/>
        <v>45.930753920517922</v>
      </c>
      <c r="F508" s="6">
        <f t="shared" si="180"/>
        <v>0.33606417384968523</v>
      </c>
      <c r="G508" s="44">
        <v>7</v>
      </c>
      <c r="H508" s="44">
        <f t="shared" si="181"/>
        <v>15.310251306839309</v>
      </c>
      <c r="I508" s="14">
        <f t="shared" si="182"/>
        <v>0.18763013672709755</v>
      </c>
      <c r="J508" s="49">
        <v>171</v>
      </c>
      <c r="K508" s="49">
        <f t="shared" si="183"/>
        <v>374.00756763850308</v>
      </c>
      <c r="L508" s="50">
        <f t="shared" si="184"/>
        <v>0.27837171446623904</v>
      </c>
      <c r="M508" s="45">
        <v>199</v>
      </c>
      <c r="N508" s="45">
        <f t="shared" si="185"/>
        <v>435.2485728658603</v>
      </c>
      <c r="O508" s="18">
        <f t="shared" si="186"/>
        <v>0.27867945813083006</v>
      </c>
      <c r="P508" s="37">
        <f t="shared" si="187"/>
        <v>10.552763819095476</v>
      </c>
      <c r="Q508" s="37">
        <f t="shared" si="188"/>
        <v>1.2059165612842375</v>
      </c>
      <c r="R508" s="37">
        <f t="shared" si="189"/>
        <v>20.59165612842375</v>
      </c>
    </row>
    <row r="509" spans="1:18" ht="15" customHeight="1" x14ac:dyDescent="0.25">
      <c r="A509" s="143" t="s">
        <v>216</v>
      </c>
      <c r="B509" s="1" t="str">
        <f>VLOOKUP(A509,'[2]Catálogo MUNICIPIOS'!$1:$1048576,5,FALSE)</f>
        <v>Jiménez</v>
      </c>
      <c r="C509" s="130">
        <f>VLOOKUP(A509,[3]PROY_COVID!$1:$1048576,7,FALSE)</f>
        <v>45709</v>
      </c>
      <c r="D509" s="43">
        <v>56</v>
      </c>
      <c r="E509" s="43"/>
      <c r="F509" s="6"/>
      <c r="G509" s="44">
        <v>15</v>
      </c>
      <c r="H509" s="44"/>
      <c r="I509" s="14"/>
      <c r="J509" s="49">
        <v>248</v>
      </c>
      <c r="K509" s="49"/>
      <c r="L509" s="50"/>
      <c r="M509" s="45">
        <v>319</v>
      </c>
      <c r="N509" s="45"/>
      <c r="O509" s="18"/>
      <c r="P509" s="37"/>
      <c r="Q509" s="37"/>
      <c r="R509" s="37"/>
    </row>
    <row r="510" spans="1:18" ht="15" customHeight="1" x14ac:dyDescent="0.25">
      <c r="A510" s="143" t="s">
        <v>1007</v>
      </c>
      <c r="B510" s="1" t="str">
        <f>VLOOKUP(A510,'[2]Catálogo MUNICIPIOS'!$1:$1048576,5,FALSE)</f>
        <v>Miahuatlán de Porfirio Díaz</v>
      </c>
      <c r="C510" s="130">
        <f>VLOOKUP(A510,[3]PROY_COVID!$1:$1048576,7,FALSE)</f>
        <v>45679</v>
      </c>
      <c r="D510" s="43">
        <v>32</v>
      </c>
      <c r="E510" s="43">
        <f t="shared" ref="E510:E541" si="190">((D510/($C510/100000)))</f>
        <v>70.054072987587304</v>
      </c>
      <c r="F510" s="6">
        <f t="shared" ref="F510:F541" si="191">((D510/$C510)/(D$2372/$C$2372))</f>
        <v>0.51256864200659746</v>
      </c>
      <c r="G510" s="44">
        <v>31</v>
      </c>
      <c r="H510" s="44">
        <f t="shared" ref="H510:H541" si="192">((G510/($C510/100000)))</f>
        <v>67.864883206725196</v>
      </c>
      <c r="I510" s="14">
        <f t="shared" ref="I510:I541" si="193">((G510/$C510)/(G$2372/$C$2372))</f>
        <v>0.83169747248747772</v>
      </c>
      <c r="J510" s="49">
        <v>478</v>
      </c>
      <c r="K510" s="49">
        <f t="shared" ref="K510:K541" si="194">((J510/($C510/100000)))</f>
        <v>1046.4327152520852</v>
      </c>
      <c r="L510" s="50">
        <f t="shared" ref="L510:L541" si="195">((J510/$C510)/(J$2372/$C$2372))</f>
        <v>0.77885394367163707</v>
      </c>
      <c r="M510" s="45">
        <v>541</v>
      </c>
      <c r="N510" s="45">
        <f t="shared" ref="N510:N541" si="196">((M510/($C510/100000)))</f>
        <v>1184.3516714463979</v>
      </c>
      <c r="O510" s="18">
        <f t="shared" ref="O510:O541" si="197">((M510/$C510)/(M$2372/$C$2372))</f>
        <v>0.75831261171474262</v>
      </c>
      <c r="P510" s="37">
        <f t="shared" ref="P510:P541" si="198">D510/M510*100</f>
        <v>5.9149722735674679</v>
      </c>
      <c r="Q510" s="37">
        <f t="shared" ref="Q510:Q541" si="199">P510/P$2372</f>
        <v>0.6759331627724694</v>
      </c>
      <c r="R510" s="37">
        <f t="shared" ref="R510:R541" si="200">(Q510-1)*100</f>
        <v>-32.406683722753058</v>
      </c>
    </row>
    <row r="511" spans="1:18" ht="15" customHeight="1" x14ac:dyDescent="0.25">
      <c r="A511" s="143" t="s">
        <v>162</v>
      </c>
      <c r="B511" s="1" t="str">
        <f>VLOOKUP(A511,'[2]Catálogo MUNICIPIOS'!$1:$1048576,5,FALSE)</f>
        <v>Tecpatán</v>
      </c>
      <c r="C511" s="130">
        <f>VLOOKUP(A511,[3]PROY_COVID!$1:$1048576,7,FALSE)</f>
        <v>45447</v>
      </c>
      <c r="D511" s="43">
        <v>9</v>
      </c>
      <c r="E511" s="43">
        <f t="shared" si="190"/>
        <v>19.803287345699388</v>
      </c>
      <c r="F511" s="6">
        <f t="shared" si="191"/>
        <v>0.14489584501175429</v>
      </c>
      <c r="G511" s="44">
        <v>1</v>
      </c>
      <c r="H511" s="44">
        <f t="shared" si="192"/>
        <v>2.2003652606332653</v>
      </c>
      <c r="I511" s="14">
        <f t="shared" si="193"/>
        <v>2.6965908424883077E-2</v>
      </c>
      <c r="J511" s="49">
        <v>15</v>
      </c>
      <c r="K511" s="49">
        <f t="shared" si="194"/>
        <v>33.005478909498976</v>
      </c>
      <c r="L511" s="50">
        <f t="shared" si="195"/>
        <v>2.4565791031525279E-2</v>
      </c>
      <c r="M511" s="45">
        <v>25</v>
      </c>
      <c r="N511" s="45">
        <f t="shared" si="196"/>
        <v>55.009131515831626</v>
      </c>
      <c r="O511" s="18">
        <f t="shared" si="197"/>
        <v>3.5221057388289394E-2</v>
      </c>
      <c r="P511" s="37">
        <f t="shared" si="198"/>
        <v>36</v>
      </c>
      <c r="Q511" s="37">
        <f t="shared" si="199"/>
        <v>4.1138982119239422</v>
      </c>
      <c r="R511" s="37">
        <f t="shared" si="200"/>
        <v>311.38982119239421</v>
      </c>
    </row>
    <row r="512" spans="1:18" ht="15" customHeight="1" x14ac:dyDescent="0.25">
      <c r="A512" s="143" t="s">
        <v>2047</v>
      </c>
      <c r="B512" s="1" t="str">
        <f>VLOOKUP(A512,'[2]Catálogo MUNICIPIOS'!$1:$1048576,5,FALSE)</f>
        <v>Tekax</v>
      </c>
      <c r="C512" s="130">
        <f>VLOOKUP(A512,[3]PROY_COVID!$1:$1048576,7,FALSE)</f>
        <v>45441</v>
      </c>
      <c r="D512" s="43">
        <v>21</v>
      </c>
      <c r="E512" s="43">
        <f t="shared" si="190"/>
        <v>46.213771703967787</v>
      </c>
      <c r="F512" s="6">
        <f t="shared" si="191"/>
        <v>0.33813494625077484</v>
      </c>
      <c r="G512" s="44">
        <v>15</v>
      </c>
      <c r="H512" s="44">
        <f t="shared" si="192"/>
        <v>33.009836931405559</v>
      </c>
      <c r="I512" s="14">
        <f t="shared" si="193"/>
        <v>0.4045420347876349</v>
      </c>
      <c r="J512" s="49">
        <v>454</v>
      </c>
      <c r="K512" s="49">
        <f t="shared" si="194"/>
        <v>999.09773112387495</v>
      </c>
      <c r="L512" s="50">
        <f t="shared" si="195"/>
        <v>0.74362278305849661</v>
      </c>
      <c r="M512" s="45">
        <v>490</v>
      </c>
      <c r="N512" s="45">
        <f t="shared" si="196"/>
        <v>1078.3213397592483</v>
      </c>
      <c r="O512" s="18">
        <f t="shared" si="197"/>
        <v>0.69042387589316978</v>
      </c>
      <c r="P512" s="37">
        <f t="shared" si="198"/>
        <v>4.2857142857142856</v>
      </c>
      <c r="Q512" s="37">
        <f t="shared" si="199"/>
        <v>0.48974978713380257</v>
      </c>
      <c r="R512" s="37">
        <f t="shared" si="200"/>
        <v>-51.02502128661974</v>
      </c>
    </row>
    <row r="513" spans="1:20" ht="15" customHeight="1" x14ac:dyDescent="0.25">
      <c r="A513" s="143" t="s">
        <v>1847</v>
      </c>
      <c r="B513" s="1" t="str">
        <f>VLOOKUP(A513,'[2]Catálogo MUNICIPIOS'!$1:$1048576,5,FALSE)</f>
        <v>Isla</v>
      </c>
      <c r="C513" s="130">
        <f>VLOOKUP(A513,[3]PROY_COVID!$1:$1048576,7,FALSE)</f>
        <v>45440</v>
      </c>
      <c r="D513" s="43">
        <v>22</v>
      </c>
      <c r="E513" s="43">
        <f t="shared" si="190"/>
        <v>48.415492957746473</v>
      </c>
      <c r="F513" s="6">
        <f t="shared" si="191"/>
        <v>0.3542444060580065</v>
      </c>
      <c r="G513" s="44">
        <v>5</v>
      </c>
      <c r="H513" s="44">
        <f t="shared" si="192"/>
        <v>11.003521126760562</v>
      </c>
      <c r="I513" s="14">
        <f t="shared" si="193"/>
        <v>0.13485031252042928</v>
      </c>
      <c r="J513" s="49">
        <v>96</v>
      </c>
      <c r="K513" s="49">
        <f t="shared" si="194"/>
        <v>211.26760563380282</v>
      </c>
      <c r="L513" s="50">
        <f t="shared" si="195"/>
        <v>0.15724528239573651</v>
      </c>
      <c r="M513" s="45">
        <v>123</v>
      </c>
      <c r="N513" s="45">
        <f t="shared" si="196"/>
        <v>270.68661971830983</v>
      </c>
      <c r="O513" s="18">
        <f t="shared" si="197"/>
        <v>0.17331429718349237</v>
      </c>
      <c r="P513" s="37">
        <f t="shared" si="198"/>
        <v>17.886178861788618</v>
      </c>
      <c r="Q513" s="37">
        <f t="shared" si="199"/>
        <v>2.0439422010462223</v>
      </c>
      <c r="R513" s="37">
        <f t="shared" si="200"/>
        <v>104.39422010462222</v>
      </c>
    </row>
    <row r="514" spans="1:20" ht="15" customHeight="1" x14ac:dyDescent="0.25">
      <c r="A514" s="143" t="s">
        <v>384</v>
      </c>
      <c r="B514" s="1" t="str">
        <f>VLOOKUP(A514,'[2]Catálogo MUNICIPIOS'!$1:$1048576,5,FALSE)</f>
        <v>Petatlán</v>
      </c>
      <c r="C514" s="130">
        <f>VLOOKUP(A514,[3]PROY_COVID!$1:$1048576,7,FALSE)</f>
        <v>45389</v>
      </c>
      <c r="D514" s="43">
        <v>26</v>
      </c>
      <c r="E514" s="43">
        <f t="shared" si="190"/>
        <v>57.282601511379404</v>
      </c>
      <c r="F514" s="6">
        <f t="shared" si="191"/>
        <v>0.41912288629520889</v>
      </c>
      <c r="G514" s="44">
        <v>9</v>
      </c>
      <c r="H514" s="44">
        <f t="shared" si="192"/>
        <v>19.828592830862103</v>
      </c>
      <c r="I514" s="14">
        <f t="shared" si="193"/>
        <v>0.24300329951466104</v>
      </c>
      <c r="J514" s="49">
        <v>231</v>
      </c>
      <c r="K514" s="49">
        <f t="shared" si="194"/>
        <v>508.93388265879395</v>
      </c>
      <c r="L514" s="50">
        <f t="shared" si="195"/>
        <v>0.37879660660401931</v>
      </c>
      <c r="M514" s="45">
        <v>266</v>
      </c>
      <c r="N514" s="45">
        <f t="shared" si="196"/>
        <v>586.04507700103545</v>
      </c>
      <c r="O514" s="18">
        <f t="shared" si="197"/>
        <v>0.37523092476450803</v>
      </c>
      <c r="P514" s="37">
        <f t="shared" si="198"/>
        <v>9.7744360902255636</v>
      </c>
      <c r="Q514" s="37">
        <f t="shared" si="199"/>
        <v>1.1169731987262164</v>
      </c>
      <c r="R514" s="37">
        <f t="shared" si="200"/>
        <v>11.697319872621637</v>
      </c>
    </row>
    <row r="515" spans="1:20" ht="15" customHeight="1" x14ac:dyDescent="0.25">
      <c r="A515" s="143" t="s">
        <v>1844</v>
      </c>
      <c r="B515" s="1" t="str">
        <f>VLOOKUP(A515,'[2]Catálogo MUNICIPIOS'!$1:$1048576,5,FALSE)</f>
        <v>Hueyapan de Ocampo</v>
      </c>
      <c r="C515" s="130">
        <f>VLOOKUP(A515,[3]PROY_COVID!$1:$1048576,7,FALSE)</f>
        <v>45332</v>
      </c>
      <c r="D515" s="43">
        <v>9</v>
      </c>
      <c r="E515" s="43">
        <f t="shared" si="190"/>
        <v>19.85352510367952</v>
      </c>
      <c r="F515" s="6">
        <f t="shared" si="191"/>
        <v>0.14526342248851135</v>
      </c>
      <c r="G515" s="44">
        <v>8</v>
      </c>
      <c r="H515" s="44">
        <f t="shared" si="192"/>
        <v>17.647577869937351</v>
      </c>
      <c r="I515" s="14">
        <f t="shared" si="193"/>
        <v>0.21627453281314057</v>
      </c>
      <c r="J515" s="49">
        <v>34</v>
      </c>
      <c r="K515" s="49">
        <f t="shared" si="194"/>
        <v>75.002205947233747</v>
      </c>
      <c r="L515" s="50">
        <f t="shared" si="195"/>
        <v>5.5823717124519549E-2</v>
      </c>
      <c r="M515" s="45">
        <v>51</v>
      </c>
      <c r="N515" s="45">
        <f t="shared" si="196"/>
        <v>112.50330892085061</v>
      </c>
      <c r="O515" s="18">
        <f t="shared" si="197"/>
        <v>7.203323140510455E-2</v>
      </c>
      <c r="P515" s="37">
        <f t="shared" si="198"/>
        <v>17.647058823529413</v>
      </c>
      <c r="Q515" s="37">
        <f t="shared" si="199"/>
        <v>2.0166167705509519</v>
      </c>
      <c r="R515" s="37">
        <f t="shared" si="200"/>
        <v>101.6616770550952</v>
      </c>
    </row>
    <row r="516" spans="1:20" ht="15" customHeight="1" x14ac:dyDescent="0.25">
      <c r="A516" s="143" t="s">
        <v>900</v>
      </c>
      <c r="B516" s="1" t="str">
        <f>VLOOKUP(A516,'[2]Catálogo MUNICIPIOS'!$1:$1048576,5,FALSE)</f>
        <v>Del Nayar</v>
      </c>
      <c r="C516" s="130">
        <f>VLOOKUP(A516,[3]PROY_COVID!$1:$1048576,7,FALSE)</f>
        <v>45317</v>
      </c>
      <c r="D516" s="43">
        <v>14</v>
      </c>
      <c r="E516" s="43">
        <f t="shared" si="190"/>
        <v>30.893483681620584</v>
      </c>
      <c r="F516" s="6">
        <f t="shared" si="191"/>
        <v>0.22604011875722071</v>
      </c>
      <c r="G516" s="44">
        <v>7</v>
      </c>
      <c r="H516" s="44">
        <f t="shared" si="192"/>
        <v>15.446741840810292</v>
      </c>
      <c r="I516" s="14">
        <f t="shared" si="193"/>
        <v>0.18930285502790625</v>
      </c>
      <c r="J516" s="49">
        <v>80</v>
      </c>
      <c r="K516" s="49">
        <f t="shared" si="194"/>
        <v>176.53419246640334</v>
      </c>
      <c r="L516" s="50">
        <f t="shared" si="195"/>
        <v>0.13139339968191238</v>
      </c>
      <c r="M516" s="45">
        <v>101</v>
      </c>
      <c r="N516" s="45">
        <f t="shared" si="196"/>
        <v>222.87441798883421</v>
      </c>
      <c r="O516" s="18">
        <f t="shared" si="197"/>
        <v>0.1427012652273402</v>
      </c>
      <c r="P516" s="37">
        <f t="shared" si="198"/>
        <v>13.861386138613863</v>
      </c>
      <c r="Q516" s="37">
        <f t="shared" si="199"/>
        <v>1.5840092125119691</v>
      </c>
      <c r="R516" s="37">
        <f t="shared" si="200"/>
        <v>58.400921251196912</v>
      </c>
    </row>
    <row r="517" spans="1:20" ht="15" customHeight="1" x14ac:dyDescent="0.25">
      <c r="A517" s="143" t="s">
        <v>2107</v>
      </c>
      <c r="B517" s="1" t="str">
        <f>VLOOKUP(A517,'[2]Catálogo MUNICIPIOS'!$1:$1048576,5,FALSE)</f>
        <v>Ojocaliente</v>
      </c>
      <c r="C517" s="130">
        <f>VLOOKUP(A517,[3]PROY_COVID!$1:$1048576,7,FALSE)</f>
        <v>45302</v>
      </c>
      <c r="D517" s="43">
        <v>47</v>
      </c>
      <c r="E517" s="43">
        <f t="shared" si="190"/>
        <v>103.7481788883493</v>
      </c>
      <c r="F517" s="6">
        <f t="shared" si="191"/>
        <v>0.75910023351363509</v>
      </c>
      <c r="G517" s="44">
        <v>28</v>
      </c>
      <c r="H517" s="44">
        <f t="shared" si="192"/>
        <v>61.807425720718733</v>
      </c>
      <c r="I517" s="14">
        <f t="shared" si="193"/>
        <v>0.75746214130057199</v>
      </c>
      <c r="J517" s="49">
        <v>295</v>
      </c>
      <c r="K517" s="49">
        <f t="shared" si="194"/>
        <v>651.18537812900092</v>
      </c>
      <c r="L517" s="50">
        <f t="shared" si="195"/>
        <v>0.48467358906578101</v>
      </c>
      <c r="M517" s="45">
        <v>370</v>
      </c>
      <c r="N517" s="45">
        <f t="shared" si="196"/>
        <v>816.74098273806896</v>
      </c>
      <c r="O517" s="18">
        <f t="shared" si="197"/>
        <v>0.52294010524609735</v>
      </c>
      <c r="P517" s="37">
        <f t="shared" si="198"/>
        <v>12.702702702702704</v>
      </c>
      <c r="Q517" s="37">
        <f t="shared" si="199"/>
        <v>1.4516007204236132</v>
      </c>
      <c r="R517" s="37">
        <f t="shared" si="200"/>
        <v>45.160072042361321</v>
      </c>
      <c r="T517" s="25"/>
    </row>
    <row r="518" spans="1:20" ht="15" customHeight="1" x14ac:dyDescent="0.25">
      <c r="A518" s="143" t="s">
        <v>388</v>
      </c>
      <c r="B518" s="1" t="str">
        <f>VLOOKUP(A518,'[2]Catálogo MUNICIPIOS'!$1:$1048576,5,FALSE)</f>
        <v>San Luis Acatlán</v>
      </c>
      <c r="C518" s="130">
        <f>VLOOKUP(A518,[3]PROY_COVID!$1:$1048576,7,FALSE)</f>
        <v>45121</v>
      </c>
      <c r="D518" s="43">
        <v>13</v>
      </c>
      <c r="E518" s="43">
        <f t="shared" si="190"/>
        <v>28.811418186653665</v>
      </c>
      <c r="F518" s="6">
        <f t="shared" si="191"/>
        <v>0.21080615108323436</v>
      </c>
      <c r="G518" s="44">
        <v>1</v>
      </c>
      <c r="H518" s="44">
        <f t="shared" si="192"/>
        <v>2.2162629374348972</v>
      </c>
      <c r="I518" s="14">
        <f t="shared" si="193"/>
        <v>2.7160737576420318E-2</v>
      </c>
      <c r="J518" s="49">
        <v>72</v>
      </c>
      <c r="K518" s="49">
        <f t="shared" si="194"/>
        <v>159.57093149531261</v>
      </c>
      <c r="L518" s="50">
        <f t="shared" si="195"/>
        <v>0.11876774060962082</v>
      </c>
      <c r="M518" s="45">
        <v>86</v>
      </c>
      <c r="N518" s="45">
        <f t="shared" si="196"/>
        <v>190.59861261940117</v>
      </c>
      <c r="O518" s="18">
        <f t="shared" si="197"/>
        <v>0.12203582365710031</v>
      </c>
      <c r="P518" s="37">
        <f t="shared" si="198"/>
        <v>15.11627906976744</v>
      </c>
      <c r="Q518" s="37">
        <f t="shared" si="199"/>
        <v>1.7274120398905439</v>
      </c>
      <c r="R518" s="37">
        <f t="shared" si="200"/>
        <v>72.741203989054398</v>
      </c>
    </row>
    <row r="519" spans="1:20" ht="15" customHeight="1" x14ac:dyDescent="0.25">
      <c r="A519" s="143" t="s">
        <v>1507</v>
      </c>
      <c r="B519" s="1" t="str">
        <f>VLOOKUP(A519,'[2]Catálogo MUNICIPIOS'!$1:$1048576,5,FALSE)</f>
        <v>Bacalar</v>
      </c>
      <c r="C519" s="130">
        <f>VLOOKUP(A519,[3]PROY_COVID!$1:$1048576,7,FALSE)</f>
        <v>45083</v>
      </c>
      <c r="D519" s="43">
        <v>12</v>
      </c>
      <c r="E519" s="43">
        <f t="shared" si="190"/>
        <v>26.617572033804315</v>
      </c>
      <c r="F519" s="6">
        <f t="shared" si="191"/>
        <v>0.19475431147732544</v>
      </c>
      <c r="G519" s="44">
        <v>5</v>
      </c>
      <c r="H519" s="44">
        <f t="shared" si="192"/>
        <v>11.090655014085131</v>
      </c>
      <c r="I519" s="14">
        <f t="shared" si="193"/>
        <v>0.1359181554228491</v>
      </c>
      <c r="J519" s="49">
        <v>302</v>
      </c>
      <c r="K519" s="49">
        <f t="shared" si="194"/>
        <v>669.87556285074197</v>
      </c>
      <c r="L519" s="50">
        <f t="shared" si="195"/>
        <v>0.49858458770554792</v>
      </c>
      <c r="M519" s="45">
        <v>319</v>
      </c>
      <c r="N519" s="45">
        <f t="shared" si="196"/>
        <v>707.58378989863138</v>
      </c>
      <c r="O519" s="18">
        <f t="shared" si="197"/>
        <v>0.45304931352843647</v>
      </c>
      <c r="P519" s="37">
        <f t="shared" si="198"/>
        <v>3.761755485893417</v>
      </c>
      <c r="Q519" s="37">
        <f t="shared" si="199"/>
        <v>0.42987442130866688</v>
      </c>
      <c r="R519" s="37">
        <f t="shared" si="200"/>
        <v>-57.012557869133303</v>
      </c>
    </row>
    <row r="520" spans="1:20" ht="15" customHeight="1" x14ac:dyDescent="0.25">
      <c r="A520" s="143" t="s">
        <v>928</v>
      </c>
      <c r="B520" s="1" t="str">
        <f>VLOOKUP(A520,'[2]Catálogo MUNICIPIOS'!$1:$1048576,5,FALSE)</f>
        <v>Galeana</v>
      </c>
      <c r="C520" s="130">
        <f>VLOOKUP(A520,[3]PROY_COVID!$1:$1048576,7,FALSE)</f>
        <v>44989</v>
      </c>
      <c r="D520" s="43">
        <v>26</v>
      </c>
      <c r="E520" s="43">
        <f t="shared" si="190"/>
        <v>57.791904687812576</v>
      </c>
      <c r="F520" s="6">
        <f t="shared" si="191"/>
        <v>0.42284933397170937</v>
      </c>
      <c r="G520" s="44">
        <v>24</v>
      </c>
      <c r="H520" s="44">
        <f t="shared" si="192"/>
        <v>53.34637355798084</v>
      </c>
      <c r="I520" s="14">
        <f t="shared" si="193"/>
        <v>0.65377028527986547</v>
      </c>
      <c r="J520" s="49">
        <v>521</v>
      </c>
      <c r="K520" s="49">
        <f t="shared" si="194"/>
        <v>1158.0608593211673</v>
      </c>
      <c r="L520" s="50">
        <f t="shared" si="195"/>
        <v>0.8619381391155897</v>
      </c>
      <c r="M520" s="45">
        <v>571</v>
      </c>
      <c r="N520" s="45">
        <f t="shared" si="196"/>
        <v>1269.1991375669609</v>
      </c>
      <c r="O520" s="18">
        <f t="shared" si="197"/>
        <v>0.81263845528170064</v>
      </c>
      <c r="P520" s="37">
        <f t="shared" si="198"/>
        <v>4.5534150612959721</v>
      </c>
      <c r="Q520" s="37">
        <f t="shared" si="199"/>
        <v>0.52034127996702906</v>
      </c>
      <c r="R520" s="37">
        <f t="shared" si="200"/>
        <v>-47.965872003297093</v>
      </c>
    </row>
    <row r="521" spans="1:20" ht="15" customHeight="1" x14ac:dyDescent="0.25">
      <c r="A521" s="143" t="s">
        <v>1802</v>
      </c>
      <c r="B521" s="1" t="str">
        <f>VLOOKUP(A521,'[2]Catálogo MUNICIPIOS'!$1:$1048576,5,FALSE)</f>
        <v>Camerino Z. Mendoza</v>
      </c>
      <c r="C521" s="130">
        <f>VLOOKUP(A521,[3]PROY_COVID!$1:$1048576,7,FALSE)</f>
        <v>44880</v>
      </c>
      <c r="D521" s="43">
        <v>35</v>
      </c>
      <c r="E521" s="43">
        <f t="shared" si="190"/>
        <v>77.985739750445632</v>
      </c>
      <c r="F521" s="6">
        <f t="shared" si="191"/>
        <v>0.5706027217981825</v>
      </c>
      <c r="G521" s="44">
        <v>20</v>
      </c>
      <c r="H521" s="44">
        <f t="shared" si="192"/>
        <v>44.563279857397504</v>
      </c>
      <c r="I521" s="14">
        <f t="shared" si="193"/>
        <v>0.54613174696330713</v>
      </c>
      <c r="J521" s="49">
        <v>369</v>
      </c>
      <c r="K521" s="49">
        <f t="shared" si="194"/>
        <v>822.19251336898401</v>
      </c>
      <c r="L521" s="50">
        <f t="shared" si="195"/>
        <v>0.61195323135560042</v>
      </c>
      <c r="M521" s="45">
        <v>424</v>
      </c>
      <c r="N521" s="45">
        <f t="shared" si="196"/>
        <v>944.7415329768271</v>
      </c>
      <c r="O521" s="18">
        <f t="shared" si="197"/>
        <v>0.60489585698150561</v>
      </c>
      <c r="P521" s="37">
        <f t="shared" si="198"/>
        <v>8.2547169811320753</v>
      </c>
      <c r="Q521" s="37">
        <f t="shared" si="199"/>
        <v>0.94330737301715128</v>
      </c>
      <c r="R521" s="37">
        <f t="shared" si="200"/>
        <v>-5.6692626982848715</v>
      </c>
    </row>
    <row r="522" spans="1:20" ht="15" customHeight="1" x14ac:dyDescent="0.25">
      <c r="A522" s="143" t="s">
        <v>179</v>
      </c>
      <c r="B522" s="1" t="str">
        <f>VLOOKUP(A522,'[2]Catálogo MUNICIPIOS'!$1:$1048576,5,FALSE)</f>
        <v>Zinacantán</v>
      </c>
      <c r="C522" s="130">
        <f>VLOOKUP(A522,[3]PROY_COVID!$1:$1048576,7,FALSE)</f>
        <v>44824</v>
      </c>
      <c r="D522" s="43"/>
      <c r="E522" s="43">
        <f t="shared" si="190"/>
        <v>0</v>
      </c>
      <c r="F522" s="6">
        <f t="shared" si="191"/>
        <v>0</v>
      </c>
      <c r="G522" s="44"/>
      <c r="H522" s="44">
        <f t="shared" si="192"/>
        <v>0</v>
      </c>
      <c r="I522" s="14">
        <f t="shared" si="193"/>
        <v>0</v>
      </c>
      <c r="J522" s="49">
        <v>5</v>
      </c>
      <c r="K522" s="49">
        <f t="shared" si="194"/>
        <v>11.154738532928787</v>
      </c>
      <c r="L522" s="50">
        <f t="shared" si="195"/>
        <v>8.3024087171286905E-3</v>
      </c>
      <c r="M522" s="45">
        <v>5</v>
      </c>
      <c r="N522" s="45">
        <f t="shared" si="196"/>
        <v>11.154738532928787</v>
      </c>
      <c r="O522" s="18">
        <f t="shared" si="197"/>
        <v>7.1421175938139745E-3</v>
      </c>
      <c r="P522" s="37">
        <f t="shared" si="198"/>
        <v>0</v>
      </c>
      <c r="Q522" s="37">
        <f t="shared" si="199"/>
        <v>0</v>
      </c>
      <c r="R522" s="37">
        <f t="shared" si="200"/>
        <v>-100</v>
      </c>
    </row>
    <row r="523" spans="1:20" ht="15" customHeight="1" x14ac:dyDescent="0.25">
      <c r="A523" s="143" t="s">
        <v>589</v>
      </c>
      <c r="B523" s="1" t="str">
        <f>VLOOKUP(A523,'[2]Catálogo MUNICIPIOS'!$1:$1048576,5,FALSE)</f>
        <v>Tequila</v>
      </c>
      <c r="C523" s="130">
        <f>VLOOKUP(A523,[3]PROY_COVID!$1:$1048576,7,FALSE)</f>
        <v>44789</v>
      </c>
      <c r="D523" s="43">
        <v>28</v>
      </c>
      <c r="E523" s="43">
        <f t="shared" si="190"/>
        <v>62.515349751054949</v>
      </c>
      <c r="F523" s="6">
        <f t="shared" si="191"/>
        <v>0.45740963458532108</v>
      </c>
      <c r="G523" s="44">
        <v>15</v>
      </c>
      <c r="H523" s="44">
        <f t="shared" si="192"/>
        <v>33.490365938065146</v>
      </c>
      <c r="I523" s="14">
        <f t="shared" si="193"/>
        <v>0.41043101214103722</v>
      </c>
      <c r="J523" s="49">
        <v>55</v>
      </c>
      <c r="K523" s="49">
        <f t="shared" si="194"/>
        <v>122.79800843957221</v>
      </c>
      <c r="L523" s="50">
        <f t="shared" si="195"/>
        <v>9.1397862236315644E-2</v>
      </c>
      <c r="M523" s="45">
        <v>98</v>
      </c>
      <c r="N523" s="45">
        <f t="shared" si="196"/>
        <v>218.80372412869229</v>
      </c>
      <c r="O523" s="18">
        <f t="shared" si="197"/>
        <v>0.1400948953736923</v>
      </c>
      <c r="P523" s="37">
        <f t="shared" si="198"/>
        <v>28.571428571428569</v>
      </c>
      <c r="Q523" s="37">
        <f t="shared" si="199"/>
        <v>3.264998580892017</v>
      </c>
      <c r="R523" s="37">
        <f t="shared" si="200"/>
        <v>226.49985808920169</v>
      </c>
    </row>
    <row r="524" spans="1:20" ht="15" customHeight="1" x14ac:dyDescent="0.25">
      <c r="A524" s="143" t="s">
        <v>997</v>
      </c>
      <c r="B524" s="1" t="str">
        <f>VLOOKUP(A524,'[2]Catálogo MUNICIPIOS'!$1:$1048576,5,FALSE)</f>
        <v>Loma Bonita</v>
      </c>
      <c r="C524" s="130">
        <f>VLOOKUP(A524,[3]PROY_COVID!$1:$1048576,7,FALSE)</f>
        <v>44584</v>
      </c>
      <c r="D524" s="43">
        <v>13</v>
      </c>
      <c r="E524" s="43">
        <f t="shared" si="190"/>
        <v>29.158442490579578</v>
      </c>
      <c r="F524" s="6">
        <f t="shared" si="191"/>
        <v>0.21334524365302837</v>
      </c>
      <c r="G524" s="44">
        <v>9</v>
      </c>
      <c r="H524" s="44">
        <f t="shared" si="192"/>
        <v>20.186614031939708</v>
      </c>
      <c r="I524" s="14">
        <f t="shared" si="193"/>
        <v>0.24739091964989571</v>
      </c>
      <c r="J524" s="49">
        <v>107</v>
      </c>
      <c r="K524" s="49">
        <f t="shared" si="194"/>
        <v>239.99641126861653</v>
      </c>
      <c r="L524" s="50">
        <f t="shared" si="195"/>
        <v>0.17862796972911216</v>
      </c>
      <c r="M524" s="45">
        <v>129</v>
      </c>
      <c r="N524" s="45">
        <f t="shared" si="196"/>
        <v>289.34146779113581</v>
      </c>
      <c r="O524" s="18">
        <f t="shared" si="197"/>
        <v>0.18525855909851147</v>
      </c>
      <c r="P524" s="37">
        <f t="shared" si="198"/>
        <v>10.077519379844961</v>
      </c>
      <c r="Q524" s="37">
        <f t="shared" si="199"/>
        <v>1.1516080265936961</v>
      </c>
      <c r="R524" s="37">
        <f t="shared" si="200"/>
        <v>15.16080265936961</v>
      </c>
    </row>
    <row r="525" spans="1:20" ht="15" customHeight="1" x14ac:dyDescent="0.25">
      <c r="A525" s="143" t="s">
        <v>1905</v>
      </c>
      <c r="B525" s="1" t="str">
        <f>VLOOKUP(A525,'[2]Catálogo MUNICIPIOS'!$1:$1048576,5,FALSE)</f>
        <v>Río Blanco</v>
      </c>
      <c r="C525" s="130">
        <f>VLOOKUP(A525,[3]PROY_COVID!$1:$1048576,7,FALSE)</f>
        <v>44568</v>
      </c>
      <c r="D525" s="43">
        <v>70</v>
      </c>
      <c r="E525" s="43">
        <f t="shared" si="190"/>
        <v>157.06336384850115</v>
      </c>
      <c r="F525" s="6">
        <f t="shared" si="191"/>
        <v>1.149194496244051</v>
      </c>
      <c r="G525" s="44">
        <v>27</v>
      </c>
      <c r="H525" s="44">
        <f t="shared" si="192"/>
        <v>60.581583198707591</v>
      </c>
      <c r="I525" s="14">
        <f t="shared" si="193"/>
        <v>0.74243920043557821</v>
      </c>
      <c r="J525" s="49">
        <v>814</v>
      </c>
      <c r="K525" s="49">
        <f t="shared" si="194"/>
        <v>1826.4225453239992</v>
      </c>
      <c r="L525" s="50">
        <f t="shared" si="195"/>
        <v>1.3593959568568177</v>
      </c>
      <c r="M525" s="45">
        <v>911</v>
      </c>
      <c r="N525" s="45">
        <f t="shared" si="196"/>
        <v>2044.0674923712079</v>
      </c>
      <c r="O525" s="18">
        <f t="shared" si="197"/>
        <v>1.3087684984378125</v>
      </c>
      <c r="P525" s="37">
        <f t="shared" si="198"/>
        <v>7.6838638858397363</v>
      </c>
      <c r="Q525" s="37">
        <f t="shared" si="199"/>
        <v>0.87807316390619561</v>
      </c>
      <c r="R525" s="37">
        <f t="shared" si="200"/>
        <v>-12.192683609380438</v>
      </c>
    </row>
    <row r="526" spans="1:20" ht="15" customHeight="1" x14ac:dyDescent="0.25">
      <c r="A526" s="143" t="s">
        <v>397</v>
      </c>
      <c r="B526" s="1" t="str">
        <f>VLOOKUP(A526,'[2]Catálogo MUNICIPIOS'!$1:$1048576,5,FALSE)</f>
        <v>Tixtla de Guerrero</v>
      </c>
      <c r="C526" s="130">
        <f>VLOOKUP(A526,[3]PROY_COVID!$1:$1048576,7,FALSE)</f>
        <v>44479</v>
      </c>
      <c r="D526" s="43">
        <v>27</v>
      </c>
      <c r="E526" s="43">
        <f t="shared" si="190"/>
        <v>60.702803570224148</v>
      </c>
      <c r="F526" s="6">
        <f t="shared" si="191"/>
        <v>0.44414767429006025</v>
      </c>
      <c r="G526" s="44">
        <v>43</v>
      </c>
      <c r="H526" s="44">
        <f t="shared" si="192"/>
        <v>96.674835315542168</v>
      </c>
      <c r="I526" s="14">
        <f t="shared" si="193"/>
        <v>1.1847690939091129</v>
      </c>
      <c r="J526" s="49">
        <v>723</v>
      </c>
      <c r="K526" s="49">
        <f t="shared" si="194"/>
        <v>1625.4861844915577</v>
      </c>
      <c r="L526" s="50">
        <f t="shared" si="195"/>
        <v>1.2098401614575183</v>
      </c>
      <c r="M526" s="45">
        <v>793</v>
      </c>
      <c r="N526" s="45">
        <f t="shared" si="196"/>
        <v>1782.863823377324</v>
      </c>
      <c r="O526" s="18">
        <f t="shared" si="197"/>
        <v>1.1415259123043155</v>
      </c>
      <c r="P526" s="37">
        <f t="shared" si="198"/>
        <v>3.4047919293820934</v>
      </c>
      <c r="Q526" s="37">
        <f t="shared" si="199"/>
        <v>0.38908242861827952</v>
      </c>
      <c r="R526" s="37">
        <f t="shared" si="200"/>
        <v>-61.091757138172056</v>
      </c>
    </row>
    <row r="527" spans="1:20" ht="15" customHeight="1" x14ac:dyDescent="0.25">
      <c r="A527" s="143" t="s">
        <v>84</v>
      </c>
      <c r="B527" s="1" t="str">
        <f>VLOOKUP(A527,'[2]Catálogo MUNICIPIOS'!$1:$1048576,5,FALSE)</f>
        <v>Arriaga</v>
      </c>
      <c r="C527" s="130">
        <f>VLOOKUP(A527,[3]PROY_COVID!$1:$1048576,7,FALSE)</f>
        <v>44264</v>
      </c>
      <c r="D527" s="43">
        <v>13</v>
      </c>
      <c r="E527" s="43">
        <f t="shared" si="190"/>
        <v>29.36923911078981</v>
      </c>
      <c r="F527" s="6">
        <f t="shared" si="191"/>
        <v>0.21488759133893495</v>
      </c>
      <c r="G527" s="44"/>
      <c r="H527" s="44">
        <f t="shared" si="192"/>
        <v>0</v>
      </c>
      <c r="I527" s="14">
        <f t="shared" si="193"/>
        <v>0</v>
      </c>
      <c r="J527" s="49">
        <v>67</v>
      </c>
      <c r="K527" s="49">
        <f t="shared" si="194"/>
        <v>151.36454003253209</v>
      </c>
      <c r="L527" s="50">
        <f t="shared" si="195"/>
        <v>0.11265976991935035</v>
      </c>
      <c r="M527" s="45">
        <v>80</v>
      </c>
      <c r="N527" s="45">
        <f t="shared" si="196"/>
        <v>180.7337791433219</v>
      </c>
      <c r="O527" s="18">
        <f t="shared" si="197"/>
        <v>0.11571960203329752</v>
      </c>
      <c r="P527" s="37">
        <f t="shared" si="198"/>
        <v>16.25</v>
      </c>
      <c r="Q527" s="37">
        <f t="shared" si="199"/>
        <v>1.8569679428823349</v>
      </c>
      <c r="R527" s="37">
        <f t="shared" si="200"/>
        <v>85.696794288233491</v>
      </c>
    </row>
    <row r="528" spans="1:20" x14ac:dyDescent="0.25">
      <c r="A528" s="143" t="s">
        <v>643</v>
      </c>
      <c r="B528" s="1" t="str">
        <f>VLOOKUP(A528,'[2]Catálogo MUNICIPIOS'!$1:$1048576,5,FALSE)</f>
        <v>Coyotepec</v>
      </c>
      <c r="C528" s="130">
        <f>VLOOKUP(A528,[3]PROY_COVID!$1:$1048576,7,FALSE)</f>
        <v>44201</v>
      </c>
      <c r="D528" s="43">
        <v>90</v>
      </c>
      <c r="E528" s="43">
        <f t="shared" si="190"/>
        <v>203.61530282120313</v>
      </c>
      <c r="F528" s="6">
        <f t="shared" si="191"/>
        <v>1.4898037302887257</v>
      </c>
      <c r="G528" s="44">
        <v>32</v>
      </c>
      <c r="H528" s="44">
        <f t="shared" si="192"/>
        <v>72.396552114205562</v>
      </c>
      <c r="I528" s="14">
        <f t="shared" si="193"/>
        <v>0.88723396497683671</v>
      </c>
      <c r="J528" s="49">
        <v>333</v>
      </c>
      <c r="K528" s="49">
        <f t="shared" si="194"/>
        <v>753.3766204384516</v>
      </c>
      <c r="L528" s="50">
        <f t="shared" si="195"/>
        <v>0.56073395197429909</v>
      </c>
      <c r="M528" s="45">
        <v>455</v>
      </c>
      <c r="N528" s="45">
        <f t="shared" si="196"/>
        <v>1029.3884753738603</v>
      </c>
      <c r="O528" s="18">
        <f t="shared" si="197"/>
        <v>0.65909330990895454</v>
      </c>
      <c r="P528" s="37">
        <f t="shared" si="198"/>
        <v>19.780219780219781</v>
      </c>
      <c r="Q528" s="37">
        <f t="shared" si="199"/>
        <v>2.2603836329252429</v>
      </c>
      <c r="R528" s="37">
        <f t="shared" si="200"/>
        <v>126.03836329252429</v>
      </c>
    </row>
    <row r="529" spans="1:18" ht="15" customHeight="1" x14ac:dyDescent="0.25">
      <c r="A529" s="143" t="s">
        <v>586</v>
      </c>
      <c r="B529" s="1" t="str">
        <f>VLOOKUP(A529,'[2]Catálogo MUNICIPIOS'!$1:$1048576,5,FALSE)</f>
        <v>Teocaltiche</v>
      </c>
      <c r="C529" s="130">
        <f>VLOOKUP(A529,[3]PROY_COVID!$1:$1048576,7,FALSE)</f>
        <v>44188</v>
      </c>
      <c r="D529" s="43">
        <v>10</v>
      </c>
      <c r="E529" s="43">
        <f t="shared" si="190"/>
        <v>22.630578437584866</v>
      </c>
      <c r="F529" s="6">
        <f t="shared" si="191"/>
        <v>0.16558244742788883</v>
      </c>
      <c r="G529" s="44">
        <v>16</v>
      </c>
      <c r="H529" s="44">
        <f t="shared" si="192"/>
        <v>36.208925500135784</v>
      </c>
      <c r="I529" s="14">
        <f t="shared" si="193"/>
        <v>0.44374749350435816</v>
      </c>
      <c r="J529" s="49">
        <v>304</v>
      </c>
      <c r="K529" s="49">
        <f t="shared" si="194"/>
        <v>687.96958450257989</v>
      </c>
      <c r="L529" s="50">
        <f t="shared" si="195"/>
        <v>0.51205186554865234</v>
      </c>
      <c r="M529" s="45">
        <v>330</v>
      </c>
      <c r="N529" s="45">
        <f t="shared" si="196"/>
        <v>746.80908844030057</v>
      </c>
      <c r="O529" s="18">
        <f t="shared" si="197"/>
        <v>0.47816435266718932</v>
      </c>
      <c r="P529" s="37">
        <f t="shared" si="198"/>
        <v>3.0303030303030303</v>
      </c>
      <c r="Q529" s="37">
        <f t="shared" si="199"/>
        <v>0.34628772827642607</v>
      </c>
      <c r="R529" s="37">
        <f t="shared" si="200"/>
        <v>-65.371227172357393</v>
      </c>
    </row>
    <row r="530" spans="1:18" ht="15" customHeight="1" x14ac:dyDescent="0.25">
      <c r="A530" s="143" t="s">
        <v>521</v>
      </c>
      <c r="B530" s="1" t="str">
        <f>VLOOKUP(A530,'[2]Catálogo MUNICIPIOS'!$1:$1048576,5,FALSE)</f>
        <v>Cihuatlán</v>
      </c>
      <c r="C530" s="130">
        <f>VLOOKUP(A530,[3]PROY_COVID!$1:$1048576,7,FALSE)</f>
        <v>44108</v>
      </c>
      <c r="D530" s="43">
        <v>44</v>
      </c>
      <c r="E530" s="43">
        <f t="shared" si="190"/>
        <v>99.755146458692295</v>
      </c>
      <c r="F530" s="6">
        <f t="shared" si="191"/>
        <v>0.7298841847862434</v>
      </c>
      <c r="G530" s="44">
        <v>5</v>
      </c>
      <c r="H530" s="44">
        <f t="shared" si="192"/>
        <v>11.335812097578669</v>
      </c>
      <c r="I530" s="14">
        <f t="shared" si="193"/>
        <v>0.13892260363036876</v>
      </c>
      <c r="J530" s="49">
        <v>101</v>
      </c>
      <c r="K530" s="49">
        <f t="shared" si="194"/>
        <v>228.98340437108914</v>
      </c>
      <c r="L530" s="50">
        <f t="shared" si="195"/>
        <v>0.17043105106554013</v>
      </c>
      <c r="M530" s="45">
        <v>150</v>
      </c>
      <c r="N530" s="45">
        <f t="shared" si="196"/>
        <v>340.07436292736008</v>
      </c>
      <c r="O530" s="18">
        <f t="shared" si="197"/>
        <v>0.21774164257625664</v>
      </c>
      <c r="P530" s="37">
        <f t="shared" si="198"/>
        <v>29.333333333333332</v>
      </c>
      <c r="Q530" s="37">
        <f t="shared" si="199"/>
        <v>3.3520652097158044</v>
      </c>
      <c r="R530" s="37">
        <f t="shared" si="200"/>
        <v>235.20652097158043</v>
      </c>
    </row>
    <row r="531" spans="1:18" ht="15" customHeight="1" x14ac:dyDescent="0.25">
      <c r="A531" s="143" t="s">
        <v>24</v>
      </c>
      <c r="B531" s="1" t="str">
        <f>VLOOKUP(A531,'[2]Catálogo MUNICIPIOS'!$1:$1048576,5,FALSE)</f>
        <v>Hopelchén</v>
      </c>
      <c r="C531" s="130">
        <f>VLOOKUP(A531,[3]PROY_COVID!$1:$1048576,7,FALSE)</f>
        <v>44051</v>
      </c>
      <c r="D531" s="43">
        <v>23</v>
      </c>
      <c r="E531" s="43">
        <f t="shared" si="190"/>
        <v>52.212208576422782</v>
      </c>
      <c r="F531" s="6">
        <f t="shared" si="191"/>
        <v>0.38202405234773718</v>
      </c>
      <c r="G531" s="44">
        <v>3</v>
      </c>
      <c r="H531" s="44">
        <f t="shared" si="192"/>
        <v>6.8102880751855803</v>
      </c>
      <c r="I531" s="14">
        <f t="shared" si="193"/>
        <v>8.3461417914621305E-2</v>
      </c>
      <c r="J531" s="49">
        <v>150</v>
      </c>
      <c r="K531" s="49">
        <f t="shared" si="194"/>
        <v>340.51440375927899</v>
      </c>
      <c r="L531" s="50">
        <f t="shared" si="195"/>
        <v>0.25344294227366676</v>
      </c>
      <c r="M531" s="45">
        <v>176</v>
      </c>
      <c r="N531" s="45">
        <f t="shared" si="196"/>
        <v>399.53690041088737</v>
      </c>
      <c r="O531" s="18">
        <f t="shared" si="197"/>
        <v>0.25581411140914262</v>
      </c>
      <c r="P531" s="37">
        <f t="shared" si="198"/>
        <v>13.068181818181818</v>
      </c>
      <c r="Q531" s="37">
        <f t="shared" si="199"/>
        <v>1.4933658281920876</v>
      </c>
      <c r="R531" s="37">
        <f t="shared" si="200"/>
        <v>49.336582819208765</v>
      </c>
    </row>
    <row r="532" spans="1:18" ht="15" customHeight="1" x14ac:dyDescent="0.25">
      <c r="A532" s="143" t="s">
        <v>1858</v>
      </c>
      <c r="B532" s="1" t="str">
        <f>VLOOKUP(A532,'[2]Catálogo MUNICIPIOS'!$1:$1048576,5,FALSE)</f>
        <v>Jáltipan</v>
      </c>
      <c r="C532" s="130">
        <f>VLOOKUP(A532,[3]PROY_COVID!$1:$1048576,7,FALSE)</f>
        <v>43828</v>
      </c>
      <c r="D532" s="43">
        <v>45</v>
      </c>
      <c r="E532" s="43">
        <f t="shared" si="190"/>
        <v>102.67408962307201</v>
      </c>
      <c r="F532" s="6">
        <f t="shared" si="191"/>
        <v>0.75124138316249844</v>
      </c>
      <c r="G532" s="44">
        <v>18</v>
      </c>
      <c r="H532" s="44">
        <f t="shared" si="192"/>
        <v>41.069635849228803</v>
      </c>
      <c r="I532" s="14">
        <f t="shared" si="193"/>
        <v>0.50331645348503018</v>
      </c>
      <c r="J532" s="49">
        <v>118</v>
      </c>
      <c r="K532" s="49">
        <f t="shared" si="194"/>
        <v>269.2342794560555</v>
      </c>
      <c r="L532" s="50">
        <f t="shared" si="195"/>
        <v>0.2003895494374191</v>
      </c>
      <c r="M532" s="45">
        <v>181</v>
      </c>
      <c r="N532" s="45">
        <f t="shared" si="196"/>
        <v>412.97800492835631</v>
      </c>
      <c r="O532" s="18">
        <f t="shared" si="197"/>
        <v>0.26442013554598104</v>
      </c>
      <c r="P532" s="37">
        <f t="shared" si="198"/>
        <v>24.861878453038674</v>
      </c>
      <c r="Q532" s="37">
        <f t="shared" si="199"/>
        <v>2.8410899253618385</v>
      </c>
      <c r="R532" s="37">
        <f t="shared" si="200"/>
        <v>184.10899253618385</v>
      </c>
    </row>
    <row r="533" spans="1:18" x14ac:dyDescent="0.25">
      <c r="A533" s="143" t="s">
        <v>679</v>
      </c>
      <c r="B533" s="1" t="str">
        <f>VLOOKUP(A533,'[2]Catálogo MUNICIPIOS'!$1:$1048576,5,FALSE)</f>
        <v>Nextlalpan</v>
      </c>
      <c r="C533" s="130">
        <f>VLOOKUP(A533,[3]PROY_COVID!$1:$1048576,7,FALSE)</f>
        <v>43640</v>
      </c>
      <c r="D533" s="43">
        <v>45</v>
      </c>
      <c r="E533" s="43">
        <f t="shared" si="190"/>
        <v>103.11640696608616</v>
      </c>
      <c r="F533" s="6">
        <f t="shared" si="191"/>
        <v>0.75447771176090694</v>
      </c>
      <c r="G533" s="44">
        <v>10</v>
      </c>
      <c r="H533" s="44">
        <f t="shared" si="192"/>
        <v>22.914757103574701</v>
      </c>
      <c r="I533" s="14">
        <f t="shared" si="193"/>
        <v>0.28082484880514691</v>
      </c>
      <c r="J533" s="49">
        <v>216</v>
      </c>
      <c r="K533" s="49">
        <f t="shared" si="194"/>
        <v>494.95875343721355</v>
      </c>
      <c r="L533" s="50">
        <f t="shared" si="195"/>
        <v>0.36839499707012152</v>
      </c>
      <c r="M533" s="45">
        <v>271</v>
      </c>
      <c r="N533" s="45">
        <f t="shared" si="196"/>
        <v>620.98991750687446</v>
      </c>
      <c r="O533" s="18">
        <f t="shared" si="197"/>
        <v>0.39760528696520103</v>
      </c>
      <c r="P533" s="37">
        <f t="shared" si="198"/>
        <v>16.605166051660518</v>
      </c>
      <c r="Q533" s="37">
        <f t="shared" si="199"/>
        <v>1.8975545257951763</v>
      </c>
      <c r="R533" s="37">
        <f t="shared" si="200"/>
        <v>89.755452579517623</v>
      </c>
    </row>
    <row r="534" spans="1:18" ht="15" customHeight="1" x14ac:dyDescent="0.25">
      <c r="A534" s="143" t="s">
        <v>99</v>
      </c>
      <c r="B534" s="1" t="str">
        <f>VLOOKUP(A534,'[2]Catálogo MUNICIPIOS'!$1:$1048576,5,FALSE)</f>
        <v>Chenalhó</v>
      </c>
      <c r="C534" s="130">
        <f>VLOOKUP(A534,[3]PROY_COVID!$1:$1048576,7,FALSE)</f>
        <v>43453</v>
      </c>
      <c r="D534" s="43"/>
      <c r="E534" s="43">
        <f t="shared" si="190"/>
        <v>0</v>
      </c>
      <c r="F534" s="6">
        <f t="shared" si="191"/>
        <v>0</v>
      </c>
      <c r="G534" s="44"/>
      <c r="H534" s="44">
        <f t="shared" si="192"/>
        <v>0</v>
      </c>
      <c r="I534" s="14">
        <f t="shared" si="193"/>
        <v>0</v>
      </c>
      <c r="J534" s="49">
        <v>4</v>
      </c>
      <c r="K534" s="49">
        <f t="shared" si="194"/>
        <v>9.2053483073665792</v>
      </c>
      <c r="L534" s="50">
        <f t="shared" si="195"/>
        <v>6.8514886122767391E-3</v>
      </c>
      <c r="M534" s="45">
        <v>4</v>
      </c>
      <c r="N534" s="45">
        <f t="shared" si="196"/>
        <v>9.2053483073665792</v>
      </c>
      <c r="O534" s="18">
        <f t="shared" si="197"/>
        <v>5.8939687298942322E-3</v>
      </c>
      <c r="P534" s="37">
        <f t="shared" si="198"/>
        <v>0</v>
      </c>
      <c r="Q534" s="37">
        <f t="shared" si="199"/>
        <v>0</v>
      </c>
      <c r="R534" s="37">
        <f t="shared" si="200"/>
        <v>-100</v>
      </c>
    </row>
    <row r="535" spans="1:18" ht="15" customHeight="1" x14ac:dyDescent="0.25">
      <c r="A535" s="143" t="s">
        <v>118</v>
      </c>
      <c r="B535" s="1" t="str">
        <f>VLOOKUP(A535,'[2]Catálogo MUNICIPIOS'!$1:$1048576,5,FALSE)</f>
        <v>Jiquipilas</v>
      </c>
      <c r="C535" s="130">
        <f>VLOOKUP(A535,[3]PROY_COVID!$1:$1048576,7,FALSE)</f>
        <v>43292</v>
      </c>
      <c r="D535" s="43">
        <v>6</v>
      </c>
      <c r="E535" s="43">
        <f t="shared" si="190"/>
        <v>13.859373556315253</v>
      </c>
      <c r="F535" s="6">
        <f t="shared" si="191"/>
        <v>0.10140567107470505</v>
      </c>
      <c r="G535" s="44">
        <v>1</v>
      </c>
      <c r="H535" s="44">
        <f t="shared" si="192"/>
        <v>2.3098955927192089</v>
      </c>
      <c r="I535" s="14">
        <f t="shared" si="193"/>
        <v>2.8308224156556896E-2</v>
      </c>
      <c r="J535" s="49">
        <v>8</v>
      </c>
      <c r="K535" s="49">
        <f t="shared" si="194"/>
        <v>18.479164741753671</v>
      </c>
      <c r="L535" s="50">
        <f t="shared" si="195"/>
        <v>1.3753937663737465E-2</v>
      </c>
      <c r="M535" s="45">
        <v>15</v>
      </c>
      <c r="N535" s="45">
        <f t="shared" si="196"/>
        <v>34.648433890788134</v>
      </c>
      <c r="O535" s="18">
        <f t="shared" si="197"/>
        <v>2.2184579993424946E-2</v>
      </c>
      <c r="P535" s="37">
        <f t="shared" si="198"/>
        <v>40</v>
      </c>
      <c r="Q535" s="37">
        <f t="shared" si="199"/>
        <v>4.5709980132488246</v>
      </c>
      <c r="R535" s="37">
        <f t="shared" si="200"/>
        <v>357.09980132488243</v>
      </c>
    </row>
    <row r="536" spans="1:18" ht="15" customHeight="1" x14ac:dyDescent="0.25">
      <c r="A536" s="143" t="s">
        <v>1309</v>
      </c>
      <c r="B536" s="1" t="str">
        <f>VLOOKUP(A536,'[2]Catálogo MUNICIPIOS'!$1:$1048576,5,FALSE)</f>
        <v>Coronango</v>
      </c>
      <c r="C536" s="130">
        <f>VLOOKUP(A536,[3]PROY_COVID!$1:$1048576,7,FALSE)</f>
        <v>43151</v>
      </c>
      <c r="D536" s="43">
        <v>34</v>
      </c>
      <c r="E536" s="43">
        <f t="shared" si="190"/>
        <v>78.793075479131417</v>
      </c>
      <c r="F536" s="6">
        <f t="shared" si="191"/>
        <v>0.57650980129332063</v>
      </c>
      <c r="G536" s="44">
        <v>20</v>
      </c>
      <c r="H536" s="44">
        <f t="shared" si="192"/>
        <v>46.348867928900837</v>
      </c>
      <c r="I536" s="14">
        <f t="shared" si="193"/>
        <v>0.56801447947239281</v>
      </c>
      <c r="J536" s="49">
        <v>167</v>
      </c>
      <c r="K536" s="49">
        <f t="shared" si="194"/>
        <v>387.01304720632197</v>
      </c>
      <c r="L536" s="50">
        <f t="shared" si="195"/>
        <v>0.28805161925428502</v>
      </c>
      <c r="M536" s="45">
        <v>221</v>
      </c>
      <c r="N536" s="45">
        <f t="shared" si="196"/>
        <v>512.15499061435423</v>
      </c>
      <c r="O536" s="18">
        <f t="shared" si="197"/>
        <v>0.32792083457880927</v>
      </c>
      <c r="P536" s="37">
        <f t="shared" si="198"/>
        <v>15.384615384615385</v>
      </c>
      <c r="Q536" s="37">
        <f t="shared" si="199"/>
        <v>1.7580761589418556</v>
      </c>
      <c r="R536" s="37">
        <f t="shared" si="200"/>
        <v>75.80761589418556</v>
      </c>
    </row>
    <row r="537" spans="1:18" ht="15" customHeight="1" x14ac:dyDescent="0.25">
      <c r="A537" s="143" t="s">
        <v>907</v>
      </c>
      <c r="B537" s="1" t="str">
        <f>VLOOKUP(A537,'[2]Catálogo MUNICIPIOS'!$1:$1048576,5,FALSE)</f>
        <v>Tecuala</v>
      </c>
      <c r="C537" s="130">
        <f>VLOOKUP(A537,[3]PROY_COVID!$1:$1048576,7,FALSE)</f>
        <v>43043</v>
      </c>
      <c r="D537" s="43">
        <v>73</v>
      </c>
      <c r="E537" s="43">
        <f t="shared" si="190"/>
        <v>169.59784401644868</v>
      </c>
      <c r="F537" s="6">
        <f t="shared" si="191"/>
        <v>1.2409062440974821</v>
      </c>
      <c r="G537" s="44">
        <v>7</v>
      </c>
      <c r="H537" s="44">
        <f t="shared" si="192"/>
        <v>16.262806960481381</v>
      </c>
      <c r="I537" s="14">
        <f t="shared" si="193"/>
        <v>0.19930389334618007</v>
      </c>
      <c r="J537" s="49">
        <v>121</v>
      </c>
      <c r="K537" s="49">
        <f t="shared" si="194"/>
        <v>281.1142346026067</v>
      </c>
      <c r="L537" s="50">
        <f t="shared" si="195"/>
        <v>0.20923173277292825</v>
      </c>
      <c r="M537" s="45">
        <v>201</v>
      </c>
      <c r="N537" s="45">
        <f t="shared" si="196"/>
        <v>466.97488557953676</v>
      </c>
      <c r="O537" s="18">
        <f t="shared" si="197"/>
        <v>0.29899307243476819</v>
      </c>
      <c r="P537" s="37">
        <f t="shared" si="198"/>
        <v>36.318407960199004</v>
      </c>
      <c r="Q537" s="37">
        <f t="shared" si="199"/>
        <v>4.1502842657607486</v>
      </c>
      <c r="R537" s="37">
        <f t="shared" si="200"/>
        <v>315.02842657607488</v>
      </c>
    </row>
    <row r="538" spans="1:18" ht="15" customHeight="1" x14ac:dyDescent="0.25">
      <c r="A538" s="143" t="s">
        <v>2057</v>
      </c>
      <c r="B538" s="1" t="str">
        <f>VLOOKUP(A538,'[2]Catálogo MUNICIPIOS'!$1:$1048576,5,FALSE)</f>
        <v>Ticul</v>
      </c>
      <c r="C538" s="130">
        <f>VLOOKUP(A538,[3]PROY_COVID!$1:$1048576,7,FALSE)</f>
        <v>42960</v>
      </c>
      <c r="D538" s="43">
        <v>54</v>
      </c>
      <c r="E538" s="43">
        <f t="shared" si="190"/>
        <v>125.69832402234637</v>
      </c>
      <c r="F538" s="6">
        <f t="shared" si="191"/>
        <v>0.91970411567726207</v>
      </c>
      <c r="G538" s="44">
        <v>12</v>
      </c>
      <c r="H538" s="44">
        <f t="shared" si="192"/>
        <v>27.932960893854748</v>
      </c>
      <c r="I538" s="14">
        <f t="shared" si="193"/>
        <v>0.34232392183957011</v>
      </c>
      <c r="J538" s="49">
        <v>777</v>
      </c>
      <c r="K538" s="49">
        <f t="shared" si="194"/>
        <v>1808.659217877095</v>
      </c>
      <c r="L538" s="50">
        <f t="shared" si="195"/>
        <v>1.3461748128376159</v>
      </c>
      <c r="M538" s="45">
        <v>843</v>
      </c>
      <c r="N538" s="45">
        <f t="shared" si="196"/>
        <v>1962.2905027932961</v>
      </c>
      <c r="O538" s="18">
        <f t="shared" si="197"/>
        <v>1.256408609023157</v>
      </c>
      <c r="P538" s="37">
        <f t="shared" si="198"/>
        <v>6.4056939501779357</v>
      </c>
      <c r="Q538" s="37">
        <f t="shared" si="199"/>
        <v>0.73201035799358394</v>
      </c>
      <c r="R538" s="37">
        <f t="shared" si="200"/>
        <v>-26.798964200641606</v>
      </c>
    </row>
    <row r="539" spans="1:18" ht="15" customHeight="1" x14ac:dyDescent="0.25">
      <c r="A539" s="143" t="s">
        <v>151</v>
      </c>
      <c r="B539" s="1" t="str">
        <f>VLOOKUP(A539,'[2]Catálogo MUNICIPIOS'!$1:$1048576,5,FALSE)</f>
        <v>San Fernando</v>
      </c>
      <c r="C539" s="130">
        <f>VLOOKUP(A539,[3]PROY_COVID!$1:$1048576,7,FALSE)</f>
        <v>42939</v>
      </c>
      <c r="D539" s="43">
        <v>4</v>
      </c>
      <c r="E539" s="43">
        <f t="shared" si="190"/>
        <v>9.3155406506905152</v>
      </c>
      <c r="F539" s="6">
        <f t="shared" si="191"/>
        <v>6.8159549006204634E-2</v>
      </c>
      <c r="G539" s="44">
        <v>3</v>
      </c>
      <c r="H539" s="44">
        <f t="shared" si="192"/>
        <v>6.9866554880178855</v>
      </c>
      <c r="I539" s="14">
        <f t="shared" si="193"/>
        <v>8.5622835197768546E-2</v>
      </c>
      <c r="J539" s="49">
        <v>28</v>
      </c>
      <c r="K539" s="49">
        <f t="shared" si="194"/>
        <v>65.208784554833599</v>
      </c>
      <c r="L539" s="50">
        <f t="shared" si="195"/>
        <v>4.8534529045502414E-2</v>
      </c>
      <c r="M539" s="45">
        <v>35</v>
      </c>
      <c r="N539" s="45">
        <f t="shared" si="196"/>
        <v>81.51098069354201</v>
      </c>
      <c r="O539" s="18">
        <f t="shared" si="197"/>
        <v>5.2189570161760249E-2</v>
      </c>
      <c r="P539" s="37">
        <f t="shared" si="198"/>
        <v>11.428571428571429</v>
      </c>
      <c r="Q539" s="37">
        <f t="shared" si="199"/>
        <v>1.3059994323568069</v>
      </c>
      <c r="R539" s="37">
        <f t="shared" si="200"/>
        <v>30.599943235680694</v>
      </c>
    </row>
    <row r="540" spans="1:18" ht="15" customHeight="1" x14ac:dyDescent="0.25">
      <c r="A540" s="143" t="s">
        <v>1503</v>
      </c>
      <c r="B540" s="1" t="str">
        <f>VLOOKUP(A540,'[2]Catálogo MUNICIPIOS'!$1:$1048576,5,FALSE)</f>
        <v>José María Morelos</v>
      </c>
      <c r="C540" s="130">
        <f>VLOOKUP(A540,[3]PROY_COVID!$1:$1048576,7,FALSE)</f>
        <v>42799</v>
      </c>
      <c r="D540" s="43">
        <v>40</v>
      </c>
      <c r="E540" s="43">
        <f t="shared" si="190"/>
        <v>93.460127573074146</v>
      </c>
      <c r="F540" s="6">
        <f t="shared" si="191"/>
        <v>0.68382506011295141</v>
      </c>
      <c r="G540" s="44">
        <v>2</v>
      </c>
      <c r="H540" s="44">
        <f t="shared" si="192"/>
        <v>4.6730063786537075</v>
      </c>
      <c r="I540" s="14">
        <f t="shared" si="193"/>
        <v>5.72686109575299E-2</v>
      </c>
      <c r="J540" s="49">
        <v>125</v>
      </c>
      <c r="K540" s="49">
        <f t="shared" si="194"/>
        <v>292.06289866585666</v>
      </c>
      <c r="L540" s="50">
        <f t="shared" si="195"/>
        <v>0.21738076142934207</v>
      </c>
      <c r="M540" s="45">
        <v>167</v>
      </c>
      <c r="N540" s="45">
        <f t="shared" si="196"/>
        <v>390.19603261758454</v>
      </c>
      <c r="O540" s="18">
        <f t="shared" si="197"/>
        <v>0.24983337272924433</v>
      </c>
      <c r="P540" s="37">
        <f t="shared" si="198"/>
        <v>23.952095808383234</v>
      </c>
      <c r="Q540" s="37">
        <f t="shared" si="199"/>
        <v>2.7371245588316313</v>
      </c>
      <c r="R540" s="37">
        <f t="shared" si="200"/>
        <v>173.71245588316313</v>
      </c>
    </row>
    <row r="541" spans="1:18" ht="15" customHeight="1" x14ac:dyDescent="0.25">
      <c r="A541" s="143" t="s">
        <v>1188</v>
      </c>
      <c r="B541" s="1" t="str">
        <f>VLOOKUP(A541,'[2]Catálogo MUNICIPIOS'!$1:$1048576,5,FALSE)</f>
        <v>Heroica Ciudad de Tlaxiaco</v>
      </c>
      <c r="C541" s="130">
        <f>VLOOKUP(A541,[3]PROY_COVID!$1:$1048576,7,FALSE)</f>
        <v>42679</v>
      </c>
      <c r="D541" s="43">
        <v>35</v>
      </c>
      <c r="E541" s="43">
        <f t="shared" si="190"/>
        <v>82.007544694111857</v>
      </c>
      <c r="F541" s="6">
        <f t="shared" si="191"/>
        <v>0.60002929202423749</v>
      </c>
      <c r="G541" s="44">
        <v>15</v>
      </c>
      <c r="H541" s="44">
        <f t="shared" si="192"/>
        <v>35.146090583190798</v>
      </c>
      <c r="I541" s="14">
        <f t="shared" si="193"/>
        <v>0.43072224285444638</v>
      </c>
      <c r="J541" s="49">
        <v>185</v>
      </c>
      <c r="K541" s="49">
        <f t="shared" si="194"/>
        <v>433.46845052601981</v>
      </c>
      <c r="L541" s="50">
        <f t="shared" si="195"/>
        <v>0.32262811285300336</v>
      </c>
      <c r="M541" s="45">
        <v>235</v>
      </c>
      <c r="N541" s="45">
        <f t="shared" si="196"/>
        <v>550.62208580332242</v>
      </c>
      <c r="O541" s="18">
        <f t="shared" si="197"/>
        <v>0.35255041388459257</v>
      </c>
      <c r="P541" s="37">
        <f t="shared" si="198"/>
        <v>14.893617021276595</v>
      </c>
      <c r="Q541" s="37">
        <f t="shared" si="199"/>
        <v>1.7019673453586048</v>
      </c>
      <c r="R541" s="37">
        <f t="shared" si="200"/>
        <v>70.196734535860486</v>
      </c>
    </row>
    <row r="542" spans="1:18" ht="15" customHeight="1" x14ac:dyDescent="0.25">
      <c r="A542" s="143" t="s">
        <v>1464</v>
      </c>
      <c r="B542" s="1" t="str">
        <f>VLOOKUP(A542,'[2]Catálogo MUNICIPIOS'!$1:$1048576,5,FALSE)</f>
        <v>Xiutetelco</v>
      </c>
      <c r="C542" s="130">
        <f>VLOOKUP(A542,[3]PROY_COVID!$1:$1048576,7,FALSE)</f>
        <v>42668</v>
      </c>
      <c r="D542" s="43">
        <v>21</v>
      </c>
      <c r="E542" s="43"/>
      <c r="F542" s="6"/>
      <c r="G542" s="44">
        <v>3</v>
      </c>
      <c r="H542" s="44"/>
      <c r="I542" s="14"/>
      <c r="J542" s="49">
        <v>64</v>
      </c>
      <c r="K542" s="49"/>
      <c r="L542" s="50"/>
      <c r="M542" s="45">
        <v>88</v>
      </c>
      <c r="N542" s="45"/>
      <c r="O542" s="18"/>
      <c r="P542" s="37"/>
      <c r="Q542" s="37"/>
      <c r="R542" s="37"/>
    </row>
    <row r="543" spans="1:18" ht="15" customHeight="1" x14ac:dyDescent="0.25">
      <c r="A543" s="143" t="s">
        <v>782</v>
      </c>
      <c r="B543" s="1" t="str">
        <f>VLOOKUP(A543,'[2]Catálogo MUNICIPIOS'!$1:$1048576,5,FALSE)</f>
        <v>Huetamo</v>
      </c>
      <c r="C543" s="130">
        <f>VLOOKUP(A543,[3]PROY_COVID!$1:$1048576,7,FALSE)</f>
        <v>42622</v>
      </c>
      <c r="D543" s="43">
        <v>59</v>
      </c>
      <c r="E543" s="43">
        <f>((D543/($C543/100000)))</f>
        <v>138.42616489137066</v>
      </c>
      <c r="F543" s="6">
        <f>((D543/$C543)/(D$2372/$C$2372))</f>
        <v>1.0128306368299693</v>
      </c>
      <c r="G543" s="44">
        <v>12</v>
      </c>
      <c r="H543" s="44">
        <f>((G543/($C543/100000)))</f>
        <v>28.154474215194032</v>
      </c>
      <c r="I543" s="14">
        <f>((G543/$C543)/(G$2372/$C$2372))</f>
        <v>0.34503861109821066</v>
      </c>
      <c r="J543" s="49">
        <v>776</v>
      </c>
      <c r="K543" s="49">
        <f>((J543/($C543/100000)))</f>
        <v>1820.6559992492141</v>
      </c>
      <c r="L543" s="50">
        <f>((J543/$C543)/(J$2372/$C$2372))</f>
        <v>1.3551039492711903</v>
      </c>
      <c r="M543" s="45">
        <v>847</v>
      </c>
      <c r="N543" s="45">
        <f>((M543/($C543/100000)))</f>
        <v>1987.2366383557787</v>
      </c>
      <c r="O543" s="18">
        <f>((M543/$C543)/(M$2372/$C$2372))</f>
        <v>1.272381034837758</v>
      </c>
      <c r="P543" s="37">
        <f>D543/M543*100</f>
        <v>6.9657615112160567</v>
      </c>
      <c r="Q543" s="37">
        <f>P543/P$2372</f>
        <v>0.79601205071334313</v>
      </c>
      <c r="R543" s="37">
        <f>(Q543-1)*100</f>
        <v>-20.398794928665687</v>
      </c>
    </row>
    <row r="544" spans="1:18" ht="15" customHeight="1" x14ac:dyDescent="0.25">
      <c r="A544" s="143" t="s">
        <v>499</v>
      </c>
      <c r="B544" s="1" t="str">
        <f>VLOOKUP(A544,'[2]Catálogo MUNICIPIOS'!$1:$1048576,5,FALSE)</f>
        <v>Zimapán</v>
      </c>
      <c r="C544" s="130">
        <f>VLOOKUP(A544,[3]PROY_COVID!$1:$1048576,7,FALSE)</f>
        <v>42586</v>
      </c>
      <c r="D544" s="43">
        <v>32</v>
      </c>
      <c r="E544" s="43">
        <f>((D544/($C544/100000)))</f>
        <v>75.142065467524532</v>
      </c>
      <c r="F544" s="6">
        <f>((D544/$C544)/(D$2372/$C$2372))</f>
        <v>0.54979624755129308</v>
      </c>
      <c r="G544" s="44">
        <v>17</v>
      </c>
      <c r="H544" s="44">
        <f>((G544/($C544/100000)))</f>
        <v>39.91922227962241</v>
      </c>
      <c r="I544" s="14">
        <f>((G544/$C544)/(G$2372/$C$2372))</f>
        <v>0.48921790924614283</v>
      </c>
      <c r="J544" s="49">
        <v>117</v>
      </c>
      <c r="K544" s="49">
        <f>((J544/($C544/100000)))</f>
        <v>274.7381768656366</v>
      </c>
      <c r="L544" s="50">
        <f>((J544/$C544)/(J$2372/$C$2372))</f>
        <v>0.20448606910900036</v>
      </c>
      <c r="M544" s="45">
        <v>166</v>
      </c>
      <c r="N544" s="45">
        <f>((M544/($C544/100000)))</f>
        <v>389.79946461278354</v>
      </c>
      <c r="O544" s="18">
        <f>((M544/$C544)/(M$2372/$C$2372))</f>
        <v>0.24957945953209751</v>
      </c>
      <c r="P544" s="37">
        <f>D544/M544*100</f>
        <v>19.277108433734941</v>
      </c>
      <c r="Q544" s="37">
        <f>P544/P$2372</f>
        <v>2.2028906087946143</v>
      </c>
      <c r="R544" s="37">
        <f>(Q544-1)*100</f>
        <v>120.28906087946143</v>
      </c>
    </row>
    <row r="545" spans="1:18" ht="15" customHeight="1" x14ac:dyDescent="0.25">
      <c r="A545" s="143" t="s">
        <v>1446</v>
      </c>
      <c r="B545" s="1" t="str">
        <f>VLOOKUP(A545,'[2]Catálogo MUNICIPIOS'!$1:$1048576,5,FALSE)</f>
        <v>Tlahuapan</v>
      </c>
      <c r="C545" s="130">
        <f>VLOOKUP(A545,[3]PROY_COVID!$1:$1048576,7,FALSE)</f>
        <v>42437</v>
      </c>
      <c r="D545" s="43">
        <v>39</v>
      </c>
      <c r="E545" s="43">
        <f>((D545/($C545/100000)))</f>
        <v>91.900935504394738</v>
      </c>
      <c r="F545" s="6">
        <f>((D545/$C545)/(D$2372/$C$2372))</f>
        <v>0.6724168303386161</v>
      </c>
      <c r="G545" s="44">
        <v>7</v>
      </c>
      <c r="H545" s="44">
        <f>((G545/($C545/100000)))</f>
        <v>16.495039705917005</v>
      </c>
      <c r="I545" s="14">
        <f>((G545/$C545)/(G$2372/$C$2372))</f>
        <v>0.20214995125243604</v>
      </c>
      <c r="J545" s="49">
        <v>65</v>
      </c>
      <c r="K545" s="49">
        <f>((J545/($C545/100000)))</f>
        <v>153.1682258406579</v>
      </c>
      <c r="L545" s="50">
        <f>((J545/$C545)/(J$2372/$C$2372))</f>
        <v>0.11400224305147617</v>
      </c>
      <c r="M545" s="45">
        <v>111</v>
      </c>
      <c r="N545" s="45">
        <f>((M545/($C545/100000)))</f>
        <v>261.56420105096964</v>
      </c>
      <c r="O545" s="18">
        <f>((M545/$C545)/(M$2372/$C$2372))</f>
        <v>0.16747342635807458</v>
      </c>
      <c r="P545" s="37">
        <f>D545/M545*100</f>
        <v>35.135135135135137</v>
      </c>
      <c r="Q545" s="37">
        <f>P545/P$2372</f>
        <v>4.0150658224482916</v>
      </c>
      <c r="R545" s="37">
        <f>(Q545-1)*100</f>
        <v>301.50658224482913</v>
      </c>
    </row>
    <row r="546" spans="1:18" ht="15" customHeight="1" x14ac:dyDescent="0.25">
      <c r="A546" s="143" t="s">
        <v>212</v>
      </c>
      <c r="B546" s="1" t="str">
        <f>VLOOKUP(A546,'[2]Catálogo MUNICIPIOS'!$1:$1048576,5,FALSE)</f>
        <v>Guerrero</v>
      </c>
      <c r="C546" s="130">
        <f>VLOOKUP(A546,[3]PROY_COVID!$1:$1048576,7,FALSE)</f>
        <v>42409</v>
      </c>
      <c r="D546" s="43">
        <v>26</v>
      </c>
      <c r="E546" s="43">
        <f>((D546/($C546/100000)))</f>
        <v>61.307741281331786</v>
      </c>
      <c r="F546" s="6">
        <f>((D546/$C546)/(D$2372/$C$2372))</f>
        <v>0.44857385663546023</v>
      </c>
      <c r="G546" s="44">
        <v>8</v>
      </c>
      <c r="H546" s="44">
        <f>((G546/($C546/100000)))</f>
        <v>18.863920394255935</v>
      </c>
      <c r="I546" s="14">
        <f>((G546/$C546)/(G$2372/$C$2372))</f>
        <v>0.23118104934059491</v>
      </c>
      <c r="J546" s="49">
        <v>43</v>
      </c>
      <c r="K546" s="49">
        <f>((J546/($C546/100000)))</f>
        <v>101.39357211912565</v>
      </c>
      <c r="L546" s="50">
        <f>((J546/$C546)/(J$2372/$C$2372))</f>
        <v>7.5466661503326121E-2</v>
      </c>
      <c r="M546" s="45">
        <v>77</v>
      </c>
      <c r="N546" s="45">
        <f>((M546/($C546/100000)))</f>
        <v>181.56523379471338</v>
      </c>
      <c r="O546" s="18">
        <f>((M546/$C546)/(M$2372/$C$2372))</f>
        <v>0.11625196295566534</v>
      </c>
      <c r="P546" s="37">
        <f>D546/M546*100</f>
        <v>33.766233766233768</v>
      </c>
      <c r="Q546" s="37">
        <f>P546/P$2372</f>
        <v>3.858634686508748</v>
      </c>
      <c r="R546" s="37">
        <f>(Q546-1)*100</f>
        <v>285.86346865087478</v>
      </c>
    </row>
    <row r="547" spans="1:18" ht="15" customHeight="1" x14ac:dyDescent="0.25">
      <c r="A547" s="143" t="s">
        <v>1487</v>
      </c>
      <c r="B547" s="1" t="str">
        <f>VLOOKUP(A547,'[2]Catálogo MUNICIPIOS'!$1:$1048576,5,FALSE)</f>
        <v>Huimilpan</v>
      </c>
      <c r="C547" s="130">
        <f>VLOOKUP(A547,[3]PROY_COVID!$1:$1048576,7,FALSE)</f>
        <v>42305</v>
      </c>
      <c r="D547" s="43">
        <v>13</v>
      </c>
      <c r="E547" s="43">
        <f>((D547/($C547/100000)))</f>
        <v>30.729228223614232</v>
      </c>
      <c r="F547" s="6">
        <f>((D547/$C547)/(D$2372/$C$2372))</f>
        <v>0.22483830145435804</v>
      </c>
      <c r="G547" s="44">
        <v>15</v>
      </c>
      <c r="H547" s="44">
        <f>((G547/($C547/100000)))</f>
        <v>35.456801796477961</v>
      </c>
      <c r="I547" s="14">
        <f>((G547/$C547)/(G$2372/$C$2372))</f>
        <v>0.43453006979753966</v>
      </c>
      <c r="J547" s="49">
        <v>149</v>
      </c>
      <c r="K547" s="49">
        <f>((J547/($C547/100000)))</f>
        <v>352.20423117834775</v>
      </c>
      <c r="L547" s="50">
        <f>((J547/$C547)/(J$2372/$C$2372))</f>
        <v>0.26214361461836611</v>
      </c>
      <c r="M547" s="45">
        <v>177</v>
      </c>
      <c r="N547" s="45">
        <f>((M547/($C547/100000)))</f>
        <v>418.39026119843993</v>
      </c>
      <c r="O547" s="18">
        <f>((M547/$C547)/(M$2372/$C$2372))</f>
        <v>0.26788547636187593</v>
      </c>
      <c r="P547" s="37">
        <f>D547/M547*100</f>
        <v>7.3446327683615822</v>
      </c>
      <c r="Q547" s="37">
        <f>P547/P$2372</f>
        <v>0.83930754480557512</v>
      </c>
      <c r="R547" s="37">
        <f>(Q547-1)*100</f>
        <v>-16.069245519442489</v>
      </c>
    </row>
    <row r="548" spans="1:18" ht="15" customHeight="1" x14ac:dyDescent="0.25">
      <c r="A548" s="143" t="s">
        <v>159</v>
      </c>
      <c r="B548" s="1" t="str">
        <f>VLOOKUP(A548,'[2]Catálogo MUNICIPIOS'!$1:$1048576,5,FALSE)</f>
        <v>Suchiate</v>
      </c>
      <c r="C548" s="130">
        <f>VLOOKUP(A548,[3]PROY_COVID!$1:$1048576,7,FALSE)</f>
        <v>42201</v>
      </c>
      <c r="D548" s="43">
        <v>7</v>
      </c>
      <c r="E548" s="43"/>
      <c r="F548" s="6"/>
      <c r="G548" s="44"/>
      <c r="H548" s="44"/>
      <c r="I548" s="14"/>
      <c r="J548" s="49">
        <v>16</v>
      </c>
      <c r="K548" s="49"/>
      <c r="L548" s="50"/>
      <c r="M548" s="45">
        <v>23</v>
      </c>
      <c r="N548" s="45"/>
      <c r="O548" s="18"/>
      <c r="P548" s="37"/>
      <c r="Q548" s="37"/>
      <c r="R548" s="37"/>
    </row>
    <row r="549" spans="1:18" ht="15" customHeight="1" x14ac:dyDescent="0.25">
      <c r="A549" s="143" t="s">
        <v>488</v>
      </c>
      <c r="B549" s="1" t="str">
        <f>VLOOKUP(A549,'[2]Catálogo MUNICIPIOS'!$1:$1048576,5,FALSE)</f>
        <v>Tlanchinol</v>
      </c>
      <c r="C549" s="130">
        <f>VLOOKUP(A549,[3]PROY_COVID!$1:$1048576,7,FALSE)</f>
        <v>42175</v>
      </c>
      <c r="D549" s="43">
        <v>10</v>
      </c>
      <c r="E549" s="43">
        <f t="shared" ref="E549:E612" si="201">((D549/($C549/100000)))</f>
        <v>23.710729104919974</v>
      </c>
      <c r="F549" s="6">
        <f t="shared" ref="F549:F612" si="202">((D549/$C549)/(D$2372/$C$2372))</f>
        <v>0.17348564758609489</v>
      </c>
      <c r="G549" s="44">
        <v>7</v>
      </c>
      <c r="H549" s="44">
        <f t="shared" ref="H549:H612" si="203">((G549/($C549/100000)))</f>
        <v>16.597510373443981</v>
      </c>
      <c r="I549" s="14">
        <f t="shared" ref="I549:I612" si="204">((G549/$C549)/(G$2372/$C$2372))</f>
        <v>0.2034057494084085</v>
      </c>
      <c r="J549" s="49">
        <v>34</v>
      </c>
      <c r="K549" s="49">
        <f t="shared" ref="K549:K612" si="205">((J549/($C549/100000)))</f>
        <v>80.616478956727917</v>
      </c>
      <c r="L549" s="50">
        <f t="shared" ref="L549:L612" si="206">((J549/$C549)/(J$2372/$C$2372))</f>
        <v>6.0002388730022997E-2</v>
      </c>
      <c r="M549" s="45">
        <v>51</v>
      </c>
      <c r="N549" s="45">
        <f t="shared" ref="N549:N612" si="207">((M549/($C549/100000)))</f>
        <v>120.92471843509188</v>
      </c>
      <c r="O549" s="18">
        <f t="shared" ref="O549:O612" si="208">((M549/$C549)/(M$2372/$C$2372))</f>
        <v>7.7425262502814451E-2</v>
      </c>
      <c r="P549" s="37">
        <f t="shared" ref="P549:P612" si="209">D549/M549*100</f>
        <v>19.607843137254903</v>
      </c>
      <c r="Q549" s="37">
        <f t="shared" ref="Q549:Q612" si="210">P549/P$2372</f>
        <v>2.240685300612169</v>
      </c>
      <c r="R549" s="37">
        <f t="shared" ref="R549:R612" si="211">(Q549-1)*100</f>
        <v>124.0685300612169</v>
      </c>
    </row>
    <row r="550" spans="1:18" ht="15" customHeight="1" x14ac:dyDescent="0.25">
      <c r="A550" s="143" t="s">
        <v>1727</v>
      </c>
      <c r="B550" s="1" t="str">
        <f>VLOOKUP(A550,'[2]Catálogo MUNICIPIOS'!$1:$1048576,5,FALSE)</f>
        <v>Ixtacuixtla de Mariano Matamoros</v>
      </c>
      <c r="C550" s="130">
        <f>VLOOKUP(A550,[3]PROY_COVID!$1:$1048576,7,FALSE)</f>
        <v>41831</v>
      </c>
      <c r="D550" s="43">
        <v>69</v>
      </c>
      <c r="E550" s="43">
        <f t="shared" si="201"/>
        <v>164.94943941096315</v>
      </c>
      <c r="F550" s="6">
        <f t="shared" si="202"/>
        <v>1.2068949962924747</v>
      </c>
      <c r="G550" s="44">
        <v>33</v>
      </c>
      <c r="H550" s="44">
        <f t="shared" si="203"/>
        <v>78.888862326982377</v>
      </c>
      <c r="I550" s="14">
        <f t="shared" si="204"/>
        <v>0.96679850173619608</v>
      </c>
      <c r="J550" s="49">
        <v>302</v>
      </c>
      <c r="K550" s="49">
        <f t="shared" si="205"/>
        <v>721.95261887117204</v>
      </c>
      <c r="L550" s="50">
        <f t="shared" si="206"/>
        <v>0.53734524557216468</v>
      </c>
      <c r="M550" s="45">
        <v>404</v>
      </c>
      <c r="N550" s="45">
        <f t="shared" si="207"/>
        <v>965.79092060911762</v>
      </c>
      <c r="O550" s="18">
        <f t="shared" si="208"/>
        <v>0.61837328644377376</v>
      </c>
      <c r="P550" s="37">
        <f t="shared" si="209"/>
        <v>17.079207920792079</v>
      </c>
      <c r="Q550" s="37">
        <f t="shared" si="210"/>
        <v>1.9517256368451046</v>
      </c>
      <c r="R550" s="37">
        <f t="shared" si="211"/>
        <v>95.172563684510465</v>
      </c>
    </row>
    <row r="551" spans="1:18" ht="15" customHeight="1" x14ac:dyDescent="0.25">
      <c r="A551" s="143" t="s">
        <v>1540</v>
      </c>
      <c r="B551" s="1" t="str">
        <f>VLOOKUP(A551,'[2]Catálogo MUNICIPIOS'!$1:$1048576,5,FALSE)</f>
        <v>Santa María del Río</v>
      </c>
      <c r="C551" s="130">
        <f>VLOOKUP(A551,[3]PROY_COVID!$1:$1048576,7,FALSE)</f>
        <v>41789</v>
      </c>
      <c r="D551" s="43">
        <v>57</v>
      </c>
      <c r="E551" s="43">
        <f t="shared" si="201"/>
        <v>136.39953097705137</v>
      </c>
      <c r="F551" s="6">
        <f t="shared" si="202"/>
        <v>0.99800224857207021</v>
      </c>
      <c r="G551" s="44">
        <v>23</v>
      </c>
      <c r="H551" s="44">
        <f t="shared" si="203"/>
        <v>55.038407236354068</v>
      </c>
      <c r="I551" s="14">
        <f t="shared" si="204"/>
        <v>0.67450649032688526</v>
      </c>
      <c r="J551" s="49">
        <v>505</v>
      </c>
      <c r="K551" s="49">
        <f t="shared" si="205"/>
        <v>1208.4519849721219</v>
      </c>
      <c r="L551" s="50">
        <f t="shared" si="206"/>
        <v>0.89944396855618036</v>
      </c>
      <c r="M551" s="45">
        <v>585</v>
      </c>
      <c r="N551" s="45">
        <f t="shared" si="207"/>
        <v>1399.8899231855273</v>
      </c>
      <c r="O551" s="18">
        <f t="shared" si="208"/>
        <v>0.89631670166643762</v>
      </c>
      <c r="P551" s="37">
        <f t="shared" si="209"/>
        <v>9.7435897435897445</v>
      </c>
      <c r="Q551" s="37">
        <f t="shared" si="210"/>
        <v>1.1134482339965086</v>
      </c>
      <c r="R551" s="37">
        <f t="shared" si="211"/>
        <v>11.34482339965086</v>
      </c>
    </row>
    <row r="552" spans="1:18" ht="15" customHeight="1" x14ac:dyDescent="0.25">
      <c r="A552" s="143" t="s">
        <v>1755</v>
      </c>
      <c r="B552" s="1" t="str">
        <f>VLOOKUP(A552,'[2]Catálogo MUNICIPIOS'!$1:$1048576,5,FALSE)</f>
        <v>Yauhquemehcan</v>
      </c>
      <c r="C552" s="130">
        <f>VLOOKUP(A552,[3]PROY_COVID!$1:$1048576,7,FALSE)</f>
        <v>41773</v>
      </c>
      <c r="D552" s="43">
        <v>43</v>
      </c>
      <c r="E552" s="43">
        <f t="shared" si="201"/>
        <v>102.93730400019152</v>
      </c>
      <c r="F552" s="6">
        <f t="shared" si="202"/>
        <v>0.7531672588479944</v>
      </c>
      <c r="G552" s="44">
        <v>17</v>
      </c>
      <c r="H552" s="44">
        <f t="shared" si="203"/>
        <v>40.696143441936179</v>
      </c>
      <c r="I552" s="14">
        <f t="shared" si="204"/>
        <v>0.49873923067905679</v>
      </c>
      <c r="J552" s="49">
        <v>458</v>
      </c>
      <c r="K552" s="49">
        <f t="shared" si="205"/>
        <v>1096.4019821415748</v>
      </c>
      <c r="L552" s="50">
        <f t="shared" si="206"/>
        <v>0.8160457860251934</v>
      </c>
      <c r="M552" s="45">
        <v>518</v>
      </c>
      <c r="N552" s="45">
        <f t="shared" si="207"/>
        <v>1240.0354295837024</v>
      </c>
      <c r="O552" s="18">
        <f t="shared" si="208"/>
        <v>0.79396561671419774</v>
      </c>
      <c r="P552" s="37">
        <f t="shared" si="209"/>
        <v>8.301158301158301</v>
      </c>
      <c r="Q552" s="37">
        <f t="shared" si="210"/>
        <v>0.94861445255646448</v>
      </c>
      <c r="R552" s="37">
        <f t="shared" si="211"/>
        <v>-5.1385547443535522</v>
      </c>
    </row>
    <row r="553" spans="1:18" ht="15" customHeight="1" x14ac:dyDescent="0.25">
      <c r="A553" s="143" t="s">
        <v>461</v>
      </c>
      <c r="B553" s="1" t="str">
        <f>VLOOKUP(A553,'[2]Catálogo MUNICIPIOS'!$1:$1048576,5,FALSE)</f>
        <v>San Felipe Orizatlán</v>
      </c>
      <c r="C553" s="130">
        <f>VLOOKUP(A553,[3]PROY_COVID!$1:$1048576,7,FALSE)</f>
        <v>41749</v>
      </c>
      <c r="D553" s="43">
        <v>23</v>
      </c>
      <c r="E553" s="43">
        <f t="shared" si="201"/>
        <v>55.09113990754269</v>
      </c>
      <c r="F553" s="6">
        <f t="shared" si="202"/>
        <v>0.40308849385542572</v>
      </c>
      <c r="G553" s="44">
        <v>3</v>
      </c>
      <c r="H553" s="44">
        <f t="shared" si="203"/>
        <v>7.1858008575055683</v>
      </c>
      <c r="I553" s="14">
        <f t="shared" si="204"/>
        <v>8.8063400813360407E-2</v>
      </c>
      <c r="J553" s="49">
        <v>49</v>
      </c>
      <c r="K553" s="49">
        <f t="shared" si="205"/>
        <v>117.36808067259095</v>
      </c>
      <c r="L553" s="50">
        <f t="shared" si="206"/>
        <v>8.7356397750807196E-2</v>
      </c>
      <c r="M553" s="45">
        <v>75</v>
      </c>
      <c r="N553" s="45">
        <f t="shared" si="207"/>
        <v>179.6450214376392</v>
      </c>
      <c r="O553" s="18">
        <f t="shared" si="208"/>
        <v>0.11502249599695236</v>
      </c>
      <c r="P553" s="37">
        <f t="shared" si="209"/>
        <v>30.666666666666664</v>
      </c>
      <c r="Q553" s="37">
        <f t="shared" si="210"/>
        <v>3.5044318101574317</v>
      </c>
      <c r="R553" s="37">
        <f t="shared" si="211"/>
        <v>250.44318101574316</v>
      </c>
    </row>
    <row r="554" spans="1:18" x14ac:dyDescent="0.25">
      <c r="A554" s="143" t="s">
        <v>641</v>
      </c>
      <c r="B554" s="1" t="str">
        <f>VLOOKUP(A554,'[2]Catálogo MUNICIPIOS'!$1:$1048576,5,FALSE)</f>
        <v>Coatepec Harinas</v>
      </c>
      <c r="C554" s="130">
        <f>VLOOKUP(A554,[3]PROY_COVID!$1:$1048576,7,FALSE)</f>
        <v>41717</v>
      </c>
      <c r="D554" s="43">
        <v>3</v>
      </c>
      <c r="E554" s="43">
        <f t="shared" si="201"/>
        <v>7.1913128940240192</v>
      </c>
      <c r="F554" s="6">
        <f t="shared" si="202"/>
        <v>5.2617090300910073E-2</v>
      </c>
      <c r="G554" s="44">
        <v>4</v>
      </c>
      <c r="H554" s="44">
        <f t="shared" si="203"/>
        <v>9.5884171920320256</v>
      </c>
      <c r="I554" s="14">
        <f t="shared" si="204"/>
        <v>0.11750793587129096</v>
      </c>
      <c r="J554" s="49">
        <v>60</v>
      </c>
      <c r="K554" s="49">
        <f t="shared" si="205"/>
        <v>143.8262578804804</v>
      </c>
      <c r="L554" s="50">
        <f t="shared" si="206"/>
        <v>0.10704906920533398</v>
      </c>
      <c r="M554" s="45">
        <v>67</v>
      </c>
      <c r="N554" s="45">
        <f t="shared" si="207"/>
        <v>160.60598796653642</v>
      </c>
      <c r="O554" s="18">
        <f t="shared" si="208"/>
        <v>0.10283224917747143</v>
      </c>
      <c r="P554" s="37">
        <f t="shared" si="209"/>
        <v>4.4776119402985071</v>
      </c>
      <c r="Q554" s="37">
        <f t="shared" si="210"/>
        <v>0.51167888208009227</v>
      </c>
      <c r="R554" s="37">
        <f t="shared" si="211"/>
        <v>-48.832111791990776</v>
      </c>
    </row>
    <row r="555" spans="1:18" x14ac:dyDescent="0.25">
      <c r="A555" s="143" t="s">
        <v>704</v>
      </c>
      <c r="B555" s="1" t="str">
        <f>VLOOKUP(A555,'[2]Catálogo MUNICIPIOS'!$1:$1048576,5,FALSE)</f>
        <v>Temascalapa</v>
      </c>
      <c r="C555" s="130">
        <f>VLOOKUP(A555,[3]PROY_COVID!$1:$1048576,7,FALSE)</f>
        <v>41685</v>
      </c>
      <c r="D555" s="43">
        <v>49</v>
      </c>
      <c r="E555" s="43">
        <f t="shared" si="201"/>
        <v>117.54827875734676</v>
      </c>
      <c r="F555" s="6">
        <f t="shared" si="202"/>
        <v>0.86007221341066098</v>
      </c>
      <c r="G555" s="44">
        <v>8</v>
      </c>
      <c r="H555" s="44">
        <f t="shared" si="203"/>
        <v>19.191555715485187</v>
      </c>
      <c r="I555" s="14">
        <f t="shared" si="204"/>
        <v>0.23519628455044475</v>
      </c>
      <c r="J555" s="49">
        <v>223</v>
      </c>
      <c r="K555" s="49">
        <f t="shared" si="205"/>
        <v>534.9646155691496</v>
      </c>
      <c r="L555" s="50">
        <f t="shared" si="206"/>
        <v>0.39817113368864843</v>
      </c>
      <c r="M555" s="45">
        <v>280</v>
      </c>
      <c r="N555" s="45">
        <f t="shared" si="207"/>
        <v>671.70445004198154</v>
      </c>
      <c r="O555" s="18">
        <f t="shared" si="208"/>
        <v>0.4300766132999061</v>
      </c>
      <c r="P555" s="37">
        <f t="shared" si="209"/>
        <v>17.5</v>
      </c>
      <c r="Q555" s="37">
        <f t="shared" si="210"/>
        <v>1.9998116307963607</v>
      </c>
      <c r="R555" s="37">
        <f t="shared" si="211"/>
        <v>99.981163079636076</v>
      </c>
    </row>
    <row r="556" spans="1:18" ht="15" customHeight="1" x14ac:dyDescent="0.25">
      <c r="A556" s="143" t="s">
        <v>177</v>
      </c>
      <c r="B556" s="1" t="str">
        <f>VLOOKUP(A556,'[2]Catálogo MUNICIPIOS'!$1:$1048576,5,FALSE)</f>
        <v>Yajalón</v>
      </c>
      <c r="C556" s="130">
        <f>VLOOKUP(A556,[3]PROY_COVID!$1:$1048576,7,FALSE)</f>
        <v>41655</v>
      </c>
      <c r="D556" s="43">
        <v>3</v>
      </c>
      <c r="E556" s="43">
        <f t="shared" si="201"/>
        <v>7.2020165646380994</v>
      </c>
      <c r="F556" s="6">
        <f t="shared" si="202"/>
        <v>5.2695406459802321E-2</v>
      </c>
      <c r="G556" s="44"/>
      <c r="H556" s="44">
        <f t="shared" si="203"/>
        <v>0</v>
      </c>
      <c r="I556" s="14">
        <f t="shared" si="204"/>
        <v>0</v>
      </c>
      <c r="J556" s="49">
        <v>29</v>
      </c>
      <c r="K556" s="49">
        <f t="shared" si="205"/>
        <v>69.619493458168293</v>
      </c>
      <c r="L556" s="50">
        <f t="shared" si="206"/>
        <v>5.1817394702968277E-2</v>
      </c>
      <c r="M556" s="45">
        <v>32</v>
      </c>
      <c r="N556" s="45">
        <f t="shared" si="207"/>
        <v>76.821510022806393</v>
      </c>
      <c r="O556" s="18">
        <f t="shared" si="208"/>
        <v>4.9187012021624114E-2</v>
      </c>
      <c r="P556" s="37">
        <f t="shared" si="209"/>
        <v>9.375</v>
      </c>
      <c r="Q556" s="37">
        <f t="shared" si="210"/>
        <v>1.0713276593551933</v>
      </c>
      <c r="R556" s="37">
        <f t="shared" si="211"/>
        <v>7.1327659355193251</v>
      </c>
    </row>
    <row r="557" spans="1:18" ht="15" customHeight="1" x14ac:dyDescent="0.25">
      <c r="A557" s="143" t="s">
        <v>319</v>
      </c>
      <c r="B557" s="1" t="str">
        <f>VLOOKUP(A557,'[2]Catálogo MUNICIPIOS'!$1:$1048576,5,FALSE)</f>
        <v>San Diego de la Unión</v>
      </c>
      <c r="C557" s="130">
        <f>VLOOKUP(A557,[3]PROY_COVID!$1:$1048576,7,FALSE)</f>
        <v>41588</v>
      </c>
      <c r="D557" s="43">
        <v>18</v>
      </c>
      <c r="E557" s="43">
        <f t="shared" si="201"/>
        <v>43.281715879580645</v>
      </c>
      <c r="F557" s="6">
        <f t="shared" si="202"/>
        <v>0.31668180572517057</v>
      </c>
      <c r="G557" s="44">
        <v>32</v>
      </c>
      <c r="H557" s="44">
        <f t="shared" si="203"/>
        <v>76.945272674810042</v>
      </c>
      <c r="I557" s="14">
        <f t="shared" si="204"/>
        <v>0.94297942882420782</v>
      </c>
      <c r="J557" s="49">
        <v>755</v>
      </c>
      <c r="K557" s="49">
        <f t="shared" si="205"/>
        <v>1815.4275271712993</v>
      </c>
      <c r="L557" s="50">
        <f t="shared" si="206"/>
        <v>1.3512124271141446</v>
      </c>
      <c r="M557" s="45">
        <v>805</v>
      </c>
      <c r="N557" s="45">
        <f t="shared" si="207"/>
        <v>1935.6545157256899</v>
      </c>
      <c r="O557" s="18">
        <f t="shared" si="208"/>
        <v>1.2393542109032398</v>
      </c>
      <c r="P557" s="37">
        <f t="shared" si="209"/>
        <v>2.2360248447204971</v>
      </c>
      <c r="Q557" s="37">
        <f t="shared" si="210"/>
        <v>0.2555216280698101</v>
      </c>
      <c r="R557" s="37">
        <f t="shared" si="211"/>
        <v>-74.447837193018998</v>
      </c>
    </row>
    <row r="558" spans="1:18" ht="15" customHeight="1" x14ac:dyDescent="0.25">
      <c r="A558" s="143" t="s">
        <v>1663</v>
      </c>
      <c r="B558" s="1" t="str">
        <f>VLOOKUP(A558,'[2]Catálogo MUNICIPIOS'!$1:$1048576,5,FALSE)</f>
        <v>Jalapa</v>
      </c>
      <c r="C558" s="130">
        <f>VLOOKUP(A558,[3]PROY_COVID!$1:$1048576,7,FALSE)</f>
        <v>41267</v>
      </c>
      <c r="D558" s="43">
        <v>57</v>
      </c>
      <c r="E558" s="43">
        <f t="shared" si="201"/>
        <v>138.12489398308577</v>
      </c>
      <c r="F558" s="6">
        <f t="shared" si="202"/>
        <v>1.0106263107465587</v>
      </c>
      <c r="G558" s="44">
        <v>30</v>
      </c>
      <c r="H558" s="44">
        <f t="shared" si="203"/>
        <v>72.697312622676719</v>
      </c>
      <c r="I558" s="14">
        <f t="shared" si="204"/>
        <v>0.8909198440780729</v>
      </c>
      <c r="J558" s="49">
        <v>736</v>
      </c>
      <c r="K558" s="49">
        <f t="shared" si="205"/>
        <v>1783.5074030096689</v>
      </c>
      <c r="L558" s="50">
        <f t="shared" si="206"/>
        <v>1.3274544594747391</v>
      </c>
      <c r="M558" s="45">
        <v>823</v>
      </c>
      <c r="N558" s="45">
        <f t="shared" si="207"/>
        <v>1994.3296096154313</v>
      </c>
      <c r="O558" s="18">
        <f t="shared" si="208"/>
        <v>1.2769224980622376</v>
      </c>
      <c r="P558" s="37">
        <f t="shared" si="209"/>
        <v>6.9258809234507908</v>
      </c>
      <c r="Q558" s="37">
        <f t="shared" si="210"/>
        <v>0.79145469852728745</v>
      </c>
      <c r="R558" s="37">
        <f t="shared" si="211"/>
        <v>-20.854530147271255</v>
      </c>
    </row>
    <row r="559" spans="1:18" ht="15" customHeight="1" x14ac:dyDescent="0.25">
      <c r="A559" s="143" t="s">
        <v>1730</v>
      </c>
      <c r="B559" s="1" t="str">
        <f>VLOOKUP(A559,'[2]Catálogo MUNICIPIOS'!$1:$1048576,5,FALSE)</f>
        <v>Contla de Juan Cuamatzi</v>
      </c>
      <c r="C559" s="130">
        <f>VLOOKUP(A559,[3]PROY_COVID!$1:$1048576,7,FALSE)</f>
        <v>41267</v>
      </c>
      <c r="D559" s="43">
        <v>74</v>
      </c>
      <c r="E559" s="43">
        <f t="shared" si="201"/>
        <v>179.32003780260257</v>
      </c>
      <c r="F559" s="6">
        <f t="shared" si="202"/>
        <v>1.3120411753551817</v>
      </c>
      <c r="G559" s="44">
        <v>20</v>
      </c>
      <c r="H559" s="44">
        <f t="shared" si="203"/>
        <v>48.464875081784477</v>
      </c>
      <c r="I559" s="14">
        <f t="shared" si="204"/>
        <v>0.59394656271871527</v>
      </c>
      <c r="J559" s="49">
        <v>367</v>
      </c>
      <c r="K559" s="49">
        <f t="shared" si="205"/>
        <v>889.33045775074515</v>
      </c>
      <c r="L559" s="50">
        <f t="shared" si="206"/>
        <v>0.66192362313482223</v>
      </c>
      <c r="M559" s="45">
        <v>461</v>
      </c>
      <c r="N559" s="45">
        <f t="shared" si="207"/>
        <v>1117.1153706351322</v>
      </c>
      <c r="O559" s="18">
        <f t="shared" si="208"/>
        <v>0.71526278445527525</v>
      </c>
      <c r="P559" s="37">
        <f t="shared" si="209"/>
        <v>16.052060737527114</v>
      </c>
      <c r="Q559" s="37">
        <f t="shared" si="210"/>
        <v>1.8343484434946473</v>
      </c>
      <c r="R559" s="37">
        <f t="shared" si="211"/>
        <v>83.434844349464726</v>
      </c>
    </row>
    <row r="560" spans="1:18" ht="15" customHeight="1" x14ac:dyDescent="0.25">
      <c r="A560" s="143" t="s">
        <v>308</v>
      </c>
      <c r="B560" s="1" t="str">
        <f>VLOOKUP(A560,'[2]Catálogo MUNICIPIOS'!$1:$1048576,5,FALSE)</f>
        <v>Jaral del Progreso</v>
      </c>
      <c r="C560" s="130">
        <f>VLOOKUP(A560,[3]PROY_COVID!$1:$1048576,7,FALSE)</f>
        <v>41154</v>
      </c>
      <c r="D560" s="43">
        <v>30</v>
      </c>
      <c r="E560" s="43">
        <f t="shared" si="201"/>
        <v>72.896923749817759</v>
      </c>
      <c r="F560" s="6">
        <f t="shared" si="202"/>
        <v>0.53336909075255512</v>
      </c>
      <c r="G560" s="44">
        <v>37</v>
      </c>
      <c r="H560" s="44">
        <f t="shared" si="203"/>
        <v>89.906205958108558</v>
      </c>
      <c r="I560" s="14">
        <f t="shared" si="204"/>
        <v>1.1018182117623916</v>
      </c>
      <c r="J560" s="49">
        <v>808</v>
      </c>
      <c r="K560" s="49">
        <f t="shared" si="205"/>
        <v>1963.357146328425</v>
      </c>
      <c r="L560" s="50">
        <f t="shared" si="206"/>
        <v>1.4613156048790095</v>
      </c>
      <c r="M560" s="45">
        <v>875</v>
      </c>
      <c r="N560" s="45">
        <f t="shared" si="207"/>
        <v>2126.1602760363512</v>
      </c>
      <c r="O560" s="18">
        <f t="shared" si="208"/>
        <v>1.3613305834036931</v>
      </c>
      <c r="P560" s="37">
        <f t="shared" si="209"/>
        <v>3.4285714285714288</v>
      </c>
      <c r="Q560" s="37">
        <f t="shared" si="210"/>
        <v>0.39179982970704214</v>
      </c>
      <c r="R560" s="37">
        <f t="shared" si="211"/>
        <v>-60.820017029295784</v>
      </c>
    </row>
    <row r="561" spans="1:18" ht="15" customHeight="1" x14ac:dyDescent="0.25">
      <c r="A561" s="143" t="s">
        <v>770</v>
      </c>
      <c r="B561" s="1" t="str">
        <f>VLOOKUP(A561,'[2]Catálogo MUNICIPIOS'!$1:$1048576,5,FALSE)</f>
        <v>Chilchota</v>
      </c>
      <c r="C561" s="130">
        <f>VLOOKUP(A561,[3]PROY_COVID!$1:$1048576,7,FALSE)</f>
        <v>41138</v>
      </c>
      <c r="D561" s="43">
        <v>16</v>
      </c>
      <c r="E561" s="43">
        <f t="shared" si="201"/>
        <v>38.893480480334482</v>
      </c>
      <c r="F561" s="6">
        <f t="shared" si="202"/>
        <v>0.28457415282973608</v>
      </c>
      <c r="G561" s="44">
        <v>4</v>
      </c>
      <c r="H561" s="44">
        <f t="shared" si="203"/>
        <v>9.7233701200836204</v>
      </c>
      <c r="I561" s="14">
        <f t="shared" si="204"/>
        <v>0.11916181050956889</v>
      </c>
      <c r="J561" s="49">
        <v>169</v>
      </c>
      <c r="K561" s="49">
        <f t="shared" si="205"/>
        <v>410.81238757353299</v>
      </c>
      <c r="L561" s="50">
        <f t="shared" si="206"/>
        <v>0.30576533350615692</v>
      </c>
      <c r="M561" s="45">
        <v>189</v>
      </c>
      <c r="N561" s="45">
        <f t="shared" si="207"/>
        <v>459.42923817395109</v>
      </c>
      <c r="O561" s="18">
        <f t="shared" si="208"/>
        <v>0.29416177128565912</v>
      </c>
      <c r="P561" s="37">
        <f t="shared" si="209"/>
        <v>8.4656084656084651</v>
      </c>
      <c r="Q561" s="37">
        <f t="shared" si="210"/>
        <v>0.96740698693096805</v>
      </c>
      <c r="R561" s="37">
        <f t="shared" si="211"/>
        <v>-3.2593013069031951</v>
      </c>
    </row>
    <row r="562" spans="1:18" ht="15" customHeight="1" x14ac:dyDescent="0.25">
      <c r="A562" s="143" t="s">
        <v>581</v>
      </c>
      <c r="B562" s="1" t="str">
        <f>VLOOKUP(A562,'[2]Catálogo MUNICIPIOS'!$1:$1048576,5,FALSE)</f>
        <v>Tamazula de Gordiano</v>
      </c>
      <c r="C562" s="130">
        <f>VLOOKUP(A562,[3]PROY_COVID!$1:$1048576,7,FALSE)</f>
        <v>41130</v>
      </c>
      <c r="D562" s="43">
        <v>26</v>
      </c>
      <c r="E562" s="43">
        <f t="shared" si="201"/>
        <v>63.214198881594946</v>
      </c>
      <c r="F562" s="6">
        <f t="shared" si="202"/>
        <v>0.46252294398378879</v>
      </c>
      <c r="G562" s="44">
        <v>19</v>
      </c>
      <c r="H562" s="44">
        <f t="shared" si="203"/>
        <v>46.194991490396305</v>
      </c>
      <c r="I562" s="14">
        <f t="shared" si="204"/>
        <v>0.56612869349690154</v>
      </c>
      <c r="J562" s="49">
        <v>423</v>
      </c>
      <c r="K562" s="49">
        <f t="shared" si="205"/>
        <v>1028.4463894967178</v>
      </c>
      <c r="L562" s="50">
        <f t="shared" si="206"/>
        <v>0.76546682327435855</v>
      </c>
      <c r="M562" s="45">
        <v>468</v>
      </c>
      <c r="N562" s="45">
        <f t="shared" si="207"/>
        <v>1137.8555798687089</v>
      </c>
      <c r="O562" s="18">
        <f t="shared" si="208"/>
        <v>0.72854225423659147</v>
      </c>
      <c r="P562" s="37">
        <f t="shared" si="209"/>
        <v>5.5555555555555554</v>
      </c>
      <c r="Q562" s="37">
        <f t="shared" si="210"/>
        <v>0.63486083517344782</v>
      </c>
      <c r="R562" s="37">
        <f t="shared" si="211"/>
        <v>-36.513916482655219</v>
      </c>
    </row>
    <row r="563" spans="1:18" ht="15" customHeight="1" x14ac:dyDescent="0.25">
      <c r="A563" s="143" t="s">
        <v>1863</v>
      </c>
      <c r="B563" s="1" t="str">
        <f>VLOOKUP(A563,'[2]Catálogo MUNICIPIOS'!$1:$1048576,5,FALSE)</f>
        <v>Juan Rodríguez Clara</v>
      </c>
      <c r="C563" s="130">
        <f>VLOOKUP(A563,[3]PROY_COVID!$1:$1048576,7,FALSE)</f>
        <v>41108</v>
      </c>
      <c r="D563" s="43">
        <v>10</v>
      </c>
      <c r="E563" s="43">
        <f t="shared" si="201"/>
        <v>24.326165223314195</v>
      </c>
      <c r="F563" s="6">
        <f t="shared" si="202"/>
        <v>0.17798864422846045</v>
      </c>
      <c r="G563" s="44">
        <v>2</v>
      </c>
      <c r="H563" s="44">
        <f t="shared" si="203"/>
        <v>4.8652330446628396</v>
      </c>
      <c r="I563" s="14">
        <f t="shared" si="204"/>
        <v>5.9624386503145915E-2</v>
      </c>
      <c r="J563" s="49">
        <v>43</v>
      </c>
      <c r="K563" s="49">
        <f t="shared" si="205"/>
        <v>104.60251046025104</v>
      </c>
      <c r="L563" s="50">
        <f t="shared" si="206"/>
        <v>7.7855056137359088E-2</v>
      </c>
      <c r="M563" s="45">
        <v>55</v>
      </c>
      <c r="N563" s="45">
        <f t="shared" si="207"/>
        <v>133.79390872822808</v>
      </c>
      <c r="O563" s="18">
        <f t="shared" si="208"/>
        <v>8.5665103368597201E-2</v>
      </c>
      <c r="P563" s="37">
        <f t="shared" si="209"/>
        <v>18.181818181818183</v>
      </c>
      <c r="Q563" s="37">
        <f t="shared" si="210"/>
        <v>2.0777263696585568</v>
      </c>
      <c r="R563" s="37">
        <f t="shared" si="211"/>
        <v>107.77263696585568</v>
      </c>
    </row>
    <row r="564" spans="1:18" ht="15" customHeight="1" x14ac:dyDescent="0.25">
      <c r="A564" s="143" t="s">
        <v>430</v>
      </c>
      <c r="B564" s="1" t="str">
        <f>VLOOKUP(A564,'[2]Catálogo MUNICIPIOS'!$1:$1048576,5,FALSE)</f>
        <v>Atotonilco de Tula</v>
      </c>
      <c r="C564" s="130">
        <f>VLOOKUP(A564,[3]PROY_COVID!$1:$1048576,7,FALSE)</f>
        <v>41039</v>
      </c>
      <c r="D564" s="43">
        <v>95</v>
      </c>
      <c r="E564" s="43">
        <f t="shared" si="201"/>
        <v>231.48712200589685</v>
      </c>
      <c r="F564" s="6">
        <f t="shared" si="202"/>
        <v>1.6937350636215245</v>
      </c>
      <c r="G564" s="44">
        <v>26</v>
      </c>
      <c r="H564" s="44">
        <f t="shared" si="203"/>
        <v>63.354370233192817</v>
      </c>
      <c r="I564" s="14">
        <f t="shared" si="204"/>
        <v>0.77642025012371618</v>
      </c>
      <c r="J564" s="49">
        <v>285</v>
      </c>
      <c r="K564" s="49">
        <f t="shared" si="205"/>
        <v>694.46136601769058</v>
      </c>
      <c r="L564" s="50">
        <f t="shared" si="206"/>
        <v>0.51688366176526856</v>
      </c>
      <c r="M564" s="45">
        <v>406</v>
      </c>
      <c r="N564" s="45">
        <f t="shared" si="207"/>
        <v>989.30285825678015</v>
      </c>
      <c r="O564" s="18">
        <f t="shared" si="208"/>
        <v>0.63342742895391091</v>
      </c>
      <c r="P564" s="37">
        <f t="shared" si="209"/>
        <v>23.399014778325121</v>
      </c>
      <c r="Q564" s="37">
        <f t="shared" si="210"/>
        <v>2.6739212515926001</v>
      </c>
      <c r="R564" s="37">
        <f t="shared" si="211"/>
        <v>167.39212515926002</v>
      </c>
    </row>
    <row r="565" spans="1:18" ht="15" customHeight="1" x14ac:dyDescent="0.25">
      <c r="A565" s="143" t="s">
        <v>1548</v>
      </c>
      <c r="B565" s="1" t="str">
        <f>VLOOKUP(A565,'[2]Catálogo MUNICIPIOS'!$1:$1048576,5,FALSE)</f>
        <v>Tamuín</v>
      </c>
      <c r="C565" s="130">
        <f>VLOOKUP(A565,[3]PROY_COVID!$1:$1048576,7,FALSE)</f>
        <v>40732</v>
      </c>
      <c r="D565" s="43">
        <v>30</v>
      </c>
      <c r="E565" s="43">
        <f t="shared" si="201"/>
        <v>73.652165373661987</v>
      </c>
      <c r="F565" s="6">
        <f t="shared" si="202"/>
        <v>0.53889501033169629</v>
      </c>
      <c r="G565" s="44">
        <v>9</v>
      </c>
      <c r="H565" s="44">
        <f t="shared" si="203"/>
        <v>22.095649612098594</v>
      </c>
      <c r="I565" s="14">
        <f t="shared" si="204"/>
        <v>0.27078652562287514</v>
      </c>
      <c r="J565" s="49">
        <v>218</v>
      </c>
      <c r="K565" s="49">
        <f t="shared" si="205"/>
        <v>535.20573504861045</v>
      </c>
      <c r="L565" s="50">
        <f t="shared" si="206"/>
        <v>0.39835059755167268</v>
      </c>
      <c r="M565" s="45">
        <v>257</v>
      </c>
      <c r="N565" s="45">
        <f t="shared" si="207"/>
        <v>630.95355003437101</v>
      </c>
      <c r="O565" s="18">
        <f t="shared" si="208"/>
        <v>0.40398476730558391</v>
      </c>
      <c r="P565" s="37">
        <f t="shared" si="209"/>
        <v>11.673151750972762</v>
      </c>
      <c r="Q565" s="37">
        <f t="shared" si="210"/>
        <v>1.3339488365512133</v>
      </c>
      <c r="R565" s="37">
        <f t="shared" si="211"/>
        <v>33.394883655121333</v>
      </c>
    </row>
    <row r="566" spans="1:18" ht="15" customHeight="1" x14ac:dyDescent="0.25">
      <c r="A566" s="143" t="s">
        <v>1005</v>
      </c>
      <c r="B566" s="1" t="str">
        <f>VLOOKUP(A566,'[2]Catálogo MUNICIPIOS'!$1:$1048576,5,FALSE)</f>
        <v>Matías Romero Avendaño</v>
      </c>
      <c r="C566" s="130">
        <f>VLOOKUP(A566,[3]PROY_COVID!$1:$1048576,7,FALSE)</f>
        <v>40690</v>
      </c>
      <c r="D566" s="43">
        <v>19</v>
      </c>
      <c r="E566" s="43">
        <f t="shared" si="201"/>
        <v>46.694519537970017</v>
      </c>
      <c r="F566" s="6">
        <f t="shared" si="202"/>
        <v>0.34165246142031824</v>
      </c>
      <c r="G566" s="44">
        <v>3</v>
      </c>
      <c r="H566" s="44">
        <f t="shared" si="203"/>
        <v>7.3728188744163186</v>
      </c>
      <c r="I566" s="14">
        <f t="shared" si="204"/>
        <v>9.0355343341287378E-2</v>
      </c>
      <c r="J566" s="49">
        <v>146</v>
      </c>
      <c r="K566" s="49">
        <f t="shared" si="205"/>
        <v>358.81051855492751</v>
      </c>
      <c r="L566" s="50">
        <f t="shared" si="206"/>
        <v>0.2670606368991898</v>
      </c>
      <c r="M566" s="45">
        <v>168</v>
      </c>
      <c r="N566" s="45">
        <f t="shared" si="207"/>
        <v>412.87785696731385</v>
      </c>
      <c r="O566" s="18">
        <f t="shared" si="208"/>
        <v>0.264356013154189</v>
      </c>
      <c r="P566" s="37">
        <f t="shared" si="209"/>
        <v>11.30952380952381</v>
      </c>
      <c r="Q566" s="37">
        <f t="shared" si="210"/>
        <v>1.2923952716030902</v>
      </c>
      <c r="R566" s="37">
        <f t="shared" si="211"/>
        <v>29.23952716030902</v>
      </c>
    </row>
    <row r="567" spans="1:18" ht="15" customHeight="1" x14ac:dyDescent="0.25">
      <c r="A567" s="143" t="s">
        <v>515</v>
      </c>
      <c r="B567" s="1" t="str">
        <f>VLOOKUP(A567,'[2]Catálogo MUNICIPIOS'!$1:$1048576,5,FALSE)</f>
        <v>Ayotlán</v>
      </c>
      <c r="C567" s="130">
        <f>VLOOKUP(A567,[3]PROY_COVID!$1:$1048576,7,FALSE)</f>
        <v>40681</v>
      </c>
      <c r="D567" s="43">
        <v>17</v>
      </c>
      <c r="E567" s="43">
        <f t="shared" si="201"/>
        <v>41.788549937317171</v>
      </c>
      <c r="F567" s="6">
        <f t="shared" si="202"/>
        <v>0.30575667308581495</v>
      </c>
      <c r="G567" s="44">
        <v>9</v>
      </c>
      <c r="H567" s="44">
        <f t="shared" si="203"/>
        <v>22.123349966814974</v>
      </c>
      <c r="I567" s="14">
        <f t="shared" si="204"/>
        <v>0.27112599891032546</v>
      </c>
      <c r="J567" s="49">
        <v>64</v>
      </c>
      <c r="K567" s="49">
        <f t="shared" si="205"/>
        <v>157.32159976401761</v>
      </c>
      <c r="L567" s="50">
        <f t="shared" si="206"/>
        <v>0.11709357574071873</v>
      </c>
      <c r="M567" s="45">
        <v>90</v>
      </c>
      <c r="N567" s="45">
        <f t="shared" si="207"/>
        <v>221.23349966814976</v>
      </c>
      <c r="O567" s="18">
        <f t="shared" si="208"/>
        <v>0.14165062369293077</v>
      </c>
      <c r="P567" s="37">
        <f t="shared" si="209"/>
        <v>18.888888888888889</v>
      </c>
      <c r="Q567" s="37">
        <f t="shared" si="210"/>
        <v>2.1585268395897228</v>
      </c>
      <c r="R567" s="37">
        <f t="shared" si="211"/>
        <v>115.85268395897228</v>
      </c>
    </row>
    <row r="568" spans="1:18" ht="15" customHeight="1" x14ac:dyDescent="0.25">
      <c r="A568" s="143" t="s">
        <v>298</v>
      </c>
      <c r="B568" s="1" t="str">
        <f>VLOOKUP(A568,'[2]Catálogo MUNICIPIOS'!$1:$1048576,5,FALSE)</f>
        <v>Manuel Doblado</v>
      </c>
      <c r="C568" s="130">
        <f>VLOOKUP(A568,[3]PROY_COVID!$1:$1048576,7,FALSE)</f>
        <v>40608</v>
      </c>
      <c r="D568" s="43">
        <v>52</v>
      </c>
      <c r="E568" s="43">
        <f t="shared" si="201"/>
        <v>128.05358550039401</v>
      </c>
      <c r="F568" s="6">
        <f t="shared" si="202"/>
        <v>0.93693699202389835</v>
      </c>
      <c r="G568" s="44">
        <v>89</v>
      </c>
      <c r="H568" s="44">
        <f t="shared" si="203"/>
        <v>219.16863672182822</v>
      </c>
      <c r="I568" s="14">
        <f t="shared" si="204"/>
        <v>2.685954688153168</v>
      </c>
      <c r="J568" s="49">
        <v>572</v>
      </c>
      <c r="K568" s="49">
        <f t="shared" si="205"/>
        <v>1408.5894405043341</v>
      </c>
      <c r="L568" s="50">
        <f t="shared" si="206"/>
        <v>1.048405143264981</v>
      </c>
      <c r="M568" s="45">
        <v>713</v>
      </c>
      <c r="N568" s="45">
        <f t="shared" si="207"/>
        <v>1755.8116627265563</v>
      </c>
      <c r="O568" s="18">
        <f t="shared" si="208"/>
        <v>1.1242050479950201</v>
      </c>
      <c r="P568" s="37">
        <f t="shared" si="209"/>
        <v>7.2931276297335206</v>
      </c>
      <c r="Q568" s="37">
        <f t="shared" si="210"/>
        <v>0.83342179764705071</v>
      </c>
      <c r="R568" s="37">
        <f t="shared" si="211"/>
        <v>-16.657820235294928</v>
      </c>
    </row>
    <row r="569" spans="1:18" ht="15" customHeight="1" x14ac:dyDescent="0.25">
      <c r="A569" s="143" t="s">
        <v>267</v>
      </c>
      <c r="B569" s="1" t="str">
        <f>VLOOKUP(A569,'[2]Catálogo MUNICIPIOS'!$1:$1048576,5,FALSE)</f>
        <v>Mezquital</v>
      </c>
      <c r="C569" s="130">
        <f>VLOOKUP(A569,[3]PROY_COVID!$1:$1048576,7,FALSE)</f>
        <v>40593</v>
      </c>
      <c r="D569" s="43">
        <v>3</v>
      </c>
      <c r="E569" s="43">
        <f t="shared" si="201"/>
        <v>7.3904367748133915</v>
      </c>
      <c r="F569" s="6">
        <f t="shared" si="202"/>
        <v>5.40740313867678E-2</v>
      </c>
      <c r="G569" s="44">
        <v>3</v>
      </c>
      <c r="H569" s="44">
        <f t="shared" si="203"/>
        <v>7.3904367748133915</v>
      </c>
      <c r="I569" s="14">
        <f t="shared" si="204"/>
        <v>9.0571254170841844E-2</v>
      </c>
      <c r="J569" s="49">
        <v>74</v>
      </c>
      <c r="K569" s="49">
        <f t="shared" si="205"/>
        <v>182.29744044539697</v>
      </c>
      <c r="L569" s="50">
        <f t="shared" si="206"/>
        <v>0.13568295251352036</v>
      </c>
      <c r="M569" s="45">
        <v>80</v>
      </c>
      <c r="N569" s="45">
        <f t="shared" si="207"/>
        <v>197.07831399502376</v>
      </c>
      <c r="O569" s="18">
        <f t="shared" si="208"/>
        <v>0.12618462455107732</v>
      </c>
      <c r="P569" s="37">
        <f t="shared" si="209"/>
        <v>3.75</v>
      </c>
      <c r="Q569" s="37">
        <f t="shared" si="210"/>
        <v>0.42853106374207728</v>
      </c>
      <c r="R569" s="37">
        <f t="shared" si="211"/>
        <v>-57.146893625792273</v>
      </c>
    </row>
    <row r="570" spans="1:18" ht="15" customHeight="1" x14ac:dyDescent="0.25">
      <c r="A570" s="143" t="s">
        <v>474</v>
      </c>
      <c r="B570" s="1" t="str">
        <f>VLOOKUP(A570,'[2]Catálogo MUNICIPIOS'!$1:$1048576,5,FALSE)</f>
        <v>Tecozautla</v>
      </c>
      <c r="C570" s="130">
        <f>VLOOKUP(A570,[3]PROY_COVID!$1:$1048576,7,FALSE)</f>
        <v>40515</v>
      </c>
      <c r="D570" s="43">
        <v>22</v>
      </c>
      <c r="E570" s="43">
        <f t="shared" si="201"/>
        <v>54.300876218684436</v>
      </c>
      <c r="F570" s="6">
        <f t="shared" si="202"/>
        <v>0.39730632633039153</v>
      </c>
      <c r="G570" s="44">
        <v>12</v>
      </c>
      <c r="H570" s="44">
        <f t="shared" si="203"/>
        <v>29.618659755646057</v>
      </c>
      <c r="I570" s="14">
        <f t="shared" si="204"/>
        <v>0.36298249246520881</v>
      </c>
      <c r="J570" s="49">
        <v>114</v>
      </c>
      <c r="K570" s="49">
        <f t="shared" si="205"/>
        <v>281.37726767863751</v>
      </c>
      <c r="L570" s="50">
        <f t="shared" si="206"/>
        <v>0.20942750680177574</v>
      </c>
      <c r="M570" s="45">
        <v>148</v>
      </c>
      <c r="N570" s="45">
        <f t="shared" si="207"/>
        <v>365.29680365296804</v>
      </c>
      <c r="O570" s="18">
        <f t="shared" si="208"/>
        <v>0.23389098010967496</v>
      </c>
      <c r="P570" s="37">
        <f t="shared" si="209"/>
        <v>14.864864864864865</v>
      </c>
      <c r="Q570" s="37">
        <f t="shared" si="210"/>
        <v>1.6986816941127387</v>
      </c>
      <c r="R570" s="37">
        <f t="shared" si="211"/>
        <v>69.868169411273868</v>
      </c>
    </row>
    <row r="571" spans="1:18" ht="15" customHeight="1" x14ac:dyDescent="0.25">
      <c r="A571" s="143" t="s">
        <v>1114</v>
      </c>
      <c r="B571" s="1" t="str">
        <f>VLOOKUP(A571,'[2]Catálogo MUNICIPIOS'!$1:$1048576,5,FALSE)</f>
        <v>San Miguel Soyaltepec</v>
      </c>
      <c r="C571" s="130">
        <f>VLOOKUP(A571,[3]PROY_COVID!$1:$1048576,7,FALSE)</f>
        <v>40476</v>
      </c>
      <c r="D571" s="43">
        <v>5</v>
      </c>
      <c r="E571" s="43">
        <f t="shared" si="201"/>
        <v>12.352999308232038</v>
      </c>
      <c r="F571" s="6">
        <f t="shared" si="202"/>
        <v>9.0383896468815492E-2</v>
      </c>
      <c r="G571" s="44">
        <v>1</v>
      </c>
      <c r="H571" s="44">
        <f t="shared" si="203"/>
        <v>2.4705998616464075</v>
      </c>
      <c r="I571" s="14">
        <f t="shared" si="204"/>
        <v>3.0277686534876499E-2</v>
      </c>
      <c r="J571" s="49">
        <v>33</v>
      </c>
      <c r="K571" s="49">
        <f t="shared" si="205"/>
        <v>81.529795434331447</v>
      </c>
      <c r="L571" s="50">
        <f t="shared" si="206"/>
        <v>6.068216501189358E-2</v>
      </c>
      <c r="M571" s="45">
        <v>39</v>
      </c>
      <c r="N571" s="45">
        <f t="shared" si="207"/>
        <v>96.353394604209896</v>
      </c>
      <c r="O571" s="18">
        <f t="shared" si="208"/>
        <v>6.1692819853639627E-2</v>
      </c>
      <c r="P571" s="37">
        <f t="shared" si="209"/>
        <v>12.820512820512819</v>
      </c>
      <c r="Q571" s="37">
        <f t="shared" si="210"/>
        <v>1.4650634657848796</v>
      </c>
      <c r="R571" s="37">
        <f t="shared" si="211"/>
        <v>46.506346578487957</v>
      </c>
    </row>
    <row r="572" spans="1:18" ht="15" customHeight="1" x14ac:dyDescent="0.25">
      <c r="A572" s="143" t="s">
        <v>892</v>
      </c>
      <c r="B572" s="1" t="str">
        <f>VLOOKUP(A572,'[2]Catálogo MUNICIPIOS'!$1:$1048576,5,FALSE)</f>
        <v>Acaponeta</v>
      </c>
      <c r="C572" s="130">
        <f>VLOOKUP(A572,[3]PROY_COVID!$1:$1048576,7,FALSE)</f>
        <v>40422</v>
      </c>
      <c r="D572" s="43">
        <v>51</v>
      </c>
      <c r="E572" s="43">
        <f t="shared" si="201"/>
        <v>126.16891791598634</v>
      </c>
      <c r="F572" s="6">
        <f t="shared" si="202"/>
        <v>0.92314733693068418</v>
      </c>
      <c r="G572" s="44">
        <v>4</v>
      </c>
      <c r="H572" s="44">
        <f t="shared" si="203"/>
        <v>9.8956014051753982</v>
      </c>
      <c r="I572" s="14">
        <f t="shared" si="204"/>
        <v>0.1212725387349128</v>
      </c>
      <c r="J572" s="49">
        <v>142</v>
      </c>
      <c r="K572" s="49">
        <f t="shared" si="205"/>
        <v>351.29384988372664</v>
      </c>
      <c r="L572" s="50">
        <f t="shared" si="206"/>
        <v>0.26146602297656651</v>
      </c>
      <c r="M572" s="45">
        <v>197</v>
      </c>
      <c r="N572" s="45">
        <f t="shared" si="207"/>
        <v>487.35836920488839</v>
      </c>
      <c r="O572" s="18">
        <f t="shared" si="208"/>
        <v>0.31204413917148172</v>
      </c>
      <c r="P572" s="37">
        <f t="shared" si="209"/>
        <v>25.888324873096447</v>
      </c>
      <c r="Q572" s="37">
        <f t="shared" si="210"/>
        <v>2.9583870390315998</v>
      </c>
      <c r="R572" s="37">
        <f t="shared" si="211"/>
        <v>195.83870390316</v>
      </c>
    </row>
    <row r="573" spans="1:18" ht="15" customHeight="1" x14ac:dyDescent="0.25">
      <c r="A573" s="143" t="s">
        <v>359</v>
      </c>
      <c r="B573" s="1" t="str">
        <f>VLOOKUP(A573,'[2]Catálogo MUNICIPIOS'!$1:$1048576,5,FALSE)</f>
        <v>Coyuca de Catalán</v>
      </c>
      <c r="C573" s="130">
        <f>VLOOKUP(A573,[3]PROY_COVID!$1:$1048576,7,FALSE)</f>
        <v>40408</v>
      </c>
      <c r="D573" s="43">
        <v>22</v>
      </c>
      <c r="E573" s="43">
        <f t="shared" si="201"/>
        <v>54.444664422886561</v>
      </c>
      <c r="F573" s="6">
        <f t="shared" si="202"/>
        <v>0.39835838970688509</v>
      </c>
      <c r="G573" s="44">
        <v>13</v>
      </c>
      <c r="H573" s="44">
        <f t="shared" si="203"/>
        <v>32.171847158978423</v>
      </c>
      <c r="I573" s="14">
        <f t="shared" si="204"/>
        <v>0.39427230554379317</v>
      </c>
      <c r="J573" s="49">
        <v>193</v>
      </c>
      <c r="K573" s="49">
        <f t="shared" si="205"/>
        <v>477.62819243714119</v>
      </c>
      <c r="L573" s="50">
        <f t="shared" si="206"/>
        <v>0.35549595866639899</v>
      </c>
      <c r="M573" s="45">
        <v>228</v>
      </c>
      <c r="N573" s="45">
        <f t="shared" si="207"/>
        <v>564.24470401900612</v>
      </c>
      <c r="O573" s="18">
        <f t="shared" si="208"/>
        <v>0.36127265698736294</v>
      </c>
      <c r="P573" s="37">
        <f t="shared" si="209"/>
        <v>9.6491228070175428</v>
      </c>
      <c r="Q573" s="37">
        <f t="shared" si="210"/>
        <v>1.1026530295117778</v>
      </c>
      <c r="R573" s="37">
        <f t="shared" si="211"/>
        <v>10.26530295117778</v>
      </c>
    </row>
    <row r="574" spans="1:18" ht="15" customHeight="1" x14ac:dyDescent="0.25">
      <c r="A574" s="143" t="s">
        <v>1861</v>
      </c>
      <c r="B574" s="1" t="str">
        <f>VLOOKUP(A574,'[2]Catálogo MUNICIPIOS'!$1:$1048576,5,FALSE)</f>
        <v>Xico</v>
      </c>
      <c r="C574" s="130">
        <f>VLOOKUP(A574,[3]PROY_COVID!$1:$1048576,7,FALSE)</f>
        <v>40406</v>
      </c>
      <c r="D574" s="43">
        <v>17</v>
      </c>
      <c r="E574" s="43">
        <f t="shared" si="201"/>
        <v>42.07295946146612</v>
      </c>
      <c r="F574" s="6">
        <f t="shared" si="202"/>
        <v>0.30783762851566693</v>
      </c>
      <c r="G574" s="44">
        <v>6</v>
      </c>
      <c r="H574" s="44">
        <f t="shared" si="203"/>
        <v>14.84927980992922</v>
      </c>
      <c r="I574" s="14">
        <f t="shared" si="204"/>
        <v>0.18198084049680657</v>
      </c>
      <c r="J574" s="49">
        <v>50</v>
      </c>
      <c r="K574" s="49">
        <f t="shared" si="205"/>
        <v>123.74399841607683</v>
      </c>
      <c r="L574" s="50">
        <f t="shared" si="206"/>
        <v>9.2101957218377578E-2</v>
      </c>
      <c r="M574" s="45">
        <v>73</v>
      </c>
      <c r="N574" s="45">
        <f t="shared" si="207"/>
        <v>180.66623768747218</v>
      </c>
      <c r="O574" s="18">
        <f t="shared" si="208"/>
        <v>0.11567635682242036</v>
      </c>
      <c r="P574" s="37">
        <f t="shared" si="209"/>
        <v>23.287671232876711</v>
      </c>
      <c r="Q574" s="37">
        <f t="shared" si="210"/>
        <v>2.6611974734667814</v>
      </c>
      <c r="R574" s="37">
        <f t="shared" si="211"/>
        <v>166.11974734667814</v>
      </c>
    </row>
    <row r="575" spans="1:18" ht="15" customHeight="1" x14ac:dyDescent="0.25">
      <c r="A575" s="143" t="s">
        <v>471</v>
      </c>
      <c r="B575" s="1" t="str">
        <f>VLOOKUP(A575,'[2]Catálogo MUNICIPIOS'!$1:$1048576,5,FALSE)</f>
        <v>Santiago Tulantepec de Lugo Guerrero</v>
      </c>
      <c r="C575" s="130">
        <f>VLOOKUP(A575,[3]PROY_COVID!$1:$1048576,7,FALSE)</f>
        <v>40098</v>
      </c>
      <c r="D575" s="43">
        <v>54</v>
      </c>
      <c r="E575" s="43">
        <f t="shared" si="201"/>
        <v>134.67005835702528</v>
      </c>
      <c r="F575" s="6">
        <f t="shared" si="202"/>
        <v>0.98534811734987227</v>
      </c>
      <c r="G575" s="44">
        <v>18</v>
      </c>
      <c r="H575" s="44">
        <f t="shared" si="203"/>
        <v>44.890019452341761</v>
      </c>
      <c r="I575" s="14">
        <f t="shared" si="204"/>
        <v>0.55013600487161207</v>
      </c>
      <c r="J575" s="49">
        <v>285</v>
      </c>
      <c r="K575" s="49">
        <f t="shared" si="205"/>
        <v>710.7586413287446</v>
      </c>
      <c r="L575" s="50">
        <f t="shared" si="206"/>
        <v>0.52901363148248937</v>
      </c>
      <c r="M575" s="45">
        <v>357</v>
      </c>
      <c r="N575" s="45">
        <f t="shared" si="207"/>
        <v>890.31871913811165</v>
      </c>
      <c r="O575" s="18">
        <f t="shared" si="208"/>
        <v>0.57005020505744419</v>
      </c>
      <c r="P575" s="37">
        <f t="shared" si="209"/>
        <v>15.126050420168067</v>
      </c>
      <c r="Q575" s="37">
        <f t="shared" si="210"/>
        <v>1.7285286604722445</v>
      </c>
      <c r="R575" s="37">
        <f t="shared" si="211"/>
        <v>72.852866047224452</v>
      </c>
    </row>
    <row r="576" spans="1:18" ht="15" customHeight="1" x14ac:dyDescent="0.25">
      <c r="A576" s="143" t="s">
        <v>1943</v>
      </c>
      <c r="B576" s="1" t="str">
        <f>VLOOKUP(A576,'[2]Catálogo MUNICIPIOS'!$1:$1048576,5,FALSE)</f>
        <v>Tlalixcoyan</v>
      </c>
      <c r="C576" s="130">
        <f>VLOOKUP(A576,[3]PROY_COVID!$1:$1048576,7,FALSE)</f>
        <v>40083</v>
      </c>
      <c r="D576" s="43">
        <v>12</v>
      </c>
      <c r="E576" s="43">
        <f t="shared" si="201"/>
        <v>29.937878901279841</v>
      </c>
      <c r="F576" s="6">
        <f t="shared" si="202"/>
        <v>0.21904819061278502</v>
      </c>
      <c r="G576" s="44">
        <v>3</v>
      </c>
      <c r="H576" s="44">
        <f t="shared" si="203"/>
        <v>7.4844697253199604</v>
      </c>
      <c r="I576" s="14">
        <f t="shared" si="204"/>
        <v>9.1723646447545937E-2</v>
      </c>
      <c r="J576" s="49">
        <v>81</v>
      </c>
      <c r="K576" s="49">
        <f t="shared" si="205"/>
        <v>202.08068258363895</v>
      </c>
      <c r="L576" s="50">
        <f t="shared" si="206"/>
        <v>0.1504075075980475</v>
      </c>
      <c r="M576" s="45">
        <v>96</v>
      </c>
      <c r="N576" s="45">
        <f t="shared" si="207"/>
        <v>239.50303121023873</v>
      </c>
      <c r="O576" s="18">
        <f t="shared" si="208"/>
        <v>0.15334817646588972</v>
      </c>
      <c r="P576" s="37">
        <f t="shared" si="209"/>
        <v>12.5</v>
      </c>
      <c r="Q576" s="37">
        <f t="shared" si="210"/>
        <v>1.4284368791402575</v>
      </c>
      <c r="R576" s="37">
        <f t="shared" si="211"/>
        <v>42.84368791402575</v>
      </c>
    </row>
    <row r="577" spans="1:18" ht="15" customHeight="1" x14ac:dyDescent="0.25">
      <c r="A577" s="143" t="s">
        <v>1883</v>
      </c>
      <c r="B577" s="1" t="str">
        <f>VLOOKUP(A577,'[2]Catálogo MUNICIPIOS'!$1:$1048576,5,FALSE)</f>
        <v>Nogales</v>
      </c>
      <c r="C577" s="130">
        <f>VLOOKUP(A577,[3]PROY_COVID!$1:$1048576,7,FALSE)</f>
        <v>39768</v>
      </c>
      <c r="D577" s="43">
        <v>55</v>
      </c>
      <c r="E577" s="43">
        <f t="shared" si="201"/>
        <v>138.30215248440959</v>
      </c>
      <c r="F577" s="6">
        <f t="shared" si="202"/>
        <v>1.0119232681600667</v>
      </c>
      <c r="G577" s="44">
        <v>17</v>
      </c>
      <c r="H577" s="44">
        <f t="shared" si="203"/>
        <v>42.747938040635688</v>
      </c>
      <c r="I577" s="14">
        <f t="shared" si="204"/>
        <v>0.52388437646238784</v>
      </c>
      <c r="J577" s="49">
        <v>527</v>
      </c>
      <c r="K577" s="49">
        <f t="shared" si="205"/>
        <v>1325.1860792597063</v>
      </c>
      <c r="L577" s="50">
        <f t="shared" si="206"/>
        <v>0.98632849383109933</v>
      </c>
      <c r="M577" s="45">
        <v>599</v>
      </c>
      <c r="N577" s="45">
        <f t="shared" si="207"/>
        <v>1506.2361697847516</v>
      </c>
      <c r="O577" s="18">
        <f t="shared" si="208"/>
        <v>0.9644077104005504</v>
      </c>
      <c r="P577" s="37">
        <f t="shared" si="209"/>
        <v>9.1819699499165264</v>
      </c>
      <c r="Q577" s="37">
        <f t="shared" si="210"/>
        <v>1.0492691599694712</v>
      </c>
      <c r="R577" s="37">
        <f t="shared" si="211"/>
        <v>4.9269159969471232</v>
      </c>
    </row>
    <row r="578" spans="1:18" ht="15" customHeight="1" x14ac:dyDescent="0.25">
      <c r="A578" s="143" t="s">
        <v>1898</v>
      </c>
      <c r="B578" s="1" t="str">
        <f>VLOOKUP(A578,'[2]Catálogo MUNICIPIOS'!$1:$1048576,5,FALSE)</f>
        <v>Playa Vicente</v>
      </c>
      <c r="C578" s="130">
        <f>VLOOKUP(A578,[3]PROY_COVID!$1:$1048576,7,FALSE)</f>
        <v>39712</v>
      </c>
      <c r="D578" s="43">
        <v>23</v>
      </c>
      <c r="E578" s="43">
        <f t="shared" si="201"/>
        <v>57.917002417405321</v>
      </c>
      <c r="F578" s="6">
        <f t="shared" si="202"/>
        <v>0.42376464368377748</v>
      </c>
      <c r="G578" s="44">
        <v>5</v>
      </c>
      <c r="H578" s="44">
        <f t="shared" si="203"/>
        <v>12.590652699435939</v>
      </c>
      <c r="I578" s="14">
        <f t="shared" si="204"/>
        <v>0.15430092165915354</v>
      </c>
      <c r="J578" s="49">
        <v>32</v>
      </c>
      <c r="K578" s="49">
        <f t="shared" si="205"/>
        <v>80.580177276390017</v>
      </c>
      <c r="L578" s="50">
        <f t="shared" si="206"/>
        <v>5.9975369594935768E-2</v>
      </c>
      <c r="M578" s="45">
        <v>60</v>
      </c>
      <c r="N578" s="45">
        <f t="shared" si="207"/>
        <v>151.08783239323128</v>
      </c>
      <c r="O578" s="18">
        <f t="shared" si="208"/>
        <v>9.6737997288008942E-2</v>
      </c>
      <c r="P578" s="37">
        <f t="shared" si="209"/>
        <v>38.333333333333336</v>
      </c>
      <c r="Q578" s="37">
        <f t="shared" si="210"/>
        <v>4.3805397626967899</v>
      </c>
      <c r="R578" s="37">
        <f t="shared" si="211"/>
        <v>338.05397626967897</v>
      </c>
    </row>
    <row r="579" spans="1:18" x14ac:dyDescent="0.25">
      <c r="A579" s="143" t="s">
        <v>716</v>
      </c>
      <c r="B579" s="1" t="str">
        <f>VLOOKUP(A579,'[2]Catálogo MUNICIPIOS'!$1:$1048576,5,FALSE)</f>
        <v>Tequixquiac</v>
      </c>
      <c r="C579" s="130">
        <f>VLOOKUP(A579,[3]PROY_COVID!$1:$1048576,7,FALSE)</f>
        <v>39658</v>
      </c>
      <c r="D579" s="43">
        <v>46</v>
      </c>
      <c r="E579" s="43">
        <f t="shared" si="201"/>
        <v>115.99172928539009</v>
      </c>
      <c r="F579" s="6">
        <f t="shared" si="202"/>
        <v>0.84868331887488868</v>
      </c>
      <c r="G579" s="44">
        <v>10</v>
      </c>
      <c r="H579" s="44">
        <f t="shared" si="203"/>
        <v>25.215593322910888</v>
      </c>
      <c r="I579" s="14">
        <f t="shared" si="204"/>
        <v>0.30902204856161714</v>
      </c>
      <c r="J579" s="49">
        <v>141</v>
      </c>
      <c r="K579" s="49">
        <f t="shared" si="205"/>
        <v>355.53986585304352</v>
      </c>
      <c r="L579" s="50">
        <f t="shared" si="206"/>
        <v>0.26462630861595277</v>
      </c>
      <c r="M579" s="45">
        <v>197</v>
      </c>
      <c r="N579" s="45">
        <f t="shared" si="207"/>
        <v>496.74718846134454</v>
      </c>
      <c r="O579" s="18">
        <f t="shared" si="208"/>
        <v>0.31805558004916118</v>
      </c>
      <c r="P579" s="37">
        <f t="shared" si="209"/>
        <v>23.350253807106601</v>
      </c>
      <c r="Q579" s="37">
        <f t="shared" si="210"/>
        <v>2.6683490940285015</v>
      </c>
      <c r="R579" s="37">
        <f t="shared" si="211"/>
        <v>166.83490940285014</v>
      </c>
    </row>
    <row r="580" spans="1:18" x14ac:dyDescent="0.25">
      <c r="A580" s="143" t="s">
        <v>684</v>
      </c>
      <c r="B580" s="1" t="str">
        <f>VLOOKUP(A580,'[2]Catálogo MUNICIPIOS'!$1:$1048576,5,FALSE)</f>
        <v>El Oro</v>
      </c>
      <c r="C580" s="130">
        <f>VLOOKUP(A580,[3]PROY_COVID!$1:$1048576,7,FALSE)</f>
        <v>39551</v>
      </c>
      <c r="D580" s="43">
        <v>21</v>
      </c>
      <c r="E580" s="43">
        <f t="shared" si="201"/>
        <v>53.096002629516327</v>
      </c>
      <c r="F580" s="6">
        <f t="shared" si="202"/>
        <v>0.38849055883748729</v>
      </c>
      <c r="G580" s="44">
        <v>9</v>
      </c>
      <c r="H580" s="44">
        <f t="shared" si="203"/>
        <v>22.755429698364139</v>
      </c>
      <c r="I580" s="14">
        <f t="shared" si="204"/>
        <v>0.27887226016209327</v>
      </c>
      <c r="J580" s="49">
        <v>282</v>
      </c>
      <c r="K580" s="49">
        <f t="shared" si="205"/>
        <v>713.0034638820764</v>
      </c>
      <c r="L580" s="50">
        <f t="shared" si="206"/>
        <v>0.53068444019577032</v>
      </c>
      <c r="M580" s="45">
        <v>312</v>
      </c>
      <c r="N580" s="45">
        <f t="shared" si="207"/>
        <v>788.85489620995679</v>
      </c>
      <c r="O580" s="18">
        <f t="shared" si="208"/>
        <v>0.50508529774638666</v>
      </c>
      <c r="P580" s="37">
        <f t="shared" si="209"/>
        <v>6.7307692307692308</v>
      </c>
      <c r="Q580" s="37">
        <f t="shared" si="210"/>
        <v>0.76915831953706182</v>
      </c>
      <c r="R580" s="37">
        <f t="shared" si="211"/>
        <v>-23.084168046293819</v>
      </c>
    </row>
    <row r="581" spans="1:18" ht="15" customHeight="1" x14ac:dyDescent="0.25">
      <c r="A581" s="143" t="s">
        <v>152</v>
      </c>
      <c r="B581" s="1" t="str">
        <f>VLOOKUP(A581,'[2]Catálogo MUNICIPIOS'!$1:$1048576,5,FALSE)</f>
        <v>Siltepec</v>
      </c>
      <c r="C581" s="130">
        <f>VLOOKUP(A581,[3]PROY_COVID!$1:$1048576,7,FALSE)</f>
        <v>39536</v>
      </c>
      <c r="D581" s="43">
        <v>1</v>
      </c>
      <c r="E581" s="43">
        <f t="shared" si="201"/>
        <v>2.5293403480372318</v>
      </c>
      <c r="F581" s="6">
        <f t="shared" si="202"/>
        <v>1.8506569169727722E-2</v>
      </c>
      <c r="G581" s="44"/>
      <c r="H581" s="44">
        <f t="shared" si="203"/>
        <v>0</v>
      </c>
      <c r="I581" s="14">
        <f t="shared" si="204"/>
        <v>0</v>
      </c>
      <c r="J581" s="49">
        <v>11</v>
      </c>
      <c r="K581" s="49">
        <f t="shared" si="205"/>
        <v>27.82274382840955</v>
      </c>
      <c r="L581" s="50">
        <f t="shared" si="206"/>
        <v>2.0708310662193145E-2</v>
      </c>
      <c r="M581" s="45">
        <v>12</v>
      </c>
      <c r="N581" s="45">
        <f t="shared" si="207"/>
        <v>30.352084176446784</v>
      </c>
      <c r="O581" s="18">
        <f t="shared" si="208"/>
        <v>1.9433727986146353E-2</v>
      </c>
      <c r="P581" s="37">
        <f t="shared" si="209"/>
        <v>8.3333333333333321</v>
      </c>
      <c r="Q581" s="37">
        <f t="shared" si="210"/>
        <v>0.95229125276017157</v>
      </c>
      <c r="R581" s="37">
        <f t="shared" si="211"/>
        <v>-4.7708747239828426</v>
      </c>
    </row>
    <row r="582" spans="1:18" ht="15" customHeight="1" x14ac:dyDescent="0.25">
      <c r="A582" s="143" t="s">
        <v>578</v>
      </c>
      <c r="B582" s="1" t="str">
        <f>VLOOKUP(A582,'[2]Catálogo MUNICIPIOS'!$1:$1048576,5,FALSE)</f>
        <v>Sayula</v>
      </c>
      <c r="C582" s="130">
        <f>VLOOKUP(A582,[3]PROY_COVID!$1:$1048576,7,FALSE)</f>
        <v>39384</v>
      </c>
      <c r="D582" s="43">
        <v>21</v>
      </c>
      <c r="E582" s="43">
        <f t="shared" si="201"/>
        <v>53.321145642900667</v>
      </c>
      <c r="F582" s="6">
        <f t="shared" si="202"/>
        <v>0.39013787559875734</v>
      </c>
      <c r="G582" s="44">
        <v>26</v>
      </c>
      <c r="H582" s="44">
        <f t="shared" si="203"/>
        <v>66.016656510257974</v>
      </c>
      <c r="I582" s="14">
        <f t="shared" si="204"/>
        <v>0.80904709132711738</v>
      </c>
      <c r="J582" s="49">
        <v>121</v>
      </c>
      <c r="K582" s="49">
        <f t="shared" si="205"/>
        <v>307.2313629900467</v>
      </c>
      <c r="L582" s="50">
        <f t="shared" si="206"/>
        <v>0.22867056352186546</v>
      </c>
      <c r="M582" s="45">
        <v>168</v>
      </c>
      <c r="N582" s="45">
        <f t="shared" si="207"/>
        <v>426.56916514320534</v>
      </c>
      <c r="O582" s="18">
        <f t="shared" si="208"/>
        <v>0.27312223682825387</v>
      </c>
      <c r="P582" s="37">
        <f t="shared" si="209"/>
        <v>12.5</v>
      </c>
      <c r="Q582" s="37">
        <f t="shared" si="210"/>
        <v>1.4284368791402575</v>
      </c>
      <c r="R582" s="37">
        <f t="shared" si="211"/>
        <v>42.84368791402575</v>
      </c>
    </row>
    <row r="583" spans="1:18" ht="15" customHeight="1" x14ac:dyDescent="0.25">
      <c r="A583" s="143" t="s">
        <v>808</v>
      </c>
      <c r="B583" s="1" t="str">
        <f>VLOOKUP(A583,'[2]Catálogo MUNICIPIOS'!$1:$1048576,5,FALSE)</f>
        <v>Paracho</v>
      </c>
      <c r="C583" s="130">
        <f>VLOOKUP(A583,[3]PROY_COVID!$1:$1048576,7,FALSE)</f>
        <v>39341</v>
      </c>
      <c r="D583" s="43">
        <v>51</v>
      </c>
      <c r="E583" s="43">
        <f t="shared" si="201"/>
        <v>129.63574896418496</v>
      </c>
      <c r="F583" s="6">
        <f t="shared" si="202"/>
        <v>0.94851329791851036</v>
      </c>
      <c r="G583" s="44">
        <v>16</v>
      </c>
      <c r="H583" s="44">
        <f t="shared" si="203"/>
        <v>40.67003889072469</v>
      </c>
      <c r="I583" s="14">
        <f t="shared" si="204"/>
        <v>0.49841931427697767</v>
      </c>
      <c r="J583" s="49">
        <v>237</v>
      </c>
      <c r="K583" s="49">
        <f t="shared" si="205"/>
        <v>602.42495106885951</v>
      </c>
      <c r="L583" s="50">
        <f t="shared" si="206"/>
        <v>0.44838147935115336</v>
      </c>
      <c r="M583" s="45">
        <v>304</v>
      </c>
      <c r="N583" s="45">
        <f t="shared" si="207"/>
        <v>772.73073892376908</v>
      </c>
      <c r="O583" s="18">
        <f t="shared" si="208"/>
        <v>0.49476137781772578</v>
      </c>
      <c r="P583" s="37">
        <f t="shared" si="209"/>
        <v>16.776315789473685</v>
      </c>
      <c r="Q583" s="37">
        <f t="shared" si="210"/>
        <v>1.9171126535829774</v>
      </c>
      <c r="R583" s="37">
        <f t="shared" si="211"/>
        <v>91.711265358297737</v>
      </c>
    </row>
    <row r="584" spans="1:18" ht="15" customHeight="1" x14ac:dyDescent="0.25">
      <c r="A584" s="143" t="s">
        <v>467</v>
      </c>
      <c r="B584" s="1" t="str">
        <f>VLOOKUP(A584,'[2]Catálogo MUNICIPIOS'!$1:$1048576,5,FALSE)</f>
        <v>San Agustín Tlaxiaca</v>
      </c>
      <c r="C584" s="130">
        <f>VLOOKUP(A584,[3]PROY_COVID!$1:$1048576,7,FALSE)</f>
        <v>39180</v>
      </c>
      <c r="D584" s="43">
        <v>72</v>
      </c>
      <c r="E584" s="43">
        <f t="shared" si="201"/>
        <v>183.76722817764167</v>
      </c>
      <c r="F584" s="6">
        <f t="shared" si="202"/>
        <v>1.3445801874934551</v>
      </c>
      <c r="G584" s="44">
        <v>12</v>
      </c>
      <c r="H584" s="44">
        <f t="shared" si="203"/>
        <v>30.627871362940276</v>
      </c>
      <c r="I584" s="14">
        <f t="shared" si="204"/>
        <v>0.37535057892363283</v>
      </c>
      <c r="J584" s="49">
        <v>201</v>
      </c>
      <c r="K584" s="49">
        <f t="shared" si="205"/>
        <v>513.01684532924969</v>
      </c>
      <c r="L584" s="50">
        <f t="shared" si="206"/>
        <v>0.38183553259648734</v>
      </c>
      <c r="M584" s="45">
        <v>285</v>
      </c>
      <c r="N584" s="45">
        <f t="shared" si="207"/>
        <v>727.41194486983159</v>
      </c>
      <c r="O584" s="18">
        <f t="shared" si="208"/>
        <v>0.46574481634588316</v>
      </c>
      <c r="P584" s="37">
        <f t="shared" si="209"/>
        <v>25.263157894736842</v>
      </c>
      <c r="Q584" s="37">
        <f t="shared" si="210"/>
        <v>2.8869461136308363</v>
      </c>
      <c r="R584" s="37">
        <f t="shared" si="211"/>
        <v>188.69461136308362</v>
      </c>
    </row>
    <row r="585" spans="1:18" ht="15" customHeight="1" x14ac:dyDescent="0.25">
      <c r="A585" s="143" t="s">
        <v>887</v>
      </c>
      <c r="B585" s="1" t="str">
        <f>VLOOKUP(A585,'[2]Catálogo MUNICIPIOS'!$1:$1048576,5,FALSE)</f>
        <v>Zacatepec</v>
      </c>
      <c r="C585" s="130">
        <f>VLOOKUP(A585,[3]PROY_COVID!$1:$1048576,7,FALSE)</f>
        <v>39137</v>
      </c>
      <c r="D585" s="43">
        <v>82</v>
      </c>
      <c r="E585" s="43">
        <f t="shared" si="201"/>
        <v>209.52040268799345</v>
      </c>
      <c r="F585" s="6">
        <f t="shared" si="202"/>
        <v>1.5330099121786833</v>
      </c>
      <c r="G585" s="44">
        <v>60</v>
      </c>
      <c r="H585" s="44">
        <f t="shared" si="203"/>
        <v>153.30761172292205</v>
      </c>
      <c r="I585" s="14">
        <f t="shared" si="204"/>
        <v>1.8788148915639848</v>
      </c>
      <c r="J585" s="49">
        <v>631</v>
      </c>
      <c r="K585" s="49">
        <f t="shared" si="205"/>
        <v>1612.2850499527301</v>
      </c>
      <c r="L585" s="50">
        <f t="shared" si="206"/>
        <v>1.2000146317826086</v>
      </c>
      <c r="M585" s="45">
        <v>773</v>
      </c>
      <c r="N585" s="45">
        <f t="shared" si="207"/>
        <v>1975.1130643636457</v>
      </c>
      <c r="O585" s="18">
        <f t="shared" si="208"/>
        <v>1.2646185946108077</v>
      </c>
      <c r="P585" s="37">
        <f t="shared" si="209"/>
        <v>10.608020698576972</v>
      </c>
      <c r="Q585" s="37">
        <f t="shared" si="210"/>
        <v>1.2122310384424437</v>
      </c>
      <c r="R585" s="37">
        <f t="shared" si="211"/>
        <v>21.223103844244374</v>
      </c>
    </row>
    <row r="586" spans="1:18" ht="15" customHeight="1" x14ac:dyDescent="0.25">
      <c r="A586" s="143" t="s">
        <v>955</v>
      </c>
      <c r="B586" s="1" t="str">
        <f>VLOOKUP(A586,'[2]Catálogo MUNICIPIOS'!$1:$1048576,5,FALSE)</f>
        <v>Sabinas Hidalgo</v>
      </c>
      <c r="C586" s="130">
        <f>VLOOKUP(A586,[3]PROY_COVID!$1:$1048576,7,FALSE)</f>
        <v>39096</v>
      </c>
      <c r="D586" s="43">
        <v>40</v>
      </c>
      <c r="E586" s="43">
        <f t="shared" si="201"/>
        <v>102.31225700838961</v>
      </c>
      <c r="F586" s="6">
        <f t="shared" si="202"/>
        <v>0.74859394177855043</v>
      </c>
      <c r="G586" s="44">
        <v>126</v>
      </c>
      <c r="H586" s="44">
        <f t="shared" si="203"/>
        <v>322.2836095764273</v>
      </c>
      <c r="I586" s="14">
        <f t="shared" si="204"/>
        <v>3.9496489324583925</v>
      </c>
      <c r="J586" s="49">
        <v>1657</v>
      </c>
      <c r="K586" s="49">
        <f t="shared" si="205"/>
        <v>4238.28524657254</v>
      </c>
      <c r="L586" s="50">
        <f t="shared" si="206"/>
        <v>3.1545317062293186</v>
      </c>
      <c r="M586" s="45">
        <v>1823</v>
      </c>
      <c r="N586" s="45">
        <f t="shared" si="207"/>
        <v>4662.8811131573566</v>
      </c>
      <c r="O586" s="18">
        <f t="shared" si="208"/>
        <v>2.9855334697298415</v>
      </c>
      <c r="P586" s="37">
        <f t="shared" si="209"/>
        <v>2.1941854086670323</v>
      </c>
      <c r="Q586" s="37">
        <f t="shared" si="210"/>
        <v>0.25074042859291412</v>
      </c>
      <c r="R586" s="37">
        <f t="shared" si="211"/>
        <v>-74.92595714070859</v>
      </c>
    </row>
    <row r="587" spans="1:18" ht="15" customHeight="1" x14ac:dyDescent="0.25">
      <c r="A587" s="143" t="s">
        <v>2021</v>
      </c>
      <c r="B587" s="1" t="str">
        <f>VLOOKUP(A587,'[2]Catálogo MUNICIPIOS'!$1:$1048576,5,FALSE)</f>
        <v>Motul</v>
      </c>
      <c r="C587" s="130">
        <f>VLOOKUP(A587,[3]PROY_COVID!$1:$1048576,7,FALSE)</f>
        <v>39052</v>
      </c>
      <c r="D587" s="43">
        <v>69</v>
      </c>
      <c r="E587" s="43">
        <f t="shared" si="201"/>
        <v>176.68749359827922</v>
      </c>
      <c r="F587" s="6">
        <f t="shared" si="202"/>
        <v>1.2927794886282522</v>
      </c>
      <c r="G587" s="44">
        <v>12</v>
      </c>
      <c r="H587" s="44">
        <f t="shared" si="203"/>
        <v>30.728259756222474</v>
      </c>
      <c r="I587" s="14">
        <f t="shared" si="204"/>
        <v>0.37658085839977296</v>
      </c>
      <c r="J587" s="49">
        <v>206</v>
      </c>
      <c r="K587" s="49">
        <f t="shared" si="205"/>
        <v>527.50179248181917</v>
      </c>
      <c r="L587" s="50">
        <f t="shared" si="206"/>
        <v>0.39261659672915478</v>
      </c>
      <c r="M587" s="45">
        <v>287</v>
      </c>
      <c r="N587" s="45">
        <f t="shared" si="207"/>
        <v>734.91754583632087</v>
      </c>
      <c r="O587" s="18">
        <f t="shared" si="208"/>
        <v>0.47055047669880545</v>
      </c>
      <c r="P587" s="37">
        <f t="shared" si="209"/>
        <v>24.041811846689896</v>
      </c>
      <c r="Q587" s="37">
        <f t="shared" si="210"/>
        <v>2.747376854653039</v>
      </c>
      <c r="R587" s="37">
        <f t="shared" si="211"/>
        <v>174.73768546530391</v>
      </c>
    </row>
    <row r="588" spans="1:18" ht="15" customHeight="1" x14ac:dyDescent="0.25">
      <c r="A588" s="143" t="s">
        <v>1557</v>
      </c>
      <c r="B588" s="1" t="str">
        <f>VLOOKUP(A588,'[2]Catálogo MUNICIPIOS'!$1:$1048576,5,FALSE)</f>
        <v>Villa de Ramos</v>
      </c>
      <c r="C588" s="130">
        <f>VLOOKUP(A588,[3]PROY_COVID!$1:$1048576,7,FALSE)</f>
        <v>39037</v>
      </c>
      <c r="D588" s="43">
        <v>27</v>
      </c>
      <c r="E588" s="43">
        <f t="shared" si="201"/>
        <v>69.165151010579706</v>
      </c>
      <c r="F588" s="6">
        <f t="shared" si="202"/>
        <v>0.50606461574269512</v>
      </c>
      <c r="G588" s="44">
        <v>6</v>
      </c>
      <c r="H588" s="44">
        <f t="shared" si="203"/>
        <v>15.370033557906602</v>
      </c>
      <c r="I588" s="14">
        <f t="shared" si="204"/>
        <v>0.18836277995527237</v>
      </c>
      <c r="J588" s="49">
        <v>95</v>
      </c>
      <c r="K588" s="49">
        <f t="shared" si="205"/>
        <v>243.35886466685452</v>
      </c>
      <c r="L588" s="50">
        <f t="shared" si="206"/>
        <v>0.18113062475074806</v>
      </c>
      <c r="M588" s="45">
        <v>128</v>
      </c>
      <c r="N588" s="45">
        <f t="shared" si="207"/>
        <v>327.89404923534084</v>
      </c>
      <c r="O588" s="18">
        <f t="shared" si="208"/>
        <v>0.20994287324955838</v>
      </c>
      <c r="P588" s="37">
        <f t="shared" si="209"/>
        <v>21.09375</v>
      </c>
      <c r="Q588" s="37">
        <f t="shared" si="210"/>
        <v>2.4104872335491847</v>
      </c>
      <c r="R588" s="37">
        <f t="shared" si="211"/>
        <v>141.04872335491848</v>
      </c>
    </row>
    <row r="589" spans="1:18" ht="15" customHeight="1" x14ac:dyDescent="0.25">
      <c r="A589" s="143" t="s">
        <v>1989</v>
      </c>
      <c r="B589" s="1" t="str">
        <f>VLOOKUP(A589,'[2]Catálogo MUNICIPIOS'!$1:$1048576,5,FALSE)</f>
        <v>Chemax</v>
      </c>
      <c r="C589" s="130">
        <f>VLOOKUP(A589,[3]PROY_COVID!$1:$1048576,7,FALSE)</f>
        <v>39000</v>
      </c>
      <c r="D589" s="43">
        <v>18</v>
      </c>
      <c r="E589" s="43">
        <f t="shared" si="201"/>
        <v>46.153846153846153</v>
      </c>
      <c r="F589" s="6">
        <f t="shared" si="202"/>
        <v>0.33769648555124082</v>
      </c>
      <c r="G589" s="44">
        <v>2</v>
      </c>
      <c r="H589" s="44">
        <f t="shared" si="203"/>
        <v>5.1282051282051277</v>
      </c>
      <c r="I589" s="14">
        <f t="shared" si="204"/>
        <v>6.2847161035162108E-2</v>
      </c>
      <c r="J589" s="49">
        <v>169</v>
      </c>
      <c r="K589" s="49">
        <f t="shared" si="205"/>
        <v>433.33333333333331</v>
      </c>
      <c r="L589" s="50">
        <f t="shared" si="206"/>
        <v>0.32252754589169957</v>
      </c>
      <c r="M589" s="45">
        <v>189</v>
      </c>
      <c r="N589" s="45">
        <f t="shared" si="207"/>
        <v>484.61538461538458</v>
      </c>
      <c r="O589" s="18">
        <f t="shared" si="208"/>
        <v>0.31028787043972939</v>
      </c>
      <c r="P589" s="37">
        <f t="shared" si="209"/>
        <v>9.5238095238095237</v>
      </c>
      <c r="Q589" s="37">
        <f t="shared" si="210"/>
        <v>1.0883328602973392</v>
      </c>
      <c r="R589" s="37">
        <f t="shared" si="211"/>
        <v>8.8332860297339231</v>
      </c>
    </row>
    <row r="590" spans="1:18" ht="15" customHeight="1" x14ac:dyDescent="0.25">
      <c r="A590" s="143" t="s">
        <v>340</v>
      </c>
      <c r="B590" s="1" t="str">
        <f>VLOOKUP(A590,'[2]Catálogo MUNICIPIOS'!$1:$1048576,5,FALSE)</f>
        <v>Ajuchitlán del Progreso</v>
      </c>
      <c r="C590" s="130">
        <f>VLOOKUP(A590,[3]PROY_COVID!$1:$1048576,7,FALSE)</f>
        <v>38895</v>
      </c>
      <c r="D590" s="43">
        <v>21</v>
      </c>
      <c r="E590" s="43">
        <f t="shared" si="201"/>
        <v>53.991515618974155</v>
      </c>
      <c r="F590" s="6">
        <f t="shared" si="202"/>
        <v>0.39504280993910429</v>
      </c>
      <c r="G590" s="44">
        <v>25</v>
      </c>
      <c r="H590" s="44">
        <f t="shared" si="203"/>
        <v>64.2756138321121</v>
      </c>
      <c r="I590" s="14">
        <f t="shared" si="204"/>
        <v>0.78771027136242533</v>
      </c>
      <c r="J590" s="49">
        <v>156</v>
      </c>
      <c r="K590" s="49">
        <f t="shared" si="205"/>
        <v>401.07983031237944</v>
      </c>
      <c r="L590" s="50">
        <f t="shared" si="206"/>
        <v>0.29852144625533322</v>
      </c>
      <c r="M590" s="45">
        <v>202</v>
      </c>
      <c r="N590" s="45">
        <f t="shared" si="207"/>
        <v>519.34695976346575</v>
      </c>
      <c r="O590" s="18">
        <f t="shared" si="208"/>
        <v>0.33252568383120579</v>
      </c>
      <c r="P590" s="37">
        <f t="shared" si="209"/>
        <v>10.396039603960396</v>
      </c>
      <c r="Q590" s="37">
        <f t="shared" si="210"/>
        <v>1.1880069093839767</v>
      </c>
      <c r="R590" s="37">
        <f t="shared" si="211"/>
        <v>18.800690938397668</v>
      </c>
    </row>
    <row r="591" spans="1:18" ht="15" customHeight="1" x14ac:dyDescent="0.25">
      <c r="A591" s="143" t="s">
        <v>439</v>
      </c>
      <c r="B591" s="1" t="str">
        <f>VLOOKUP(A591,'[2]Catálogo MUNICIPIOS'!$1:$1048576,5,FALSE)</f>
        <v>Francisco I. Madero</v>
      </c>
      <c r="C591" s="130">
        <f>VLOOKUP(A591,[3]PROY_COVID!$1:$1048576,7,FALSE)</f>
        <v>38879</v>
      </c>
      <c r="D591" s="43">
        <v>70</v>
      </c>
      <c r="E591" s="43">
        <f t="shared" si="201"/>
        <v>180.0457830705522</v>
      </c>
      <c r="F591" s="6">
        <f t="shared" si="202"/>
        <v>1.3173512772603426</v>
      </c>
      <c r="G591" s="44">
        <v>12</v>
      </c>
      <c r="H591" s="44">
        <f t="shared" si="203"/>
        <v>30.864991383523236</v>
      </c>
      <c r="I591" s="14">
        <f t="shared" si="204"/>
        <v>0.37825653134668935</v>
      </c>
      <c r="J591" s="49">
        <v>163</v>
      </c>
      <c r="K591" s="49">
        <f t="shared" si="205"/>
        <v>419.24946629285728</v>
      </c>
      <c r="L591" s="50">
        <f t="shared" si="206"/>
        <v>0.31204500341501562</v>
      </c>
      <c r="M591" s="45">
        <v>245</v>
      </c>
      <c r="N591" s="45">
        <f t="shared" si="207"/>
        <v>630.1602407469328</v>
      </c>
      <c r="O591" s="18">
        <f t="shared" si="208"/>
        <v>0.40347682996555373</v>
      </c>
      <c r="P591" s="37">
        <f t="shared" si="209"/>
        <v>28.571428571428569</v>
      </c>
      <c r="Q591" s="37">
        <f t="shared" si="210"/>
        <v>3.264998580892017</v>
      </c>
      <c r="R591" s="37">
        <f t="shared" si="211"/>
        <v>226.49985808920169</v>
      </c>
    </row>
    <row r="592" spans="1:18" ht="15" customHeight="1" x14ac:dyDescent="0.25">
      <c r="A592" s="143" t="s">
        <v>1561</v>
      </c>
      <c r="B592" s="1" t="str">
        <f>VLOOKUP(A592,'[2]Catálogo MUNICIPIOS'!$1:$1048576,5,FALSE)</f>
        <v>Axtla de Terrazas</v>
      </c>
      <c r="C592" s="130">
        <f>VLOOKUP(A592,[3]PROY_COVID!$1:$1048576,7,FALSE)</f>
        <v>38871</v>
      </c>
      <c r="D592" s="43">
        <v>22</v>
      </c>
      <c r="E592" s="43">
        <f t="shared" si="201"/>
        <v>56.597463404594684</v>
      </c>
      <c r="F592" s="6">
        <f t="shared" si="202"/>
        <v>0.41410989712834284</v>
      </c>
      <c r="G592" s="44">
        <v>1</v>
      </c>
      <c r="H592" s="44">
        <f t="shared" si="203"/>
        <v>2.5726119729361221</v>
      </c>
      <c r="I592" s="14">
        <f t="shared" si="204"/>
        <v>3.1527864994099999E-2</v>
      </c>
      <c r="J592" s="49">
        <v>321</v>
      </c>
      <c r="K592" s="49">
        <f t="shared" si="205"/>
        <v>825.80844331249523</v>
      </c>
      <c r="L592" s="50">
        <f t="shared" si="206"/>
        <v>0.6146445475343626</v>
      </c>
      <c r="M592" s="45">
        <v>344</v>
      </c>
      <c r="N592" s="45">
        <f t="shared" si="207"/>
        <v>884.97851869002602</v>
      </c>
      <c r="O592" s="18">
        <f t="shared" si="208"/>
        <v>0.56663099989524557</v>
      </c>
      <c r="P592" s="37">
        <f t="shared" si="209"/>
        <v>6.395348837209303</v>
      </c>
      <c r="Q592" s="37">
        <f t="shared" si="210"/>
        <v>0.73082817072292261</v>
      </c>
      <c r="R592" s="37">
        <f t="shared" si="211"/>
        <v>-26.917182927707739</v>
      </c>
    </row>
    <row r="593" spans="1:18" ht="15" customHeight="1" x14ac:dyDescent="0.25">
      <c r="A593" s="143" t="s">
        <v>386</v>
      </c>
      <c r="B593" s="1" t="str">
        <f>VLOOKUP(A593,'[2]Catálogo MUNICIPIOS'!$1:$1048576,5,FALSE)</f>
        <v>Pungarabato</v>
      </c>
      <c r="C593" s="130">
        <f>VLOOKUP(A593,[3]PROY_COVID!$1:$1048576,7,FALSE)</f>
        <v>38809</v>
      </c>
      <c r="D593" s="43">
        <v>55</v>
      </c>
      <c r="E593" s="43">
        <f t="shared" si="201"/>
        <v>141.71970419232653</v>
      </c>
      <c r="F593" s="6">
        <f t="shared" si="202"/>
        <v>1.0369286641807194</v>
      </c>
      <c r="G593" s="44">
        <v>38</v>
      </c>
      <c r="H593" s="44">
        <f t="shared" si="203"/>
        <v>97.915431987425606</v>
      </c>
      <c r="I593" s="14">
        <f t="shared" si="204"/>
        <v>1.1999728497785338</v>
      </c>
      <c r="J593" s="49">
        <v>378</v>
      </c>
      <c r="K593" s="49">
        <f t="shared" si="205"/>
        <v>974.00087608544413</v>
      </c>
      <c r="L593" s="50">
        <f t="shared" si="206"/>
        <v>0.72494333598508542</v>
      </c>
      <c r="M593" s="45">
        <v>471</v>
      </c>
      <c r="N593" s="45">
        <f t="shared" si="207"/>
        <v>1213.6360122651963</v>
      </c>
      <c r="O593" s="18">
        <f t="shared" si="208"/>
        <v>0.77706268865897288</v>
      </c>
      <c r="P593" s="37">
        <f t="shared" si="209"/>
        <v>11.677282377919321</v>
      </c>
      <c r="Q593" s="37">
        <f t="shared" si="210"/>
        <v>1.3344208637403681</v>
      </c>
      <c r="R593" s="37">
        <f t="shared" si="211"/>
        <v>33.442086374036805</v>
      </c>
    </row>
    <row r="594" spans="1:18" ht="15" customHeight="1" x14ac:dyDescent="0.25">
      <c r="A594" s="143" t="s">
        <v>412</v>
      </c>
      <c r="B594" s="1" t="str">
        <f>VLOOKUP(A594,'[2]Catálogo MUNICIPIOS'!$1:$1048576,5,FALSE)</f>
        <v>Acatepec</v>
      </c>
      <c r="C594" s="130">
        <f>VLOOKUP(A594,[3]PROY_COVID!$1:$1048576,7,FALSE)</f>
        <v>38738</v>
      </c>
      <c r="D594" s="43">
        <v>1</v>
      </c>
      <c r="E594" s="43">
        <f t="shared" si="201"/>
        <v>2.581444576384945</v>
      </c>
      <c r="F594" s="6">
        <f t="shared" si="202"/>
        <v>1.8887803156961001E-2</v>
      </c>
      <c r="G594" s="44">
        <v>1</v>
      </c>
      <c r="H594" s="44">
        <f t="shared" si="203"/>
        <v>2.581444576384945</v>
      </c>
      <c r="I594" s="14">
        <f t="shared" si="204"/>
        <v>3.1636110284105047E-2</v>
      </c>
      <c r="J594" s="49">
        <v>6</v>
      </c>
      <c r="K594" s="49">
        <f t="shared" si="205"/>
        <v>15.488667458309671</v>
      </c>
      <c r="L594" s="50">
        <f t="shared" si="206"/>
        <v>1.1528127471833646E-2</v>
      </c>
      <c r="M594" s="45">
        <v>8</v>
      </c>
      <c r="N594" s="45">
        <f t="shared" si="207"/>
        <v>20.65155661107956</v>
      </c>
      <c r="O594" s="18">
        <f t="shared" si="208"/>
        <v>1.32227075853216E-2</v>
      </c>
      <c r="P594" s="37">
        <f t="shared" si="209"/>
        <v>12.5</v>
      </c>
      <c r="Q594" s="37">
        <f t="shared" si="210"/>
        <v>1.4284368791402575</v>
      </c>
      <c r="R594" s="37">
        <f t="shared" si="211"/>
        <v>42.84368791402575</v>
      </c>
    </row>
    <row r="595" spans="1:18" ht="15" customHeight="1" x14ac:dyDescent="0.25">
      <c r="A595" s="143" t="s">
        <v>370</v>
      </c>
      <c r="B595" s="1" t="str">
        <f>VLOOKUP(A595,'[2]Catálogo MUNICIPIOS'!$1:$1048576,5,FALSE)</f>
        <v>Huitzuco de los Figueroa</v>
      </c>
      <c r="C595" s="130">
        <f>VLOOKUP(A595,[3]PROY_COVID!$1:$1048576,7,FALSE)</f>
        <v>38696</v>
      </c>
      <c r="D595" s="43">
        <v>31</v>
      </c>
      <c r="E595" s="43">
        <f t="shared" si="201"/>
        <v>80.111639445937556</v>
      </c>
      <c r="F595" s="6">
        <f t="shared" si="202"/>
        <v>0.58615741367389429</v>
      </c>
      <c r="G595" s="44">
        <v>9</v>
      </c>
      <c r="H595" s="44">
        <f t="shared" si="203"/>
        <v>23.25821790365929</v>
      </c>
      <c r="I595" s="14">
        <f t="shared" si="204"/>
        <v>0.28503402836652242</v>
      </c>
      <c r="J595" s="49">
        <v>136</v>
      </c>
      <c r="K595" s="49">
        <f t="shared" si="205"/>
        <v>351.45751498862927</v>
      </c>
      <c r="L595" s="50">
        <f t="shared" si="206"/>
        <v>0.26158783798725654</v>
      </c>
      <c r="M595" s="45">
        <v>176</v>
      </c>
      <c r="N595" s="45">
        <f t="shared" si="207"/>
        <v>454.82737233822616</v>
      </c>
      <c r="O595" s="18">
        <f t="shared" si="208"/>
        <v>0.29121530446775218</v>
      </c>
      <c r="P595" s="37">
        <f t="shared" si="209"/>
        <v>17.613636363636363</v>
      </c>
      <c r="Q595" s="37">
        <f t="shared" si="210"/>
        <v>2.0127974206067267</v>
      </c>
      <c r="R595" s="37">
        <f t="shared" si="211"/>
        <v>101.27974206067267</v>
      </c>
    </row>
    <row r="596" spans="1:18" ht="15" customHeight="1" x14ac:dyDescent="0.25">
      <c r="A596" s="143" t="s">
        <v>754</v>
      </c>
      <c r="B596" s="1" t="str">
        <f>VLOOKUP(A596,'[2]Catálogo MUNICIPIOS'!$1:$1048576,5,FALSE)</f>
        <v>Ario</v>
      </c>
      <c r="C596" s="130">
        <f>VLOOKUP(A596,[3]PROY_COVID!$1:$1048576,7,FALSE)</f>
        <v>38656</v>
      </c>
      <c r="D596" s="43">
        <v>35</v>
      </c>
      <c r="E596" s="43">
        <f t="shared" si="201"/>
        <v>90.54221854304636</v>
      </c>
      <c r="F596" s="6">
        <f t="shared" si="202"/>
        <v>0.66247542824664818</v>
      </c>
      <c r="G596" s="44">
        <v>17</v>
      </c>
      <c r="H596" s="44">
        <f t="shared" si="203"/>
        <v>43.977649006622514</v>
      </c>
      <c r="I596" s="14">
        <f t="shared" si="204"/>
        <v>0.53895472586807325</v>
      </c>
      <c r="J596" s="49">
        <v>420</v>
      </c>
      <c r="K596" s="49">
        <f t="shared" si="205"/>
        <v>1086.5066225165563</v>
      </c>
      <c r="L596" s="50">
        <f t="shared" si="206"/>
        <v>0.80868072589694806</v>
      </c>
      <c r="M596" s="45">
        <v>472</v>
      </c>
      <c r="N596" s="45">
        <f t="shared" si="207"/>
        <v>1221.0264900662251</v>
      </c>
      <c r="O596" s="18">
        <f t="shared" si="208"/>
        <v>0.78179463834776231</v>
      </c>
      <c r="P596" s="37">
        <f t="shared" si="209"/>
        <v>7.4152542372881349</v>
      </c>
      <c r="Q596" s="37">
        <f t="shared" si="210"/>
        <v>0.84737780965947473</v>
      </c>
      <c r="R596" s="37">
        <f t="shared" si="211"/>
        <v>-15.262219034052526</v>
      </c>
    </row>
    <row r="597" spans="1:18" ht="15" customHeight="1" x14ac:dyDescent="0.25">
      <c r="A597" s="143" t="s">
        <v>1870</v>
      </c>
      <c r="B597" s="1" t="str">
        <f>VLOOKUP(A597,'[2]Catálogo MUNICIPIOS'!$1:$1048576,5,FALSE)</f>
        <v>Mariano Escobedo</v>
      </c>
      <c r="C597" s="130">
        <f>VLOOKUP(A597,[3]PROY_COVID!$1:$1048576,7,FALSE)</f>
        <v>38503</v>
      </c>
      <c r="D597" s="43">
        <v>44</v>
      </c>
      <c r="E597" s="43">
        <f t="shared" si="201"/>
        <v>114.276809599252</v>
      </c>
      <c r="F597" s="6">
        <f t="shared" si="202"/>
        <v>0.836135667936307</v>
      </c>
      <c r="G597" s="44">
        <v>7</v>
      </c>
      <c r="H597" s="44">
        <f t="shared" si="203"/>
        <v>18.18040152715373</v>
      </c>
      <c r="I597" s="14">
        <f t="shared" si="204"/>
        <v>0.22280439137988281</v>
      </c>
      <c r="J597" s="49">
        <v>317</v>
      </c>
      <c r="K597" s="49">
        <f t="shared" si="205"/>
        <v>823.3124691582475</v>
      </c>
      <c r="L597" s="50">
        <f t="shared" si="206"/>
        <v>0.61278680810687336</v>
      </c>
      <c r="M597" s="45">
        <v>368</v>
      </c>
      <c r="N597" s="45">
        <f t="shared" si="207"/>
        <v>955.76968028465319</v>
      </c>
      <c r="O597" s="18">
        <f t="shared" si="208"/>
        <v>0.61195692118143141</v>
      </c>
      <c r="P597" s="37">
        <f t="shared" si="209"/>
        <v>11.956521739130435</v>
      </c>
      <c r="Q597" s="37">
        <f t="shared" si="210"/>
        <v>1.36633092787329</v>
      </c>
      <c r="R597" s="37">
        <f t="shared" si="211"/>
        <v>36.633092787329005</v>
      </c>
    </row>
    <row r="598" spans="1:18" ht="15" customHeight="1" x14ac:dyDescent="0.25">
      <c r="A598" s="143" t="s">
        <v>915</v>
      </c>
      <c r="B598" s="1" t="str">
        <f>VLOOKUP(A598,'[2]Catálogo MUNICIPIOS'!$1:$1048576,5,FALSE)</f>
        <v>Allende</v>
      </c>
      <c r="C598" s="130">
        <f>VLOOKUP(A598,[3]PROY_COVID!$1:$1048576,7,FALSE)</f>
        <v>38297</v>
      </c>
      <c r="D598" s="43">
        <v>31</v>
      </c>
      <c r="E598" s="43">
        <f t="shared" si="201"/>
        <v>80.946288221009482</v>
      </c>
      <c r="F598" s="6">
        <f t="shared" si="202"/>
        <v>0.5922643360974752</v>
      </c>
      <c r="G598" s="44">
        <v>65</v>
      </c>
      <c r="H598" s="44">
        <f t="shared" si="203"/>
        <v>169.72608820534248</v>
      </c>
      <c r="I598" s="14">
        <f t="shared" si="204"/>
        <v>2.0800265454753109</v>
      </c>
      <c r="J598" s="49">
        <v>1027</v>
      </c>
      <c r="K598" s="49">
        <f t="shared" si="205"/>
        <v>2681.672193644411</v>
      </c>
      <c r="L598" s="50">
        <f t="shared" si="206"/>
        <v>1.9959534265434056</v>
      </c>
      <c r="M598" s="45">
        <v>1123</v>
      </c>
      <c r="N598" s="45">
        <f t="shared" si="207"/>
        <v>2932.344570070763</v>
      </c>
      <c r="O598" s="18">
        <f t="shared" si="208"/>
        <v>1.8775114883422046</v>
      </c>
      <c r="P598" s="37">
        <f t="shared" si="209"/>
        <v>2.7604630454140695</v>
      </c>
      <c r="Q598" s="37">
        <f t="shared" si="210"/>
        <v>0.31545177740586278</v>
      </c>
      <c r="R598" s="37">
        <f t="shared" si="211"/>
        <v>-68.454822259413731</v>
      </c>
    </row>
    <row r="599" spans="1:18" x14ac:dyDescent="0.25">
      <c r="A599" s="143" t="s">
        <v>660</v>
      </c>
      <c r="B599" s="1" t="str">
        <f>VLOOKUP(A599,'[2]Catálogo MUNICIPIOS'!$1:$1048576,5,FALSE)</f>
        <v>Ixtapan de la Sal</v>
      </c>
      <c r="C599" s="130">
        <f>VLOOKUP(A599,[3]PROY_COVID!$1:$1048576,7,FALSE)</f>
        <v>38288</v>
      </c>
      <c r="D599" s="43">
        <v>11</v>
      </c>
      <c r="E599" s="43">
        <f t="shared" si="201"/>
        <v>28.72962808190556</v>
      </c>
      <c r="F599" s="6">
        <f t="shared" si="202"/>
        <v>0.2102077127464978</v>
      </c>
      <c r="G599" s="44">
        <v>13</v>
      </c>
      <c r="H599" s="44">
        <f t="shared" si="203"/>
        <v>33.953196824070204</v>
      </c>
      <c r="I599" s="14">
        <f t="shared" si="204"/>
        <v>0.41610309554987451</v>
      </c>
      <c r="J599" s="49">
        <v>161</v>
      </c>
      <c r="K599" s="49">
        <f t="shared" si="205"/>
        <v>420.49728374425405</v>
      </c>
      <c r="L599" s="50">
        <f t="shared" si="206"/>
        <v>0.31297374687729218</v>
      </c>
      <c r="M599" s="45">
        <v>185</v>
      </c>
      <c r="N599" s="45">
        <f t="shared" si="207"/>
        <v>483.18010865022984</v>
      </c>
      <c r="O599" s="18">
        <f t="shared" si="208"/>
        <v>0.30936889688490782</v>
      </c>
      <c r="P599" s="37">
        <f t="shared" si="209"/>
        <v>5.9459459459459465</v>
      </c>
      <c r="Q599" s="37">
        <f t="shared" si="210"/>
        <v>0.67947267764509556</v>
      </c>
      <c r="R599" s="37">
        <f t="shared" si="211"/>
        <v>-32.052732235490446</v>
      </c>
    </row>
    <row r="600" spans="1:18" ht="15" customHeight="1" x14ac:dyDescent="0.25">
      <c r="A600" s="143" t="s">
        <v>859</v>
      </c>
      <c r="B600" s="1" t="str">
        <f>VLOOKUP(A600,'[2]Catálogo MUNICIPIOS'!$1:$1048576,5,FALSE)</f>
        <v>Axochiapan</v>
      </c>
      <c r="C600" s="130">
        <f>VLOOKUP(A600,[3]PROY_COVID!$1:$1048576,7,FALSE)</f>
        <v>38236</v>
      </c>
      <c r="D600" s="43">
        <v>51</v>
      </c>
      <c r="E600" s="43">
        <f t="shared" si="201"/>
        <v>133.38215294486872</v>
      </c>
      <c r="F600" s="6">
        <f t="shared" si="202"/>
        <v>0.97592482616937226</v>
      </c>
      <c r="G600" s="44">
        <v>16</v>
      </c>
      <c r="H600" s="44">
        <f t="shared" si="203"/>
        <v>41.845381316037248</v>
      </c>
      <c r="I600" s="14">
        <f t="shared" si="204"/>
        <v>0.51282336653861749</v>
      </c>
      <c r="J600" s="49">
        <v>132</v>
      </c>
      <c r="K600" s="49">
        <f t="shared" si="205"/>
        <v>345.22439585730729</v>
      </c>
      <c r="L600" s="50">
        <f t="shared" si="206"/>
        <v>0.25694856271800443</v>
      </c>
      <c r="M600" s="45">
        <v>199</v>
      </c>
      <c r="N600" s="45">
        <f t="shared" si="207"/>
        <v>520.45193011821323</v>
      </c>
      <c r="O600" s="18">
        <f t="shared" si="208"/>
        <v>0.33323317044669104</v>
      </c>
      <c r="P600" s="37">
        <f t="shared" si="209"/>
        <v>25.628140703517587</v>
      </c>
      <c r="Q600" s="37">
        <f t="shared" si="210"/>
        <v>2.9286545059760054</v>
      </c>
      <c r="R600" s="37">
        <f t="shared" si="211"/>
        <v>192.86545059760053</v>
      </c>
    </row>
    <row r="601" spans="1:18" x14ac:dyDescent="0.25">
      <c r="A601" s="143" t="s">
        <v>639</v>
      </c>
      <c r="B601" s="1" t="str">
        <f>VLOOKUP(A601,'[2]Catálogo MUNICIPIOS'!$1:$1048576,5,FALSE)</f>
        <v>Capulhuac</v>
      </c>
      <c r="C601" s="130">
        <f>VLOOKUP(A601,[3]PROY_COVID!$1:$1048576,7,FALSE)</f>
        <v>38196</v>
      </c>
      <c r="D601" s="43">
        <v>48</v>
      </c>
      <c r="E601" s="43">
        <f t="shared" si="201"/>
        <v>125.66760917373546</v>
      </c>
      <c r="F601" s="6">
        <f t="shared" si="202"/>
        <v>0.91947938258794237</v>
      </c>
      <c r="G601" s="44">
        <v>12</v>
      </c>
      <c r="H601" s="44">
        <f t="shared" si="203"/>
        <v>31.416902293433864</v>
      </c>
      <c r="I601" s="14">
        <f t="shared" si="204"/>
        <v>0.38502030794397146</v>
      </c>
      <c r="J601" s="49">
        <v>238</v>
      </c>
      <c r="K601" s="49">
        <f t="shared" si="205"/>
        <v>623.10189548643837</v>
      </c>
      <c r="L601" s="50">
        <f t="shared" si="206"/>
        <v>0.46377121198086285</v>
      </c>
      <c r="M601" s="45">
        <v>298</v>
      </c>
      <c r="N601" s="45">
        <f t="shared" si="207"/>
        <v>780.18640695360762</v>
      </c>
      <c r="O601" s="18">
        <f t="shared" si="208"/>
        <v>0.499535067281836</v>
      </c>
      <c r="P601" s="37">
        <f t="shared" si="209"/>
        <v>16.107382550335569</v>
      </c>
      <c r="Q601" s="37">
        <f t="shared" si="210"/>
        <v>1.8406703409055667</v>
      </c>
      <c r="R601" s="37">
        <f t="shared" si="211"/>
        <v>84.067034090556675</v>
      </c>
    </row>
    <row r="602" spans="1:18" x14ac:dyDescent="0.25">
      <c r="A602" s="143" t="s">
        <v>685</v>
      </c>
      <c r="B602" s="1" t="str">
        <f>VLOOKUP(A602,'[2]Catálogo MUNICIPIOS'!$1:$1048576,5,FALSE)</f>
        <v>Otumba</v>
      </c>
      <c r="C602" s="130">
        <f>VLOOKUP(A602,[3]PROY_COVID!$1:$1048576,7,FALSE)</f>
        <v>38186</v>
      </c>
      <c r="D602" s="43">
        <v>39</v>
      </c>
      <c r="E602" s="43">
        <f t="shared" si="201"/>
        <v>102.13167129314409</v>
      </c>
      <c r="F602" s="6">
        <f t="shared" si="202"/>
        <v>0.74727263994866844</v>
      </c>
      <c r="G602" s="44">
        <v>9</v>
      </c>
      <c r="H602" s="44">
        <f t="shared" si="203"/>
        <v>23.568847221494789</v>
      </c>
      <c r="I602" s="14">
        <f t="shared" si="204"/>
        <v>0.28884085166477114</v>
      </c>
      <c r="J602" s="49">
        <v>274</v>
      </c>
      <c r="K602" s="49">
        <f t="shared" si="205"/>
        <v>717.54045985439689</v>
      </c>
      <c r="L602" s="50">
        <f t="shared" si="206"/>
        <v>0.53406130060347745</v>
      </c>
      <c r="M602" s="45">
        <v>322</v>
      </c>
      <c r="N602" s="45">
        <f t="shared" si="207"/>
        <v>843.24097836903582</v>
      </c>
      <c r="O602" s="18">
        <f t="shared" si="208"/>
        <v>0.53990743123703899</v>
      </c>
      <c r="P602" s="37">
        <f t="shared" si="209"/>
        <v>12.111801242236025</v>
      </c>
      <c r="Q602" s="37">
        <f t="shared" si="210"/>
        <v>1.3840754853781378</v>
      </c>
      <c r="R602" s="37">
        <f t="shared" si="211"/>
        <v>38.407548537813781</v>
      </c>
    </row>
    <row r="603" spans="1:18" ht="15" customHeight="1" x14ac:dyDescent="0.25">
      <c r="A603" s="143" t="s">
        <v>110</v>
      </c>
      <c r="B603" s="1" t="str">
        <f>VLOOKUP(A603,'[2]Catálogo MUNICIPIOS'!$1:$1048576,5,FALSE)</f>
        <v>Huehuetán</v>
      </c>
      <c r="C603" s="130">
        <f>VLOOKUP(A603,[3]PROY_COVID!$1:$1048576,7,FALSE)</f>
        <v>38185</v>
      </c>
      <c r="D603" s="43">
        <v>14</v>
      </c>
      <c r="E603" s="43">
        <f t="shared" si="201"/>
        <v>36.663611365719518</v>
      </c>
      <c r="F603" s="6">
        <f t="shared" si="202"/>
        <v>0.26825874195943361</v>
      </c>
      <c r="G603" s="44"/>
      <c r="H603" s="44">
        <f t="shared" si="203"/>
        <v>0</v>
      </c>
      <c r="I603" s="14">
        <f t="shared" si="204"/>
        <v>0</v>
      </c>
      <c r="J603" s="49">
        <v>29</v>
      </c>
      <c r="K603" s="49">
        <f t="shared" si="205"/>
        <v>75.946052114704727</v>
      </c>
      <c r="L603" s="50">
        <f t="shared" si="206"/>
        <v>5.6526216481658856E-2</v>
      </c>
      <c r="M603" s="45">
        <v>43</v>
      </c>
      <c r="N603" s="45">
        <f t="shared" si="207"/>
        <v>112.60966348042425</v>
      </c>
      <c r="O603" s="18">
        <f t="shared" si="208"/>
        <v>7.2101327736441304E-2</v>
      </c>
      <c r="P603" s="37">
        <f t="shared" si="209"/>
        <v>32.558139534883722</v>
      </c>
      <c r="Q603" s="37">
        <f t="shared" si="210"/>
        <v>3.7205797782257872</v>
      </c>
      <c r="R603" s="37">
        <f t="shared" si="211"/>
        <v>272.05797782257872</v>
      </c>
    </row>
    <row r="604" spans="1:18" ht="15" customHeight="1" x14ac:dyDescent="0.25">
      <c r="A604" s="143" t="s">
        <v>103</v>
      </c>
      <c r="B604" s="1" t="str">
        <f>VLOOKUP(A604,'[2]Catálogo MUNICIPIOS'!$1:$1048576,5,FALSE)</f>
        <v>Chicomuselo</v>
      </c>
      <c r="C604" s="130">
        <f>VLOOKUP(A604,[3]PROY_COVID!$1:$1048576,7,FALSE)</f>
        <v>38122</v>
      </c>
      <c r="D604" s="43">
        <v>1</v>
      </c>
      <c r="E604" s="43">
        <f t="shared" si="201"/>
        <v>2.6231572320444889</v>
      </c>
      <c r="F604" s="6">
        <f t="shared" si="202"/>
        <v>1.9193004530044466E-2</v>
      </c>
      <c r="G604" s="44"/>
      <c r="H604" s="44">
        <f t="shared" si="203"/>
        <v>0</v>
      </c>
      <c r="I604" s="14">
        <f t="shared" si="204"/>
        <v>0</v>
      </c>
      <c r="J604" s="49">
        <v>17</v>
      </c>
      <c r="K604" s="49">
        <f t="shared" si="205"/>
        <v>44.593672944756307</v>
      </c>
      <c r="L604" s="50">
        <f t="shared" si="206"/>
        <v>3.3190818224236925E-2</v>
      </c>
      <c r="M604" s="45">
        <v>18</v>
      </c>
      <c r="N604" s="45">
        <f t="shared" si="207"/>
        <v>47.216830176800798</v>
      </c>
      <c r="O604" s="18">
        <f t="shared" si="208"/>
        <v>3.0231829507644491E-2</v>
      </c>
      <c r="P604" s="37">
        <f t="shared" si="209"/>
        <v>5.5555555555555554</v>
      </c>
      <c r="Q604" s="37">
        <f t="shared" si="210"/>
        <v>0.63486083517344782</v>
      </c>
      <c r="R604" s="37">
        <f t="shared" si="211"/>
        <v>-36.513916482655219</v>
      </c>
    </row>
    <row r="605" spans="1:18" ht="15" customHeight="1" x14ac:dyDescent="0.25">
      <c r="A605" s="143" t="s">
        <v>1602</v>
      </c>
      <c r="B605" s="1" t="str">
        <f>VLOOKUP(A605,'[2]Catálogo MUNICIPIOS'!$1:$1048576,5,FALSE)</f>
        <v>Cananea</v>
      </c>
      <c r="C605" s="130">
        <f>VLOOKUP(A605,[3]PROY_COVID!$1:$1048576,7,FALSE)</f>
        <v>38103</v>
      </c>
      <c r="D605" s="43">
        <v>81</v>
      </c>
      <c r="E605" s="43">
        <f t="shared" si="201"/>
        <v>212.58168648137942</v>
      </c>
      <c r="F605" s="6">
        <f t="shared" si="202"/>
        <v>1.555408582375214</v>
      </c>
      <c r="G605" s="44">
        <v>15</v>
      </c>
      <c r="H605" s="44">
        <f t="shared" si="203"/>
        <v>39.366978978033231</v>
      </c>
      <c r="I605" s="14">
        <f t="shared" si="204"/>
        <v>0.48245005912355765</v>
      </c>
      <c r="J605" s="49">
        <v>1752</v>
      </c>
      <c r="K605" s="49">
        <f t="shared" si="205"/>
        <v>4598.0631446342813</v>
      </c>
      <c r="L605" s="50">
        <f t="shared" si="206"/>
        <v>3.422312358216844</v>
      </c>
      <c r="M605" s="45">
        <v>1848</v>
      </c>
      <c r="N605" s="45">
        <f t="shared" si="207"/>
        <v>4850.0118100936934</v>
      </c>
      <c r="O605" s="18">
        <f t="shared" si="208"/>
        <v>3.1053488682697812</v>
      </c>
      <c r="P605" s="37">
        <f t="shared" si="209"/>
        <v>4.383116883116883</v>
      </c>
      <c r="Q605" s="37">
        <f t="shared" si="210"/>
        <v>0.50088046411411624</v>
      </c>
      <c r="R605" s="37">
        <f t="shared" si="211"/>
        <v>-49.911953588588375</v>
      </c>
    </row>
    <row r="606" spans="1:18" ht="15" customHeight="1" x14ac:dyDescent="0.25">
      <c r="A606" s="143" t="s">
        <v>88</v>
      </c>
      <c r="B606" s="1" t="str">
        <f>VLOOKUP(A606,'[2]Catálogo MUNICIPIOS'!$1:$1048576,5,FALSE)</f>
        <v>Bochil</v>
      </c>
      <c r="C606" s="130">
        <f>VLOOKUP(A606,[3]PROY_COVID!$1:$1048576,7,FALSE)</f>
        <v>38101</v>
      </c>
      <c r="D606" s="43">
        <v>4</v>
      </c>
      <c r="E606" s="43">
        <f t="shared" si="201"/>
        <v>10.49841211516758</v>
      </c>
      <c r="F606" s="6">
        <f t="shared" si="202"/>
        <v>7.6814332295147655E-2</v>
      </c>
      <c r="G606" s="44">
        <v>1</v>
      </c>
      <c r="H606" s="44">
        <f t="shared" si="203"/>
        <v>2.6246030287918951</v>
      </c>
      <c r="I606" s="14">
        <f t="shared" si="204"/>
        <v>3.21650255947524E-2</v>
      </c>
      <c r="J606" s="49">
        <v>40</v>
      </c>
      <c r="K606" s="49">
        <f t="shared" si="205"/>
        <v>104.98412115167581</v>
      </c>
      <c r="L606" s="50">
        <f t="shared" si="206"/>
        <v>7.8139086813800468E-2</v>
      </c>
      <c r="M606" s="45">
        <v>45</v>
      </c>
      <c r="N606" s="45">
        <f t="shared" si="207"/>
        <v>118.10713629563529</v>
      </c>
      <c r="O606" s="18">
        <f t="shared" si="208"/>
        <v>7.5621230708539364E-2</v>
      </c>
      <c r="P606" s="37">
        <f t="shared" si="209"/>
        <v>8.8888888888888893</v>
      </c>
      <c r="Q606" s="37">
        <f t="shared" si="210"/>
        <v>1.0157773362775167</v>
      </c>
      <c r="R606" s="37">
        <f t="shared" si="211"/>
        <v>1.5777336277516651</v>
      </c>
    </row>
    <row r="607" spans="1:18" ht="15" customHeight="1" x14ac:dyDescent="0.25">
      <c r="A607" s="143" t="s">
        <v>469</v>
      </c>
      <c r="B607" s="1" t="str">
        <f>VLOOKUP(A607,'[2]Catálogo MUNICIPIOS'!$1:$1048576,5,FALSE)</f>
        <v>San Salvador</v>
      </c>
      <c r="C607" s="130">
        <f>VLOOKUP(A607,[3]PROY_COVID!$1:$1048576,7,FALSE)</f>
        <v>37993</v>
      </c>
      <c r="D607" s="43">
        <v>64</v>
      </c>
      <c r="E607" s="43">
        <f t="shared" si="201"/>
        <v>168.45208327849866</v>
      </c>
      <c r="F607" s="6">
        <f t="shared" si="202"/>
        <v>1.2325229909835689</v>
      </c>
      <c r="G607" s="44">
        <v>16</v>
      </c>
      <c r="H607" s="44">
        <f t="shared" si="203"/>
        <v>42.113020819624666</v>
      </c>
      <c r="I607" s="14">
        <f t="shared" si="204"/>
        <v>0.51610334121997681</v>
      </c>
      <c r="J607" s="49">
        <v>166</v>
      </c>
      <c r="K607" s="49">
        <f t="shared" si="205"/>
        <v>436.92259100360593</v>
      </c>
      <c r="L607" s="50">
        <f t="shared" si="206"/>
        <v>0.32519901004854418</v>
      </c>
      <c r="M607" s="45">
        <v>246</v>
      </c>
      <c r="N607" s="45">
        <f t="shared" si="207"/>
        <v>647.48769510172929</v>
      </c>
      <c r="O607" s="18">
        <f t="shared" si="208"/>
        <v>0.41457119279961535</v>
      </c>
      <c r="P607" s="37">
        <f t="shared" si="209"/>
        <v>26.016260162601629</v>
      </c>
      <c r="Q607" s="37">
        <f t="shared" si="210"/>
        <v>2.9730068378854146</v>
      </c>
      <c r="R607" s="37">
        <f t="shared" si="211"/>
        <v>197.30068378854148</v>
      </c>
    </row>
    <row r="608" spans="1:18" ht="15" customHeight="1" x14ac:dyDescent="0.25">
      <c r="A608" s="143" t="s">
        <v>595</v>
      </c>
      <c r="B608" s="1" t="str">
        <f>VLOOKUP(A608,'[2]Catálogo MUNICIPIOS'!$1:$1048576,5,FALSE)</f>
        <v>Tomatlán</v>
      </c>
      <c r="C608" s="130">
        <f>VLOOKUP(A608,[3]PROY_COVID!$1:$1048576,7,FALSE)</f>
        <v>37913</v>
      </c>
      <c r="D608" s="43">
        <v>12</v>
      </c>
      <c r="E608" s="43">
        <f t="shared" si="201"/>
        <v>31.651412444280325</v>
      </c>
      <c r="F608" s="6">
        <f t="shared" si="202"/>
        <v>0.23158569947860266</v>
      </c>
      <c r="G608" s="44">
        <v>2</v>
      </c>
      <c r="H608" s="44">
        <f t="shared" si="203"/>
        <v>5.2752354073800536</v>
      </c>
      <c r="I608" s="14">
        <f t="shared" si="204"/>
        <v>6.464904598347064E-2</v>
      </c>
      <c r="J608" s="49">
        <v>34</v>
      </c>
      <c r="K608" s="49">
        <f t="shared" si="205"/>
        <v>89.679001925460923</v>
      </c>
      <c r="L608" s="50">
        <f t="shared" si="206"/>
        <v>6.6747573251621339E-2</v>
      </c>
      <c r="M608" s="45">
        <v>48</v>
      </c>
      <c r="N608" s="45">
        <f t="shared" si="207"/>
        <v>126.6056497771213</v>
      </c>
      <c r="O608" s="18">
        <f t="shared" si="208"/>
        <v>8.1062629669008762E-2</v>
      </c>
      <c r="P608" s="37">
        <f t="shared" si="209"/>
        <v>25</v>
      </c>
      <c r="Q608" s="37">
        <f t="shared" si="210"/>
        <v>2.856873758280515</v>
      </c>
      <c r="R608" s="37">
        <f t="shared" si="211"/>
        <v>185.6873758280515</v>
      </c>
    </row>
    <row r="609" spans="1:20" ht="15" customHeight="1" x14ac:dyDescent="0.25">
      <c r="A609" s="143" t="s">
        <v>925</v>
      </c>
      <c r="B609" s="1" t="str">
        <f>VLOOKUP(A609,'[2]Catálogo MUNICIPIOS'!$1:$1048576,5,FALSE)</f>
        <v>Dr. Arroyo</v>
      </c>
      <c r="C609" s="130">
        <f>VLOOKUP(A609,[3]PROY_COVID!$1:$1048576,7,FALSE)</f>
        <v>37859</v>
      </c>
      <c r="D609" s="43">
        <v>22</v>
      </c>
      <c r="E609" s="43">
        <f t="shared" si="201"/>
        <v>58.110356850418661</v>
      </c>
      <c r="F609" s="6">
        <f t="shared" si="202"/>
        <v>0.42517937112115517</v>
      </c>
      <c r="G609" s="44">
        <v>30</v>
      </c>
      <c r="H609" s="44">
        <f t="shared" si="203"/>
        <v>79.241395705116361</v>
      </c>
      <c r="I609" s="14">
        <f t="shared" si="204"/>
        <v>0.9711188675234379</v>
      </c>
      <c r="J609" s="49">
        <v>527</v>
      </c>
      <c r="K609" s="49">
        <f t="shared" si="205"/>
        <v>1392.0071845532107</v>
      </c>
      <c r="L609" s="50">
        <f t="shared" si="206"/>
        <v>1.0360630640712949</v>
      </c>
      <c r="M609" s="45">
        <v>579</v>
      </c>
      <c r="N609" s="45">
        <f t="shared" si="207"/>
        <v>1529.3589371087457</v>
      </c>
      <c r="O609" s="18">
        <f t="shared" si="208"/>
        <v>0.97921267627535369</v>
      </c>
      <c r="P609" s="37">
        <f t="shared" si="209"/>
        <v>3.7996545768566494</v>
      </c>
      <c r="Q609" s="37">
        <f t="shared" si="210"/>
        <v>0.43420533804608868</v>
      </c>
      <c r="R609" s="37">
        <f t="shared" si="211"/>
        <v>-56.579466195391134</v>
      </c>
    </row>
    <row r="610" spans="1:20" ht="15" customHeight="1" x14ac:dyDescent="0.25">
      <c r="A610" s="143" t="s">
        <v>368</v>
      </c>
      <c r="B610" s="1" t="str">
        <f>VLOOKUP(A610,'[2]Catálogo MUNICIPIOS'!$1:$1048576,5,FALSE)</f>
        <v>General Heliodoro Castillo</v>
      </c>
      <c r="C610" s="130">
        <f>VLOOKUP(A610,[3]PROY_COVID!$1:$1048576,7,FALSE)</f>
        <v>37840</v>
      </c>
      <c r="D610" s="43">
        <v>4</v>
      </c>
      <c r="E610" s="43">
        <f t="shared" si="201"/>
        <v>10.570824524312895</v>
      </c>
      <c r="F610" s="6">
        <f t="shared" si="202"/>
        <v>7.7344156310185527E-2</v>
      </c>
      <c r="G610" s="44">
        <v>17</v>
      </c>
      <c r="H610" s="44">
        <f t="shared" si="203"/>
        <v>44.926004228329809</v>
      </c>
      <c r="I610" s="14">
        <f t="shared" si="204"/>
        <v>0.55057700536882237</v>
      </c>
      <c r="J610" s="49">
        <v>76</v>
      </c>
      <c r="K610" s="49">
        <f t="shared" si="205"/>
        <v>200.84566596194503</v>
      </c>
      <c r="L610" s="50">
        <f t="shared" si="206"/>
        <v>0.14948829172082351</v>
      </c>
      <c r="M610" s="45">
        <v>97</v>
      </c>
      <c r="N610" s="45">
        <f t="shared" si="207"/>
        <v>256.3424947145877</v>
      </c>
      <c r="O610" s="18">
        <f t="shared" si="208"/>
        <v>0.16413009019786684</v>
      </c>
      <c r="P610" s="37">
        <f t="shared" si="209"/>
        <v>4.1237113402061851</v>
      </c>
      <c r="Q610" s="37">
        <f t="shared" si="210"/>
        <v>0.47123690858235295</v>
      </c>
      <c r="R610" s="37">
        <f t="shared" si="211"/>
        <v>-52.876309141764708</v>
      </c>
    </row>
    <row r="611" spans="1:20" ht="15" customHeight="1" x14ac:dyDescent="0.25">
      <c r="A611" s="143" t="s">
        <v>2454</v>
      </c>
      <c r="B611" s="1" t="str">
        <f>VLOOKUP(A611,'[2]Catálogo MUNICIPIOS'!$1:$1048576,5,FALSE)</f>
        <v>San Juan Cancuc</v>
      </c>
      <c r="C611" s="130">
        <f>VLOOKUP(A611,[3]PROY_COVID!$1:$1048576,7,FALSE)</f>
        <v>37811</v>
      </c>
      <c r="D611" s="43"/>
      <c r="E611" s="43">
        <f t="shared" si="201"/>
        <v>0</v>
      </c>
      <c r="F611" s="6">
        <f t="shared" si="202"/>
        <v>0</v>
      </c>
      <c r="G611" s="44"/>
      <c r="H611" s="44">
        <f t="shared" si="203"/>
        <v>0</v>
      </c>
      <c r="I611" s="14">
        <f t="shared" si="204"/>
        <v>0</v>
      </c>
      <c r="J611" s="49">
        <v>3</v>
      </c>
      <c r="K611" s="49">
        <f t="shared" si="205"/>
        <v>7.9341990426066484</v>
      </c>
      <c r="L611" s="50">
        <f t="shared" si="206"/>
        <v>5.9053794134496804E-3</v>
      </c>
      <c r="M611" s="45">
        <v>3</v>
      </c>
      <c r="N611" s="45">
        <f t="shared" si="207"/>
        <v>7.9341990426066484</v>
      </c>
      <c r="O611" s="18">
        <f t="shared" si="208"/>
        <v>5.0800816538856567E-3</v>
      </c>
      <c r="P611" s="37">
        <f t="shared" si="209"/>
        <v>0</v>
      </c>
      <c r="Q611" s="37">
        <f t="shared" si="210"/>
        <v>0</v>
      </c>
      <c r="R611" s="37">
        <f t="shared" si="211"/>
        <v>-100</v>
      </c>
    </row>
    <row r="612" spans="1:20" ht="15" customHeight="1" x14ac:dyDescent="0.25">
      <c r="A612" s="143" t="s">
        <v>262</v>
      </c>
      <c r="B612" s="1" t="str">
        <f>VLOOKUP(A612,'[2]Catálogo MUNICIPIOS'!$1:$1048576,5,FALSE)</f>
        <v>Guadalupe Victoria</v>
      </c>
      <c r="C612" s="130">
        <f>VLOOKUP(A612,[3]PROY_COVID!$1:$1048576,7,FALSE)</f>
        <v>37792</v>
      </c>
      <c r="D612" s="43">
        <v>30</v>
      </c>
      <c r="E612" s="43">
        <f t="shared" si="201"/>
        <v>79.381879762912789</v>
      </c>
      <c r="F612" s="6">
        <f t="shared" si="202"/>
        <v>0.58081793926838099</v>
      </c>
      <c r="G612" s="44">
        <v>7</v>
      </c>
      <c r="H612" s="44">
        <f t="shared" si="203"/>
        <v>18.522438611346317</v>
      </c>
      <c r="I612" s="14">
        <f t="shared" si="204"/>
        <v>0.22699612302338135</v>
      </c>
      <c r="J612" s="49">
        <v>331</v>
      </c>
      <c r="K612" s="49">
        <f t="shared" si="205"/>
        <v>875.84674005080444</v>
      </c>
      <c r="L612" s="50">
        <f t="shared" si="206"/>
        <v>0.65188776841345686</v>
      </c>
      <c r="M612" s="45">
        <v>368</v>
      </c>
      <c r="N612" s="45">
        <f t="shared" si="207"/>
        <v>973.75105842506355</v>
      </c>
      <c r="O612" s="18">
        <f t="shared" si="208"/>
        <v>0.62346997608617316</v>
      </c>
      <c r="P612" s="37">
        <f t="shared" si="209"/>
        <v>8.1521739130434785</v>
      </c>
      <c r="Q612" s="37">
        <f t="shared" si="210"/>
        <v>0.93158926900451589</v>
      </c>
      <c r="R612" s="37">
        <f t="shared" si="211"/>
        <v>-6.8410730995484119</v>
      </c>
    </row>
    <row r="613" spans="1:20" ht="15" customHeight="1" x14ac:dyDescent="0.25">
      <c r="A613" s="143" t="s">
        <v>1282</v>
      </c>
      <c r="B613" s="1" t="str">
        <f>VLOOKUP(A613,'[2]Catálogo MUNICIPIOS'!$1:$1048576,5,FALSE)</f>
        <v>Acatlán</v>
      </c>
      <c r="C613" s="130">
        <f>VLOOKUP(A613,[3]PROY_COVID!$1:$1048576,7,FALSE)</f>
        <v>37718</v>
      </c>
      <c r="D613" s="43">
        <v>32</v>
      </c>
      <c r="E613" s="43">
        <f t="shared" ref="E613:E676" si="212">((D613/($C613/100000)))</f>
        <v>84.840129381197301</v>
      </c>
      <c r="F613" s="6">
        <f t="shared" ref="F613:F676" si="213">((D613/$C613)/(D$2372/$C$2372))</f>
        <v>0.62075462639109613</v>
      </c>
      <c r="G613" s="44">
        <v>37</v>
      </c>
      <c r="H613" s="44">
        <f t="shared" ref="H613:H676" si="214">((G613/($C613/100000)))</f>
        <v>98.09639959700938</v>
      </c>
      <c r="I613" s="14">
        <f t="shared" ref="I613:I676" si="215">((G613/$C613)/(G$2372/$C$2372))</f>
        <v>1.2021906433763576</v>
      </c>
      <c r="J613" s="49">
        <v>203</v>
      </c>
      <c r="K613" s="49">
        <f t="shared" ref="K613:K676" si="216">((J613/($C613/100000)))</f>
        <v>538.20457076197044</v>
      </c>
      <c r="L613" s="50">
        <f t="shared" ref="L613:L676" si="217">((J613/$C613)/(J$2372/$C$2372))</f>
        <v>0.40058261398973977</v>
      </c>
      <c r="M613" s="45">
        <v>272</v>
      </c>
      <c r="N613" s="45">
        <f t="shared" ref="N613:N676" si="218">((M613/($C613/100000)))</f>
        <v>721.14109974017708</v>
      </c>
      <c r="O613" s="18">
        <f t="shared" ref="O613:O676" si="219">((M613/$C613)/(M$2372/$C$2372))</f>
        <v>0.46172974121020194</v>
      </c>
      <c r="P613" s="37">
        <f t="shared" ref="P613:P676" si="220">D613/M613*100</f>
        <v>11.76470588235294</v>
      </c>
      <c r="Q613" s="37">
        <f t="shared" ref="Q613:Q676" si="221">P613/P$2372</f>
        <v>1.3444111803673011</v>
      </c>
      <c r="R613" s="37">
        <f t="shared" ref="R613:R676" si="222">(Q613-1)*100</f>
        <v>34.44111803673011</v>
      </c>
    </row>
    <row r="614" spans="1:20" ht="15" customHeight="1" x14ac:dyDescent="0.25">
      <c r="A614" s="143" t="s">
        <v>496</v>
      </c>
      <c r="B614" s="1" t="str">
        <f>VLOOKUP(A614,'[2]Catálogo MUNICIPIOS'!$1:$1048576,5,FALSE)</f>
        <v>Zacualtipán de Ángeles</v>
      </c>
      <c r="C614" s="130">
        <f>VLOOKUP(A614,[3]PROY_COVID!$1:$1048576,7,FALSE)</f>
        <v>37628</v>
      </c>
      <c r="D614" s="43">
        <v>37</v>
      </c>
      <c r="E614" s="43">
        <f t="shared" si="212"/>
        <v>98.331030083980011</v>
      </c>
      <c r="F614" s="6">
        <f t="shared" si="213"/>
        <v>0.71946427106652344</v>
      </c>
      <c r="G614" s="44">
        <v>9</v>
      </c>
      <c r="H614" s="44">
        <f t="shared" si="214"/>
        <v>23.91835866907622</v>
      </c>
      <c r="I614" s="14">
        <f t="shared" si="215"/>
        <v>0.29312418309957877</v>
      </c>
      <c r="J614" s="49">
        <v>176</v>
      </c>
      <c r="K614" s="49">
        <f t="shared" si="216"/>
        <v>467.73679175082384</v>
      </c>
      <c r="L614" s="50">
        <f t="shared" si="217"/>
        <v>0.34813384515380813</v>
      </c>
      <c r="M614" s="45">
        <v>222</v>
      </c>
      <c r="N614" s="45">
        <f t="shared" si="218"/>
        <v>589.98618050388006</v>
      </c>
      <c r="O614" s="18">
        <f t="shared" si="219"/>
        <v>0.37775432095022909</v>
      </c>
      <c r="P614" s="37">
        <f t="shared" si="220"/>
        <v>16.666666666666664</v>
      </c>
      <c r="Q614" s="37">
        <f t="shared" si="221"/>
        <v>1.9045825055203431</v>
      </c>
      <c r="R614" s="37">
        <f t="shared" si="222"/>
        <v>90.458250552034315</v>
      </c>
    </row>
    <row r="615" spans="1:20" x14ac:dyDescent="0.25">
      <c r="A615" s="143" t="s">
        <v>725</v>
      </c>
      <c r="B615" s="1" t="str">
        <f>VLOOKUP(A615,'[2]Catálogo MUNICIPIOS'!$1:$1048576,5,FALSE)</f>
        <v>Tlatlaya</v>
      </c>
      <c r="C615" s="130">
        <f>VLOOKUP(A615,[3]PROY_COVID!$1:$1048576,7,FALSE)</f>
        <v>37531</v>
      </c>
      <c r="D615" s="43">
        <v>9</v>
      </c>
      <c r="E615" s="43">
        <f t="shared" si="212"/>
        <v>23.980176387519652</v>
      </c>
      <c r="F615" s="6">
        <f t="shared" si="213"/>
        <v>0.17545712792755846</v>
      </c>
      <c r="G615" s="44">
        <v>8</v>
      </c>
      <c r="H615" s="44">
        <f t="shared" si="214"/>
        <v>21.315712344461915</v>
      </c>
      <c r="I615" s="14">
        <f t="shared" si="215"/>
        <v>0.26122824122686017</v>
      </c>
      <c r="J615" s="49">
        <v>49</v>
      </c>
      <c r="K615" s="49">
        <f t="shared" si="216"/>
        <v>130.55873810982922</v>
      </c>
      <c r="L615" s="50">
        <f t="shared" si="217"/>
        <v>9.7174129378339219E-2</v>
      </c>
      <c r="M615" s="45">
        <v>66</v>
      </c>
      <c r="N615" s="45">
        <f t="shared" si="218"/>
        <v>175.85462684181078</v>
      </c>
      <c r="O615" s="18">
        <f t="shared" si="219"/>
        <v>0.11259559519148311</v>
      </c>
      <c r="P615" s="37">
        <f t="shared" si="220"/>
        <v>13.636363636363635</v>
      </c>
      <c r="Q615" s="37">
        <f t="shared" si="221"/>
        <v>1.5582947772439173</v>
      </c>
      <c r="R615" s="37">
        <f t="shared" si="222"/>
        <v>55.82947772439173</v>
      </c>
    </row>
    <row r="616" spans="1:20" ht="15" customHeight="1" x14ac:dyDescent="0.25">
      <c r="A616" s="143" t="s">
        <v>258</v>
      </c>
      <c r="B616" s="1" t="str">
        <f>VLOOKUP(A616,'[2]Catálogo MUNICIPIOS'!$1:$1048576,5,FALSE)</f>
        <v>Cuencamé</v>
      </c>
      <c r="C616" s="130">
        <f>VLOOKUP(A616,[3]PROY_COVID!$1:$1048576,7,FALSE)</f>
        <v>37479</v>
      </c>
      <c r="D616" s="43">
        <v>23</v>
      </c>
      <c r="E616" s="43">
        <f t="shared" si="212"/>
        <v>61.367699244910483</v>
      </c>
      <c r="F616" s="6">
        <f t="shared" si="213"/>
        <v>0.44901255449638916</v>
      </c>
      <c r="G616" s="44">
        <v>10</v>
      </c>
      <c r="H616" s="44">
        <f t="shared" si="214"/>
        <v>26.681608367352382</v>
      </c>
      <c r="I616" s="14">
        <f t="shared" si="215"/>
        <v>0.32698835085932421</v>
      </c>
      <c r="J616" s="49">
        <v>402</v>
      </c>
      <c r="K616" s="49">
        <f t="shared" si="216"/>
        <v>1072.6006563675658</v>
      </c>
      <c r="L616" s="50">
        <f t="shared" si="217"/>
        <v>0.79833059404628581</v>
      </c>
      <c r="M616" s="45">
        <v>435</v>
      </c>
      <c r="N616" s="45">
        <f t="shared" si="218"/>
        <v>1160.6499639798287</v>
      </c>
      <c r="O616" s="18">
        <f t="shared" si="219"/>
        <v>0.74313696403813412</v>
      </c>
      <c r="P616" s="37">
        <f t="shared" si="220"/>
        <v>5.2873563218390807</v>
      </c>
      <c r="Q616" s="37">
        <f t="shared" si="221"/>
        <v>0.60421238106162622</v>
      </c>
      <c r="R616" s="37">
        <f t="shared" si="222"/>
        <v>-39.578761893837381</v>
      </c>
    </row>
    <row r="617" spans="1:20" ht="15" customHeight="1" x14ac:dyDescent="0.25">
      <c r="A617" s="143" t="s">
        <v>1926</v>
      </c>
      <c r="B617" s="1" t="str">
        <f>VLOOKUP(A617,'[2]Catálogo MUNICIPIOS'!$1:$1048576,5,FALSE)</f>
        <v>Tempoal</v>
      </c>
      <c r="C617" s="130">
        <f>VLOOKUP(A617,[3]PROY_COVID!$1:$1048576,7,FALSE)</f>
        <v>37410</v>
      </c>
      <c r="D617" s="43">
        <v>8</v>
      </c>
      <c r="E617" s="43">
        <f t="shared" si="212"/>
        <v>21.384656508954826</v>
      </c>
      <c r="F617" s="6">
        <f t="shared" si="213"/>
        <v>0.15646633920221442</v>
      </c>
      <c r="G617" s="44">
        <v>3</v>
      </c>
      <c r="H617" s="44">
        <f t="shared" si="214"/>
        <v>8.019246190858059</v>
      </c>
      <c r="I617" s="14">
        <f t="shared" si="215"/>
        <v>9.8277437063806025E-2</v>
      </c>
      <c r="J617" s="49">
        <v>53</v>
      </c>
      <c r="K617" s="49">
        <f t="shared" si="216"/>
        <v>141.67334937182571</v>
      </c>
      <c r="L617" s="50">
        <f t="shared" si="217"/>
        <v>0.10544667159496686</v>
      </c>
      <c r="M617" s="45">
        <v>64</v>
      </c>
      <c r="N617" s="45">
        <f t="shared" si="218"/>
        <v>171.07725207163861</v>
      </c>
      <c r="O617" s="18">
        <f t="shared" si="219"/>
        <v>0.10953675411712123</v>
      </c>
      <c r="P617" s="37">
        <f t="shared" si="220"/>
        <v>12.5</v>
      </c>
      <c r="Q617" s="37">
        <f t="shared" si="221"/>
        <v>1.4284368791402575</v>
      </c>
      <c r="R617" s="37">
        <f t="shared" si="222"/>
        <v>42.84368791402575</v>
      </c>
    </row>
    <row r="618" spans="1:20" ht="15" customHeight="1" x14ac:dyDescent="0.25">
      <c r="A618" s="143" t="s">
        <v>168</v>
      </c>
      <c r="B618" s="1" t="str">
        <f>VLOOKUP(A618,'[2]Catálogo MUNICIPIOS'!$1:$1048576,5,FALSE)</f>
        <v>Tumbalá</v>
      </c>
      <c r="C618" s="130">
        <f>VLOOKUP(A618,[3]PROY_COVID!$1:$1048576,7,FALSE)</f>
        <v>37381</v>
      </c>
      <c r="D618" s="43">
        <v>1</v>
      </c>
      <c r="E618" s="43">
        <f t="shared" si="212"/>
        <v>2.6751558278269711</v>
      </c>
      <c r="F618" s="6">
        <f t="shared" si="213"/>
        <v>1.9573465629446916E-2</v>
      </c>
      <c r="G618" s="44"/>
      <c r="H618" s="44">
        <f t="shared" si="214"/>
        <v>0</v>
      </c>
      <c r="I618" s="14">
        <f t="shared" si="215"/>
        <v>0</v>
      </c>
      <c r="J618" s="49">
        <v>13</v>
      </c>
      <c r="K618" s="49">
        <f t="shared" si="216"/>
        <v>34.777025761750622</v>
      </c>
      <c r="L618" s="50">
        <f t="shared" si="217"/>
        <v>2.5884343320807329E-2</v>
      </c>
      <c r="M618" s="45">
        <v>14</v>
      </c>
      <c r="N618" s="45">
        <f t="shared" si="218"/>
        <v>37.452181589577599</v>
      </c>
      <c r="O618" s="18">
        <f t="shared" si="219"/>
        <v>2.3979753919647125E-2</v>
      </c>
      <c r="P618" s="37">
        <f t="shared" si="220"/>
        <v>7.1428571428571423</v>
      </c>
      <c r="Q618" s="37">
        <f t="shared" si="221"/>
        <v>0.81624964522300425</v>
      </c>
      <c r="R618" s="37">
        <f t="shared" si="222"/>
        <v>-18.375035477699576</v>
      </c>
    </row>
    <row r="619" spans="1:20" ht="15" customHeight="1" x14ac:dyDescent="0.25">
      <c r="A619" s="143" t="s">
        <v>1226</v>
      </c>
      <c r="B619" s="1" t="str">
        <f>VLOOKUP(A619,'[2]Catálogo MUNICIPIOS'!$1:$1048576,5,FALSE)</f>
        <v>Santiago Juxtlahuaca</v>
      </c>
      <c r="C619" s="130">
        <f>VLOOKUP(A619,[3]PROY_COVID!$1:$1048576,7,FALSE)</f>
        <v>37344</v>
      </c>
      <c r="D619" s="43">
        <v>12</v>
      </c>
      <c r="E619" s="43">
        <f t="shared" si="212"/>
        <v>32.133676092544988</v>
      </c>
      <c r="F619" s="6">
        <f t="shared" si="213"/>
        <v>0.23511430549304471</v>
      </c>
      <c r="G619" s="44">
        <v>3</v>
      </c>
      <c r="H619" s="44">
        <f t="shared" si="214"/>
        <v>8.033419023136247</v>
      </c>
      <c r="I619" s="14">
        <f t="shared" si="215"/>
        <v>9.8451127906945782E-2</v>
      </c>
      <c r="J619" s="49">
        <v>116</v>
      </c>
      <c r="K619" s="49">
        <f t="shared" si="216"/>
        <v>310.62553556126824</v>
      </c>
      <c r="L619" s="50">
        <f t="shared" si="217"/>
        <v>0.23119682694431701</v>
      </c>
      <c r="M619" s="45">
        <v>131</v>
      </c>
      <c r="N619" s="45">
        <f t="shared" si="218"/>
        <v>350.79263067694944</v>
      </c>
      <c r="O619" s="18">
        <f t="shared" si="219"/>
        <v>0.22460429815922453</v>
      </c>
      <c r="P619" s="37">
        <f t="shared" si="220"/>
        <v>9.1603053435114496</v>
      </c>
      <c r="Q619" s="37">
        <f t="shared" si="221"/>
        <v>1.0467934381485857</v>
      </c>
      <c r="R619" s="37">
        <f t="shared" si="222"/>
        <v>4.679343814858572</v>
      </c>
    </row>
    <row r="620" spans="1:20" ht="15" customHeight="1" x14ac:dyDescent="0.25">
      <c r="A620" s="143" t="s">
        <v>603</v>
      </c>
      <c r="B620" s="1" t="str">
        <f>VLOOKUP(A620,'[2]Catálogo MUNICIPIOS'!$1:$1048576,5,FALSE)</f>
        <v>Tuxpan</v>
      </c>
      <c r="C620" s="130">
        <f>VLOOKUP(A620,[3]PROY_COVID!$1:$1048576,7,FALSE)</f>
        <v>37226</v>
      </c>
      <c r="D620" s="43">
        <v>39</v>
      </c>
      <c r="E620" s="43">
        <f t="shared" si="212"/>
        <v>104.76548648793855</v>
      </c>
      <c r="F620" s="6">
        <f t="shared" si="213"/>
        <v>0.76654362620426186</v>
      </c>
      <c r="G620" s="44">
        <v>7</v>
      </c>
      <c r="H620" s="44">
        <f t="shared" si="214"/>
        <v>18.804061677322302</v>
      </c>
      <c r="I620" s="14">
        <f t="shared" si="215"/>
        <v>0.23044746900821006</v>
      </c>
      <c r="J620" s="49">
        <v>145</v>
      </c>
      <c r="K620" s="49">
        <f t="shared" si="216"/>
        <v>389.51270617310485</v>
      </c>
      <c r="L620" s="50">
        <f t="shared" si="217"/>
        <v>0.28991210126687578</v>
      </c>
      <c r="M620" s="45">
        <v>191</v>
      </c>
      <c r="N620" s="45">
        <f t="shared" si="218"/>
        <v>513.08225433836571</v>
      </c>
      <c r="O620" s="18">
        <f t="shared" si="219"/>
        <v>0.32851453980442413</v>
      </c>
      <c r="P620" s="37">
        <f t="shared" si="220"/>
        <v>20.418848167539267</v>
      </c>
      <c r="Q620" s="37">
        <f t="shared" si="221"/>
        <v>2.3333628601662846</v>
      </c>
      <c r="R620" s="37">
        <f t="shared" si="222"/>
        <v>133.33628601662846</v>
      </c>
    </row>
    <row r="621" spans="1:20" ht="15" customHeight="1" x14ac:dyDescent="0.25">
      <c r="A621" s="143" t="s">
        <v>1190</v>
      </c>
      <c r="B621" s="1" t="str">
        <f>VLOOKUP(A621,'[2]Catálogo MUNICIPIOS'!$1:$1048576,5,FALSE)</f>
        <v>Santa María Atzompa</v>
      </c>
      <c r="C621" s="130">
        <f>VLOOKUP(A621,[3]PROY_COVID!$1:$1048576,7,FALSE)</f>
        <v>37206</v>
      </c>
      <c r="D621" s="43">
        <v>40</v>
      </c>
      <c r="E621" s="43">
        <f t="shared" si="212"/>
        <v>107.50954147180562</v>
      </c>
      <c r="F621" s="6">
        <f t="shared" si="213"/>
        <v>0.78662121022883957</v>
      </c>
      <c r="G621" s="44">
        <v>32</v>
      </c>
      <c r="H621" s="44">
        <f t="shared" si="214"/>
        <v>86.007633177444504</v>
      </c>
      <c r="I621" s="14">
        <f t="shared" si="215"/>
        <v>1.0540404366484213</v>
      </c>
      <c r="J621" s="49">
        <v>765</v>
      </c>
      <c r="K621" s="49">
        <f t="shared" si="216"/>
        <v>2056.1199806482823</v>
      </c>
      <c r="L621" s="50">
        <f t="shared" si="217"/>
        <v>1.5303584571170294</v>
      </c>
      <c r="M621" s="45">
        <v>837</v>
      </c>
      <c r="N621" s="45">
        <f t="shared" si="218"/>
        <v>2249.6371552975324</v>
      </c>
      <c r="O621" s="18">
        <f t="shared" si="219"/>
        <v>1.4403899346558267</v>
      </c>
      <c r="P621" s="37">
        <f t="shared" si="220"/>
        <v>4.7789725209080052</v>
      </c>
      <c r="Q621" s="37">
        <f t="shared" si="221"/>
        <v>0.5461168474610304</v>
      </c>
      <c r="R621" s="37">
        <f t="shared" si="222"/>
        <v>-45.388315253896963</v>
      </c>
    </row>
    <row r="622" spans="1:20" ht="15" customHeight="1" x14ac:dyDescent="0.25">
      <c r="A622" s="143" t="s">
        <v>2121</v>
      </c>
      <c r="B622" s="1" t="str">
        <f>VLOOKUP(A622,'[2]Catálogo MUNICIPIOS'!$1:$1048576,5,FALSE)</f>
        <v>Villa de Cos</v>
      </c>
      <c r="C622" s="130">
        <f>VLOOKUP(A622,[3]PROY_COVID!$1:$1048576,7,FALSE)</f>
        <v>37099</v>
      </c>
      <c r="D622" s="43">
        <v>38</v>
      </c>
      <c r="E622" s="43">
        <f t="shared" si="212"/>
        <v>102.42863689048222</v>
      </c>
      <c r="F622" s="6">
        <f t="shared" si="213"/>
        <v>0.74944546511726717</v>
      </c>
      <c r="G622" s="44">
        <v>15</v>
      </c>
      <c r="H622" s="44">
        <f t="shared" si="214"/>
        <v>40.432356667295615</v>
      </c>
      <c r="I622" s="14">
        <f t="shared" si="215"/>
        <v>0.49550647194762443</v>
      </c>
      <c r="J622" s="49">
        <v>262</v>
      </c>
      <c r="K622" s="49">
        <f t="shared" si="216"/>
        <v>706.21849645543011</v>
      </c>
      <c r="L622" s="50">
        <f t="shared" si="217"/>
        <v>0.52563442736560573</v>
      </c>
      <c r="M622" s="45">
        <v>315</v>
      </c>
      <c r="N622" s="45">
        <f t="shared" si="218"/>
        <v>849.07949001320799</v>
      </c>
      <c r="O622" s="18">
        <f t="shared" si="219"/>
        <v>0.54364569337670587</v>
      </c>
      <c r="P622" s="37">
        <f t="shared" si="220"/>
        <v>12.063492063492063</v>
      </c>
      <c r="Q622" s="37">
        <f t="shared" si="221"/>
        <v>1.3785549563766295</v>
      </c>
      <c r="R622" s="37">
        <f t="shared" si="222"/>
        <v>37.855495637662948</v>
      </c>
      <c r="T622" s="25"/>
    </row>
    <row r="623" spans="1:20" ht="15" customHeight="1" x14ac:dyDescent="0.25">
      <c r="A623" s="143" t="s">
        <v>901</v>
      </c>
      <c r="B623" s="1" t="str">
        <f>VLOOKUP(A623,'[2]Catálogo MUNICIPIOS'!$1:$1048576,5,FALSE)</f>
        <v>Rosamorada</v>
      </c>
      <c r="C623" s="130">
        <f>VLOOKUP(A623,[3]PROY_COVID!$1:$1048576,7,FALSE)</f>
        <v>37093</v>
      </c>
      <c r="D623" s="43">
        <v>49</v>
      </c>
      <c r="E623" s="43">
        <f t="shared" si="212"/>
        <v>132.10039630118891</v>
      </c>
      <c r="F623" s="6">
        <f t="shared" si="213"/>
        <v>0.96654652403481534</v>
      </c>
      <c r="G623" s="44">
        <v>15</v>
      </c>
      <c r="H623" s="44">
        <f t="shared" si="214"/>
        <v>40.438896826894563</v>
      </c>
      <c r="I623" s="14">
        <f t="shared" si="215"/>
        <v>0.49558662288800903</v>
      </c>
      <c r="J623" s="49">
        <v>169</v>
      </c>
      <c r="K623" s="49">
        <f t="shared" si="216"/>
        <v>455.61157091634544</v>
      </c>
      <c r="L623" s="50">
        <f t="shared" si="217"/>
        <v>0.33910911195579446</v>
      </c>
      <c r="M623" s="45">
        <v>233</v>
      </c>
      <c r="N623" s="45">
        <f t="shared" si="218"/>
        <v>628.15086404442889</v>
      </c>
      <c r="O623" s="18">
        <f t="shared" si="219"/>
        <v>0.40219027316664813</v>
      </c>
      <c r="P623" s="37">
        <f t="shared" si="220"/>
        <v>21.030042918454935</v>
      </c>
      <c r="Q623" s="37">
        <f t="shared" si="221"/>
        <v>2.4032071099698755</v>
      </c>
      <c r="R623" s="37">
        <f t="shared" si="222"/>
        <v>140.32071099698754</v>
      </c>
    </row>
    <row r="624" spans="1:20" ht="15" customHeight="1" x14ac:dyDescent="0.25">
      <c r="A624" s="143" t="s">
        <v>387</v>
      </c>
      <c r="B624" s="1" t="str">
        <f>VLOOKUP(A624,'[2]Catálogo MUNICIPIOS'!$1:$1048576,5,FALSE)</f>
        <v>Quechultenango</v>
      </c>
      <c r="C624" s="130">
        <f>VLOOKUP(A624,[3]PROY_COVID!$1:$1048576,7,FALSE)</f>
        <v>36981</v>
      </c>
      <c r="D624" s="43">
        <v>9</v>
      </c>
      <c r="E624" s="43">
        <f t="shared" si="212"/>
        <v>24.336821611097587</v>
      </c>
      <c r="F624" s="6">
        <f t="shared" si="213"/>
        <v>0.17806661443036143</v>
      </c>
      <c r="G624" s="44">
        <v>2</v>
      </c>
      <c r="H624" s="44">
        <f t="shared" si="214"/>
        <v>5.408182580243909</v>
      </c>
      <c r="I624" s="14">
        <f t="shared" si="215"/>
        <v>6.6278339697988756E-2</v>
      </c>
      <c r="J624" s="49">
        <v>63</v>
      </c>
      <c r="K624" s="49">
        <f t="shared" si="216"/>
        <v>170.35775127768312</v>
      </c>
      <c r="L624" s="50">
        <f t="shared" si="217"/>
        <v>0.12679630948435314</v>
      </c>
      <c r="M624" s="45">
        <v>74</v>
      </c>
      <c r="N624" s="45">
        <f t="shared" si="218"/>
        <v>200.10275546902463</v>
      </c>
      <c r="O624" s="18">
        <f t="shared" si="219"/>
        <v>0.12812110352807496</v>
      </c>
      <c r="P624" s="37">
        <f t="shared" si="220"/>
        <v>12.162162162162163</v>
      </c>
      <c r="Q624" s="37">
        <f t="shared" si="221"/>
        <v>1.3898304770013319</v>
      </c>
      <c r="R624" s="37">
        <f t="shared" si="222"/>
        <v>38.983047700133191</v>
      </c>
    </row>
    <row r="625" spans="1:18" ht="15" customHeight="1" x14ac:dyDescent="0.25">
      <c r="A625" s="143" t="s">
        <v>1506</v>
      </c>
      <c r="B625" s="1" t="str">
        <f>VLOOKUP(A625,'[2]Catálogo MUNICIPIOS'!$1:$1048576,5,FALSE)</f>
        <v>Tulum</v>
      </c>
      <c r="C625" s="130">
        <f>VLOOKUP(A625,[3]PROY_COVID!$1:$1048576,7,FALSE)</f>
        <v>36866</v>
      </c>
      <c r="D625" s="43">
        <v>28</v>
      </c>
      <c r="E625" s="43">
        <f t="shared" si="212"/>
        <v>75.950740519720071</v>
      </c>
      <c r="F625" s="6">
        <f t="shared" si="213"/>
        <v>0.55571312655134664</v>
      </c>
      <c r="G625" s="44">
        <v>13</v>
      </c>
      <c r="H625" s="44">
        <f t="shared" si="214"/>
        <v>35.262843812727176</v>
      </c>
      <c r="I625" s="14">
        <f t="shared" si="215"/>
        <v>0.4321530766129657</v>
      </c>
      <c r="J625" s="49">
        <v>343</v>
      </c>
      <c r="K625" s="49">
        <f t="shared" si="216"/>
        <v>930.39657136657081</v>
      </c>
      <c r="L625" s="50">
        <f t="shared" si="217"/>
        <v>0.69248889892825771</v>
      </c>
      <c r="M625" s="45">
        <v>384</v>
      </c>
      <c r="N625" s="45">
        <f t="shared" si="218"/>
        <v>1041.6101556990182</v>
      </c>
      <c r="O625" s="18">
        <f t="shared" si="219"/>
        <v>0.6669185653211368</v>
      </c>
      <c r="P625" s="37">
        <f t="shared" si="220"/>
        <v>7.291666666666667</v>
      </c>
      <c r="Q625" s="37">
        <f t="shared" si="221"/>
        <v>0.83325484616515033</v>
      </c>
      <c r="R625" s="37">
        <f t="shared" si="222"/>
        <v>-16.674515383484966</v>
      </c>
    </row>
    <row r="626" spans="1:18" x14ac:dyDescent="0.25">
      <c r="A626" s="143" t="s">
        <v>683</v>
      </c>
      <c r="B626" s="1" t="str">
        <f>VLOOKUP(A626,'[2]Catálogo MUNICIPIOS'!$1:$1048576,5,FALSE)</f>
        <v>Ocuilan</v>
      </c>
      <c r="C626" s="130">
        <f>VLOOKUP(A626,[3]PROY_COVID!$1:$1048576,7,FALSE)</f>
        <v>36629</v>
      </c>
      <c r="D626" s="43">
        <v>22</v>
      </c>
      <c r="E626" s="43">
        <f t="shared" si="212"/>
        <v>60.061699746102811</v>
      </c>
      <c r="F626" s="6">
        <f t="shared" si="213"/>
        <v>0.43945687327734351</v>
      </c>
      <c r="G626" s="44">
        <v>7</v>
      </c>
      <c r="H626" s="44">
        <f t="shared" si="214"/>
        <v>19.110540828305442</v>
      </c>
      <c r="I626" s="14">
        <f t="shared" si="215"/>
        <v>0.23420343119658271</v>
      </c>
      <c r="J626" s="49">
        <v>100</v>
      </c>
      <c r="K626" s="49">
        <f t="shared" si="216"/>
        <v>273.00772611864915</v>
      </c>
      <c r="L626" s="50">
        <f t="shared" si="217"/>
        <v>0.2031981044181258</v>
      </c>
      <c r="M626" s="45">
        <v>129</v>
      </c>
      <c r="N626" s="45">
        <f t="shared" si="218"/>
        <v>352.17996669305739</v>
      </c>
      <c r="O626" s="18">
        <f t="shared" si="219"/>
        <v>0.22549257688847726</v>
      </c>
      <c r="P626" s="37">
        <f t="shared" si="220"/>
        <v>17.054263565891471</v>
      </c>
      <c r="Q626" s="37">
        <f t="shared" si="221"/>
        <v>1.9488751219277931</v>
      </c>
      <c r="R626" s="37">
        <f t="shared" si="222"/>
        <v>94.887512192779312</v>
      </c>
    </row>
    <row r="627" spans="1:18" ht="15" customHeight="1" x14ac:dyDescent="0.25">
      <c r="A627" s="143" t="s">
        <v>329</v>
      </c>
      <c r="B627" s="1" t="str">
        <f>VLOOKUP(A627,'[2]Catálogo MUNICIPIOS'!$1:$1048576,5,FALSE)</f>
        <v>Tarimoro</v>
      </c>
      <c r="C627" s="130">
        <f>VLOOKUP(A627,[3]PROY_COVID!$1:$1048576,7,FALSE)</f>
        <v>36574</v>
      </c>
      <c r="D627" s="43">
        <v>30</v>
      </c>
      <c r="E627" s="43">
        <f t="shared" si="212"/>
        <v>82.025482583255865</v>
      </c>
      <c r="F627" s="6">
        <f t="shared" si="213"/>
        <v>0.6001605392035505</v>
      </c>
      <c r="G627" s="44">
        <v>22</v>
      </c>
      <c r="H627" s="44">
        <f t="shared" si="214"/>
        <v>60.1520205610543</v>
      </c>
      <c r="I627" s="14">
        <f t="shared" si="215"/>
        <v>0.73717482594423767</v>
      </c>
      <c r="J627" s="49">
        <v>431</v>
      </c>
      <c r="K627" s="49">
        <f t="shared" si="216"/>
        <v>1178.4327664461093</v>
      </c>
      <c r="L627" s="50">
        <f t="shared" si="217"/>
        <v>0.87710083421591545</v>
      </c>
      <c r="M627" s="45">
        <v>483</v>
      </c>
      <c r="N627" s="45">
        <f t="shared" si="218"/>
        <v>1320.6102695904194</v>
      </c>
      <c r="O627" s="18">
        <f t="shared" si="219"/>
        <v>0.84555579793914692</v>
      </c>
      <c r="P627" s="37">
        <f t="shared" si="220"/>
        <v>6.2111801242236027</v>
      </c>
      <c r="Q627" s="37">
        <f t="shared" si="221"/>
        <v>0.70978230019391686</v>
      </c>
      <c r="R627" s="37">
        <f t="shared" si="222"/>
        <v>-29.021769980608315</v>
      </c>
    </row>
    <row r="628" spans="1:18" ht="15" customHeight="1" x14ac:dyDescent="0.25">
      <c r="A628" s="143" t="s">
        <v>1325</v>
      </c>
      <c r="B628" s="1" t="str">
        <f>VLOOKUP(A628,'[2]Catálogo MUNICIPIOS'!$1:$1048576,5,FALSE)</f>
        <v>Chietla</v>
      </c>
      <c r="C628" s="130">
        <f>VLOOKUP(A628,[3]PROY_COVID!$1:$1048576,7,FALSE)</f>
        <v>36514</v>
      </c>
      <c r="D628" s="43">
        <v>47</v>
      </c>
      <c r="E628" s="43">
        <f t="shared" si="212"/>
        <v>128.71775209508681</v>
      </c>
      <c r="F628" s="6">
        <f t="shared" si="213"/>
        <v>0.94179653772894489</v>
      </c>
      <c r="G628" s="44">
        <v>24</v>
      </c>
      <c r="H628" s="44">
        <f t="shared" si="214"/>
        <v>65.728213835789006</v>
      </c>
      <c r="I628" s="14">
        <f t="shared" si="215"/>
        <v>0.80551216970082351</v>
      </c>
      <c r="J628" s="49">
        <v>188</v>
      </c>
      <c r="K628" s="49">
        <f t="shared" si="216"/>
        <v>514.87100838034723</v>
      </c>
      <c r="L628" s="50">
        <f t="shared" si="217"/>
        <v>0.38321557565468795</v>
      </c>
      <c r="M628" s="45">
        <v>259</v>
      </c>
      <c r="N628" s="45">
        <f t="shared" si="218"/>
        <v>709.31697431122302</v>
      </c>
      <c r="O628" s="18">
        <f t="shared" si="219"/>
        <v>0.45415903087859705</v>
      </c>
      <c r="P628" s="37">
        <f t="shared" si="220"/>
        <v>18.146718146718147</v>
      </c>
      <c r="Q628" s="37">
        <f t="shared" si="221"/>
        <v>2.073715314890876</v>
      </c>
      <c r="R628" s="37">
        <f t="shared" si="222"/>
        <v>107.3715314890876</v>
      </c>
    </row>
    <row r="629" spans="1:18" ht="15" customHeight="1" x14ac:dyDescent="0.25">
      <c r="A629" s="143" t="s">
        <v>1327</v>
      </c>
      <c r="B629" s="1" t="str">
        <f>VLOOKUP(A629,'[2]Catálogo MUNICIPIOS'!$1:$1048576,5,FALSE)</f>
        <v>Chignautla</v>
      </c>
      <c r="C629" s="130">
        <f>VLOOKUP(A629,[3]PROY_COVID!$1:$1048576,7,FALSE)</f>
        <v>36244</v>
      </c>
      <c r="D629" s="43">
        <v>15</v>
      </c>
      <c r="E629" s="43">
        <f t="shared" si="212"/>
        <v>41.386160467939526</v>
      </c>
      <c r="F629" s="6">
        <f t="shared" si="213"/>
        <v>0.3028124870437956</v>
      </c>
      <c r="G629" s="44">
        <v>3</v>
      </c>
      <c r="H629" s="44">
        <f t="shared" si="214"/>
        <v>8.2772320935879051</v>
      </c>
      <c r="I629" s="14">
        <f t="shared" si="215"/>
        <v>0.10143910497067055</v>
      </c>
      <c r="J629" s="49">
        <v>102</v>
      </c>
      <c r="K629" s="49">
        <f t="shared" si="216"/>
        <v>281.42589118198873</v>
      </c>
      <c r="L629" s="50">
        <f t="shared" si="217"/>
        <v>0.20946369699994924</v>
      </c>
      <c r="M629" s="45">
        <v>120</v>
      </c>
      <c r="N629" s="45">
        <f t="shared" si="218"/>
        <v>331.08928374351621</v>
      </c>
      <c r="O629" s="18">
        <f t="shared" si="219"/>
        <v>0.21198870700261624</v>
      </c>
      <c r="P629" s="37">
        <f t="shared" si="220"/>
        <v>12.5</v>
      </c>
      <c r="Q629" s="37">
        <f t="shared" si="221"/>
        <v>1.4284368791402575</v>
      </c>
      <c r="R629" s="37">
        <f t="shared" si="222"/>
        <v>42.84368791402575</v>
      </c>
    </row>
    <row r="630" spans="1:18" x14ac:dyDescent="0.25">
      <c r="A630" s="143" t="s">
        <v>652</v>
      </c>
      <c r="B630" s="1" t="str">
        <f>VLOOKUP(A630,'[2]Catálogo MUNICIPIOS'!$1:$1048576,5,FALSE)</f>
        <v>Donato Guerra</v>
      </c>
      <c r="C630" s="130">
        <f>VLOOKUP(A630,[3]PROY_COVID!$1:$1048576,7,FALSE)</f>
        <v>36158</v>
      </c>
      <c r="D630" s="43">
        <v>7</v>
      </c>
      <c r="E630" s="43">
        <f t="shared" si="212"/>
        <v>19.359477847226064</v>
      </c>
      <c r="F630" s="6">
        <f t="shared" si="213"/>
        <v>0.14164859867416579</v>
      </c>
      <c r="G630" s="44">
        <v>7</v>
      </c>
      <c r="H630" s="44">
        <f t="shared" si="214"/>
        <v>19.359477847226064</v>
      </c>
      <c r="I630" s="14">
        <f t="shared" si="215"/>
        <v>0.23725420325514765</v>
      </c>
      <c r="J630" s="49">
        <v>46</v>
      </c>
      <c r="K630" s="49">
        <f t="shared" si="216"/>
        <v>127.21942585319984</v>
      </c>
      <c r="L630" s="50">
        <f t="shared" si="217"/>
        <v>9.4688698177346736E-2</v>
      </c>
      <c r="M630" s="45">
        <v>60</v>
      </c>
      <c r="N630" s="45">
        <f t="shared" si="218"/>
        <v>165.93838154765197</v>
      </c>
      <c r="O630" s="18">
        <f t="shared" si="219"/>
        <v>0.10624645578575727</v>
      </c>
      <c r="P630" s="37">
        <f t="shared" si="220"/>
        <v>11.666666666666666</v>
      </c>
      <c r="Q630" s="37">
        <f t="shared" si="221"/>
        <v>1.3332077538642404</v>
      </c>
      <c r="R630" s="37">
        <f t="shared" si="222"/>
        <v>33.320775386424039</v>
      </c>
    </row>
    <row r="631" spans="1:18" ht="15" customHeight="1" x14ac:dyDescent="0.25">
      <c r="A631" s="143" t="s">
        <v>881</v>
      </c>
      <c r="B631" s="1" t="str">
        <f>VLOOKUP(A631,'[2]Catálogo MUNICIPIOS'!$1:$1048576,5,FALSE)</f>
        <v>Tlaquiltenango</v>
      </c>
      <c r="C631" s="130">
        <f>VLOOKUP(A631,[3]PROY_COVID!$1:$1048576,7,FALSE)</f>
        <v>36147</v>
      </c>
      <c r="D631" s="43">
        <v>31</v>
      </c>
      <c r="E631" s="43">
        <f t="shared" si="212"/>
        <v>85.760920684980775</v>
      </c>
      <c r="F631" s="6">
        <f t="shared" si="213"/>
        <v>0.62749183278072895</v>
      </c>
      <c r="G631" s="44">
        <v>39</v>
      </c>
      <c r="H631" s="44">
        <f t="shared" si="214"/>
        <v>107.89277118433064</v>
      </c>
      <c r="I631" s="14">
        <f t="shared" si="215"/>
        <v>1.3222471012045476</v>
      </c>
      <c r="J631" s="49">
        <v>240</v>
      </c>
      <c r="K631" s="49">
        <f t="shared" si="216"/>
        <v>663.95551498049633</v>
      </c>
      <c r="L631" s="50">
        <f t="shared" si="217"/>
        <v>0.4941783296028901</v>
      </c>
      <c r="M631" s="45">
        <v>310</v>
      </c>
      <c r="N631" s="45">
        <f t="shared" si="218"/>
        <v>857.60920684980772</v>
      </c>
      <c r="O631" s="18">
        <f t="shared" si="219"/>
        <v>0.54910707111398704</v>
      </c>
      <c r="P631" s="37">
        <f t="shared" si="220"/>
        <v>10</v>
      </c>
      <c r="Q631" s="37">
        <f t="shared" si="221"/>
        <v>1.1427495033122061</v>
      </c>
      <c r="R631" s="37">
        <f t="shared" si="222"/>
        <v>14.274950331220616</v>
      </c>
    </row>
    <row r="632" spans="1:18" ht="15" customHeight="1" x14ac:dyDescent="0.25">
      <c r="A632" s="143" t="s">
        <v>544</v>
      </c>
      <c r="B632" s="1" t="str">
        <f>VLOOKUP(A632,'[2]Catálogo MUNICIPIOS'!$1:$1048576,5,FALSE)</f>
        <v>Jalostotitlán</v>
      </c>
      <c r="C632" s="130">
        <f>VLOOKUP(A632,[3]PROY_COVID!$1:$1048576,7,FALSE)</f>
        <v>36081</v>
      </c>
      <c r="D632" s="43">
        <v>11</v>
      </c>
      <c r="E632" s="43">
        <f t="shared" si="212"/>
        <v>30.486959895790026</v>
      </c>
      <c r="F632" s="6">
        <f t="shared" si="213"/>
        <v>0.22306568292558154</v>
      </c>
      <c r="G632" s="44">
        <v>4</v>
      </c>
      <c r="H632" s="44">
        <f t="shared" si="214"/>
        <v>11.086167234832736</v>
      </c>
      <c r="I632" s="14">
        <f t="shared" si="215"/>
        <v>0.13586315680670283</v>
      </c>
      <c r="J632" s="49">
        <v>27</v>
      </c>
      <c r="K632" s="49">
        <f t="shared" si="216"/>
        <v>74.831628835120981</v>
      </c>
      <c r="L632" s="50">
        <f t="shared" si="217"/>
        <v>5.5696757546007947E-2</v>
      </c>
      <c r="M632" s="45">
        <v>42</v>
      </c>
      <c r="N632" s="45">
        <f t="shared" si="218"/>
        <v>116.40475596574373</v>
      </c>
      <c r="O632" s="18">
        <f t="shared" si="219"/>
        <v>7.453123649042398E-2</v>
      </c>
      <c r="P632" s="37">
        <f t="shared" si="220"/>
        <v>26.190476190476193</v>
      </c>
      <c r="Q632" s="37">
        <f t="shared" si="221"/>
        <v>2.9929153658176828</v>
      </c>
      <c r="R632" s="37">
        <f t="shared" si="222"/>
        <v>199.29153658176827</v>
      </c>
    </row>
    <row r="633" spans="1:18" ht="15" customHeight="1" x14ac:dyDescent="0.25">
      <c r="A633" s="143" t="s">
        <v>1916</v>
      </c>
      <c r="B633" s="1" t="str">
        <f>VLOOKUP(A633,'[2]Catálogo MUNICIPIOS'!$1:$1048576,5,FALSE)</f>
        <v>Soteapan</v>
      </c>
      <c r="C633" s="130">
        <f>VLOOKUP(A633,[3]PROY_COVID!$1:$1048576,7,FALSE)</f>
        <v>36043</v>
      </c>
      <c r="D633" s="43">
        <v>2</v>
      </c>
      <c r="E633" s="43">
        <f t="shared" si="212"/>
        <v>5.5489276697278251</v>
      </c>
      <c r="F633" s="6">
        <f t="shared" si="213"/>
        <v>4.0600156407311003E-2</v>
      </c>
      <c r="G633" s="44"/>
      <c r="H633" s="44">
        <f t="shared" si="214"/>
        <v>0</v>
      </c>
      <c r="I633" s="14">
        <f t="shared" si="215"/>
        <v>0</v>
      </c>
      <c r="J633" s="49">
        <v>5</v>
      </c>
      <c r="K633" s="49">
        <f t="shared" si="216"/>
        <v>13.872319174319564</v>
      </c>
      <c r="L633" s="50">
        <f t="shared" si="217"/>
        <v>1.0325088597968438E-2</v>
      </c>
      <c r="M633" s="45">
        <v>7</v>
      </c>
      <c r="N633" s="45">
        <f t="shared" si="218"/>
        <v>19.421246844047388</v>
      </c>
      <c r="O633" s="18">
        <f t="shared" si="219"/>
        <v>1.2434969082350655E-2</v>
      </c>
      <c r="P633" s="37">
        <f t="shared" si="220"/>
        <v>28.571428571428569</v>
      </c>
      <c r="Q633" s="37">
        <f t="shared" si="221"/>
        <v>3.264998580892017</v>
      </c>
      <c r="R633" s="37">
        <f t="shared" si="222"/>
        <v>226.49985808920169</v>
      </c>
    </row>
    <row r="634" spans="1:18" ht="15" customHeight="1" x14ac:dyDescent="0.25">
      <c r="A634" s="143" t="s">
        <v>1364</v>
      </c>
      <c r="B634" s="1" t="str">
        <f>VLOOKUP(A634,'[2]Catálogo MUNICIPIOS'!$1:$1048576,5,FALSE)</f>
        <v>Libres</v>
      </c>
      <c r="C634" s="130">
        <f>VLOOKUP(A634,[3]PROY_COVID!$1:$1048576,7,FALSE)</f>
        <v>36010</v>
      </c>
      <c r="D634" s="43">
        <v>19</v>
      </c>
      <c r="E634" s="43">
        <f t="shared" si="212"/>
        <v>52.763121355179123</v>
      </c>
      <c r="F634" s="6">
        <f t="shared" si="213"/>
        <v>0.38605494738108159</v>
      </c>
      <c r="G634" s="44">
        <v>8</v>
      </c>
      <c r="H634" s="44">
        <f t="shared" si="214"/>
        <v>22.216051096917525</v>
      </c>
      <c r="I634" s="14">
        <f t="shared" si="215"/>
        <v>0.27226206946640624</v>
      </c>
      <c r="J634" s="49">
        <v>102</v>
      </c>
      <c r="K634" s="49">
        <f t="shared" si="216"/>
        <v>283.25465148569845</v>
      </c>
      <c r="L634" s="50">
        <f t="shared" si="217"/>
        <v>0.21082483293713303</v>
      </c>
      <c r="M634" s="45">
        <v>129</v>
      </c>
      <c r="N634" s="45">
        <f t="shared" si="218"/>
        <v>358.23382393779508</v>
      </c>
      <c r="O634" s="18">
        <f t="shared" si="219"/>
        <v>0.22936871976806539</v>
      </c>
      <c r="P634" s="37">
        <f t="shared" si="220"/>
        <v>14.728682170542637</v>
      </c>
      <c r="Q634" s="37">
        <f t="shared" si="221"/>
        <v>1.6831194234830944</v>
      </c>
      <c r="R634" s="37">
        <f t="shared" si="222"/>
        <v>68.311942348309444</v>
      </c>
    </row>
    <row r="635" spans="1:18" ht="15" customHeight="1" x14ac:dyDescent="0.25">
      <c r="A635" s="143" t="s">
        <v>80</v>
      </c>
      <c r="B635" s="1" t="str">
        <f>VLOOKUP(A635,'[2]Catálogo MUNICIPIOS'!$1:$1048576,5,FALSE)</f>
        <v>Altamirano</v>
      </c>
      <c r="C635" s="130">
        <f>VLOOKUP(A635,[3]PROY_COVID!$1:$1048576,7,FALSE)</f>
        <v>35982</v>
      </c>
      <c r="D635" s="43">
        <v>3</v>
      </c>
      <c r="E635" s="43">
        <f t="shared" si="212"/>
        <v>8.3375020843755223</v>
      </c>
      <c r="F635" s="6">
        <f t="shared" si="213"/>
        <v>6.1003478297011436E-2</v>
      </c>
      <c r="G635" s="44"/>
      <c r="H635" s="44">
        <f t="shared" si="214"/>
        <v>0</v>
      </c>
      <c r="I635" s="14">
        <f t="shared" si="215"/>
        <v>0</v>
      </c>
      <c r="J635" s="49">
        <v>34</v>
      </c>
      <c r="K635" s="49">
        <f t="shared" si="216"/>
        <v>94.491690289589243</v>
      </c>
      <c r="L635" s="50">
        <f t="shared" si="217"/>
        <v>7.0329629945214828E-2</v>
      </c>
      <c r="M635" s="45">
        <v>37</v>
      </c>
      <c r="N635" s="45">
        <f t="shared" si="218"/>
        <v>102.82919237396477</v>
      </c>
      <c r="O635" s="18">
        <f t="shared" si="219"/>
        <v>6.5839121360287661E-2</v>
      </c>
      <c r="P635" s="37">
        <f t="shared" si="220"/>
        <v>8.1081081081081088</v>
      </c>
      <c r="Q635" s="37">
        <f t="shared" si="221"/>
        <v>0.92655365133422118</v>
      </c>
      <c r="R635" s="37">
        <f t="shared" si="222"/>
        <v>-7.3446348665778816</v>
      </c>
    </row>
    <row r="636" spans="1:18" ht="15" customHeight="1" x14ac:dyDescent="0.25">
      <c r="A636" s="143" t="s">
        <v>1787</v>
      </c>
      <c r="B636" s="1" t="str">
        <f>VLOOKUP(A636,'[2]Catálogo MUNICIPIOS'!$1:$1048576,5,FALSE)</f>
        <v>Angel R. Cabada</v>
      </c>
      <c r="C636" s="130">
        <f>VLOOKUP(A636,[3]PROY_COVID!$1:$1048576,7,FALSE)</f>
        <v>35909</v>
      </c>
      <c r="D636" s="43">
        <v>42</v>
      </c>
      <c r="E636" s="43">
        <f t="shared" si="212"/>
        <v>116.96232142359854</v>
      </c>
      <c r="F636" s="6">
        <f t="shared" si="213"/>
        <v>0.85578490587771638</v>
      </c>
      <c r="G636" s="44">
        <v>18</v>
      </c>
      <c r="H636" s="44">
        <f t="shared" si="214"/>
        <v>50.126709181542232</v>
      </c>
      <c r="I636" s="14">
        <f t="shared" si="215"/>
        <v>0.61431266599854917</v>
      </c>
      <c r="J636" s="49">
        <v>98</v>
      </c>
      <c r="K636" s="49">
        <f t="shared" si="216"/>
        <v>272.91208332172994</v>
      </c>
      <c r="L636" s="50">
        <f t="shared" si="217"/>
        <v>0.20312691802603522</v>
      </c>
      <c r="M636" s="45">
        <v>158</v>
      </c>
      <c r="N636" s="45">
        <f t="shared" si="218"/>
        <v>440.00111392687069</v>
      </c>
      <c r="O636" s="18">
        <f t="shared" si="219"/>
        <v>0.28172239876336619</v>
      </c>
      <c r="P636" s="37">
        <f t="shared" si="220"/>
        <v>26.582278481012654</v>
      </c>
      <c r="Q636" s="37">
        <f t="shared" si="221"/>
        <v>3.0376885531083957</v>
      </c>
      <c r="R636" s="37">
        <f t="shared" si="222"/>
        <v>203.76885531083957</v>
      </c>
    </row>
    <row r="637" spans="1:18" ht="15" customHeight="1" x14ac:dyDescent="0.25">
      <c r="A637" s="143" t="s">
        <v>762</v>
      </c>
      <c r="B637" s="1" t="str">
        <f>VLOOKUP(A637,'[2]Catálogo MUNICIPIOS'!$1:$1048576,5,FALSE)</f>
        <v>Contepec</v>
      </c>
      <c r="C637" s="130">
        <f>VLOOKUP(A637,[3]PROY_COVID!$1:$1048576,7,FALSE)</f>
        <v>35877</v>
      </c>
      <c r="D637" s="43">
        <v>9</v>
      </c>
      <c r="E637" s="43">
        <f t="shared" si="212"/>
        <v>25.085709507483905</v>
      </c>
      <c r="F637" s="6">
        <f t="shared" si="213"/>
        <v>0.18354604532846103</v>
      </c>
      <c r="G637" s="44">
        <v>3</v>
      </c>
      <c r="H637" s="44">
        <f t="shared" si="214"/>
        <v>8.3619031691613017</v>
      </c>
      <c r="I637" s="14">
        <f t="shared" si="215"/>
        <v>0.10247676563137897</v>
      </c>
      <c r="J637" s="49">
        <v>39</v>
      </c>
      <c r="K637" s="49">
        <f t="shared" si="216"/>
        <v>108.70474119909692</v>
      </c>
      <c r="L637" s="50">
        <f t="shared" si="217"/>
        <v>8.0908323244008595E-2</v>
      </c>
      <c r="M637" s="45">
        <v>51</v>
      </c>
      <c r="N637" s="45">
        <f t="shared" si="218"/>
        <v>142.15235387574214</v>
      </c>
      <c r="O637" s="18">
        <f t="shared" si="219"/>
        <v>9.1016819858299167E-2</v>
      </c>
      <c r="P637" s="37">
        <f t="shared" si="220"/>
        <v>17.647058823529413</v>
      </c>
      <c r="Q637" s="37">
        <f t="shared" si="221"/>
        <v>2.0166167705509519</v>
      </c>
      <c r="R637" s="37">
        <f t="shared" si="222"/>
        <v>101.6616770550952</v>
      </c>
    </row>
    <row r="638" spans="1:18" ht="15" customHeight="1" x14ac:dyDescent="0.25">
      <c r="A638" s="143" t="s">
        <v>1518</v>
      </c>
      <c r="B638" s="1" t="str">
        <f>VLOOKUP(A638,'[2]Catálogo MUNICIPIOS'!$1:$1048576,5,FALSE)</f>
        <v>Ciudad del Maíz</v>
      </c>
      <c r="C638" s="130">
        <f>VLOOKUP(A638,[3]PROY_COVID!$1:$1048576,7,FALSE)</f>
        <v>35725</v>
      </c>
      <c r="D638" s="43">
        <v>18</v>
      </c>
      <c r="E638" s="43">
        <f t="shared" si="212"/>
        <v>50.384884534639603</v>
      </c>
      <c r="F638" s="6">
        <f t="shared" si="213"/>
        <v>0.36865396603214534</v>
      </c>
      <c r="G638" s="44">
        <v>7</v>
      </c>
      <c r="H638" s="44">
        <f t="shared" si="214"/>
        <v>19.594121763470959</v>
      </c>
      <c r="I638" s="14">
        <f t="shared" si="215"/>
        <v>0.24012981053322963</v>
      </c>
      <c r="J638" s="49">
        <v>67</v>
      </c>
      <c r="K638" s="49">
        <f t="shared" si="216"/>
        <v>187.5437368789363</v>
      </c>
      <c r="L638" s="50">
        <f t="shared" si="217"/>
        <v>0.13958774123751222</v>
      </c>
      <c r="M638" s="45">
        <v>92</v>
      </c>
      <c r="N638" s="45">
        <f t="shared" si="218"/>
        <v>257.52274317704689</v>
      </c>
      <c r="O638" s="18">
        <f t="shared" si="219"/>
        <v>0.16488577562105428</v>
      </c>
      <c r="P638" s="37">
        <f t="shared" si="220"/>
        <v>19.565217391304348</v>
      </c>
      <c r="Q638" s="37">
        <f t="shared" si="221"/>
        <v>2.2358142456108379</v>
      </c>
      <c r="R638" s="37">
        <f t="shared" si="222"/>
        <v>123.58142456108379</v>
      </c>
    </row>
    <row r="639" spans="1:18" ht="15" customHeight="1" x14ac:dyDescent="0.25">
      <c r="A639" s="143" t="s">
        <v>1909</v>
      </c>
      <c r="B639" s="1" t="str">
        <f>VLOOKUP(A639,'[2]Catálogo MUNICIPIOS'!$1:$1048576,5,FALSE)</f>
        <v>San Juan Evangelista</v>
      </c>
      <c r="C639" s="130">
        <f>VLOOKUP(A639,[3]PROY_COVID!$1:$1048576,7,FALSE)</f>
        <v>35607</v>
      </c>
      <c r="D639" s="43">
        <v>6</v>
      </c>
      <c r="E639" s="43">
        <f t="shared" si="212"/>
        <v>16.850619260257815</v>
      </c>
      <c r="F639" s="6">
        <f t="shared" si="213"/>
        <v>0.12329188957694079</v>
      </c>
      <c r="G639" s="44">
        <v>4</v>
      </c>
      <c r="H639" s="44">
        <f t="shared" si="214"/>
        <v>11.23374617350521</v>
      </c>
      <c r="I639" s="14">
        <f t="shared" si="215"/>
        <v>0.13767176568491152</v>
      </c>
      <c r="J639" s="49">
        <v>9</v>
      </c>
      <c r="K639" s="49">
        <f t="shared" si="216"/>
        <v>25.275928890386723</v>
      </c>
      <c r="L639" s="50">
        <f t="shared" si="217"/>
        <v>1.8812730727268166E-2</v>
      </c>
      <c r="M639" s="45">
        <v>19</v>
      </c>
      <c r="N639" s="45">
        <f t="shared" si="218"/>
        <v>53.360294324149748</v>
      </c>
      <c r="O639" s="18">
        <f t="shared" si="219"/>
        <v>3.4165345586414105E-2</v>
      </c>
      <c r="P639" s="37">
        <f t="shared" si="220"/>
        <v>31.578947368421051</v>
      </c>
      <c r="Q639" s="37">
        <f t="shared" si="221"/>
        <v>3.6086826420385454</v>
      </c>
      <c r="R639" s="37">
        <f t="shared" si="222"/>
        <v>260.86826420385455</v>
      </c>
    </row>
    <row r="640" spans="1:18" ht="15" customHeight="1" x14ac:dyDescent="0.25">
      <c r="A640" s="143" t="s">
        <v>779</v>
      </c>
      <c r="B640" s="1" t="str">
        <f>VLOOKUP(A640,'[2]Catálogo MUNICIPIOS'!$1:$1048576,5,FALSE)</f>
        <v>La Huacana</v>
      </c>
      <c r="C640" s="130">
        <f>VLOOKUP(A640,[3]PROY_COVID!$1:$1048576,7,FALSE)</f>
        <v>35584</v>
      </c>
      <c r="D640" s="43">
        <v>28</v>
      </c>
      <c r="E640" s="43">
        <f t="shared" si="212"/>
        <v>78.687050359712231</v>
      </c>
      <c r="F640" s="6">
        <f t="shared" si="213"/>
        <v>0.57573404123881367</v>
      </c>
      <c r="G640" s="44">
        <v>5</v>
      </c>
      <c r="H640" s="44">
        <f t="shared" si="214"/>
        <v>14.051258992805757</v>
      </c>
      <c r="I640" s="14">
        <f t="shared" si="215"/>
        <v>0.17220093865018846</v>
      </c>
      <c r="J640" s="49">
        <v>200</v>
      </c>
      <c r="K640" s="49">
        <f t="shared" si="216"/>
        <v>562.05035971223026</v>
      </c>
      <c r="L640" s="50">
        <f t="shared" si="217"/>
        <v>0.41833089965892134</v>
      </c>
      <c r="M640" s="45">
        <v>233</v>
      </c>
      <c r="N640" s="45">
        <f t="shared" si="218"/>
        <v>654.78866906474821</v>
      </c>
      <c r="O640" s="18">
        <f t="shared" si="219"/>
        <v>0.4192458352790715</v>
      </c>
      <c r="P640" s="37">
        <f t="shared" si="220"/>
        <v>12.017167381974248</v>
      </c>
      <c r="Q640" s="37">
        <f t="shared" si="221"/>
        <v>1.3732612056970717</v>
      </c>
      <c r="R640" s="37">
        <f t="shared" si="222"/>
        <v>37.326120569707165</v>
      </c>
    </row>
    <row r="641" spans="1:20" ht="15" customHeight="1" x14ac:dyDescent="0.25">
      <c r="A641" s="143" t="s">
        <v>1894</v>
      </c>
      <c r="B641" s="1" t="str">
        <f>VLOOKUP(A641,'[2]Catálogo MUNICIPIOS'!$1:$1048576,5,FALSE)</f>
        <v>Paso de Ovejas</v>
      </c>
      <c r="C641" s="130">
        <f>VLOOKUP(A641,[3]PROY_COVID!$1:$1048576,7,FALSE)</f>
        <v>35445</v>
      </c>
      <c r="D641" s="43">
        <v>29</v>
      </c>
      <c r="E641" s="43">
        <f t="shared" si="212"/>
        <v>81.816899421639164</v>
      </c>
      <c r="F641" s="6">
        <f t="shared" si="213"/>
        <v>0.59863438685671599</v>
      </c>
      <c r="G641" s="44">
        <v>9</v>
      </c>
      <c r="H641" s="44">
        <f t="shared" si="214"/>
        <v>25.391451544646635</v>
      </c>
      <c r="I641" s="14">
        <f t="shared" si="215"/>
        <v>0.31117722560786998</v>
      </c>
      <c r="J641" s="49">
        <v>144</v>
      </c>
      <c r="K641" s="49">
        <f t="shared" si="216"/>
        <v>406.26322471434617</v>
      </c>
      <c r="L641" s="50">
        <f t="shared" si="217"/>
        <v>0.30237941735346036</v>
      </c>
      <c r="M641" s="45">
        <v>182</v>
      </c>
      <c r="N641" s="45">
        <f t="shared" si="218"/>
        <v>513.47157568063199</v>
      </c>
      <c r="O641" s="18">
        <f t="shared" si="219"/>
        <v>0.3287638131334259</v>
      </c>
      <c r="P641" s="37">
        <f t="shared" si="220"/>
        <v>15.934065934065933</v>
      </c>
      <c r="Q641" s="37">
        <f t="shared" si="221"/>
        <v>1.8208645931897787</v>
      </c>
      <c r="R641" s="37">
        <f t="shared" si="222"/>
        <v>82.086459318977873</v>
      </c>
    </row>
    <row r="642" spans="1:20" ht="15" customHeight="1" x14ac:dyDescent="0.25">
      <c r="A642" s="143" t="s">
        <v>828</v>
      </c>
      <c r="B642" s="1" t="str">
        <f>VLOOKUP(A642,'[2]Catálogo MUNICIPIOS'!$1:$1048576,5,FALSE)</f>
        <v>Tangancícuaro</v>
      </c>
      <c r="C642" s="130">
        <f>VLOOKUP(A642,[3]PROY_COVID!$1:$1048576,7,FALSE)</f>
        <v>35305</v>
      </c>
      <c r="D642" s="43">
        <v>15</v>
      </c>
      <c r="E642" s="43">
        <f t="shared" si="212"/>
        <v>42.486899872539304</v>
      </c>
      <c r="F642" s="6">
        <f t="shared" si="213"/>
        <v>0.31086632999335301</v>
      </c>
      <c r="G642" s="44">
        <v>3</v>
      </c>
      <c r="H642" s="44">
        <f t="shared" si="214"/>
        <v>8.4973799745078615</v>
      </c>
      <c r="I642" s="14">
        <f t="shared" si="215"/>
        <v>0.10413706048879716</v>
      </c>
      <c r="J642" s="49">
        <v>161</v>
      </c>
      <c r="K642" s="49">
        <f t="shared" si="216"/>
        <v>456.02605863192184</v>
      </c>
      <c r="L642" s="50">
        <f t="shared" si="217"/>
        <v>0.33941761281511856</v>
      </c>
      <c r="M642" s="45">
        <v>179</v>
      </c>
      <c r="N642" s="45">
        <f t="shared" si="218"/>
        <v>507.010338478969</v>
      </c>
      <c r="O642" s="18">
        <f t="shared" si="219"/>
        <v>0.32462683441719897</v>
      </c>
      <c r="P642" s="37">
        <f t="shared" si="220"/>
        <v>8.3798882681564244</v>
      </c>
      <c r="Q642" s="37">
        <f t="shared" si="221"/>
        <v>0.95761131562475366</v>
      </c>
      <c r="R642" s="37">
        <f t="shared" si="222"/>
        <v>-4.2388684375246344</v>
      </c>
    </row>
    <row r="643" spans="1:20" ht="15" customHeight="1" x14ac:dyDescent="0.25">
      <c r="A643" s="143" t="s">
        <v>144</v>
      </c>
      <c r="B643" s="1" t="str">
        <f>VLOOKUP(A643,'[2]Catálogo MUNICIPIOS'!$1:$1048576,5,FALSE)</f>
        <v>Pueblo Nuevo Solistahuacán</v>
      </c>
      <c r="C643" s="130">
        <f>VLOOKUP(A643,[3]PROY_COVID!$1:$1048576,7,FALSE)</f>
        <v>35144</v>
      </c>
      <c r="D643" s="43"/>
      <c r="E643" s="43">
        <f t="shared" si="212"/>
        <v>0</v>
      </c>
      <c r="F643" s="6">
        <f t="shared" si="213"/>
        <v>0</v>
      </c>
      <c r="G643" s="44"/>
      <c r="H643" s="44">
        <f t="shared" si="214"/>
        <v>0</v>
      </c>
      <c r="I643" s="14">
        <f t="shared" si="215"/>
        <v>0</v>
      </c>
      <c r="J643" s="49">
        <v>5</v>
      </c>
      <c r="K643" s="49">
        <f t="shared" si="216"/>
        <v>14.227179603915321</v>
      </c>
      <c r="L643" s="50">
        <f t="shared" si="217"/>
        <v>1.0589209206025964E-2</v>
      </c>
      <c r="M643" s="45">
        <v>5</v>
      </c>
      <c r="N643" s="45">
        <f t="shared" si="218"/>
        <v>14.227179603915321</v>
      </c>
      <c r="O643" s="18">
        <f t="shared" si="219"/>
        <v>9.1093295875574101E-3</v>
      </c>
      <c r="P643" s="37">
        <f t="shared" si="220"/>
        <v>0</v>
      </c>
      <c r="Q643" s="37">
        <f t="shared" si="221"/>
        <v>0</v>
      </c>
      <c r="R643" s="37">
        <f t="shared" si="222"/>
        <v>-100</v>
      </c>
    </row>
    <row r="644" spans="1:20" ht="15" customHeight="1" x14ac:dyDescent="0.25">
      <c r="A644" s="143" t="s">
        <v>574</v>
      </c>
      <c r="B644" s="1" t="str">
        <f>VLOOKUP(A644,'[2]Catálogo MUNICIPIOS'!$1:$1048576,5,FALSE)</f>
        <v>San Miguel el Alto</v>
      </c>
      <c r="C644" s="130">
        <f>VLOOKUP(A644,[3]PROY_COVID!$1:$1048576,7,FALSE)</f>
        <v>35081</v>
      </c>
      <c r="D644" s="43">
        <v>9</v>
      </c>
      <c r="E644" s="43">
        <f t="shared" si="212"/>
        <v>25.654912915823381</v>
      </c>
      <c r="F644" s="6">
        <f t="shared" si="213"/>
        <v>0.18771076845726167</v>
      </c>
      <c r="G644" s="44">
        <v>14</v>
      </c>
      <c r="H644" s="44">
        <f t="shared" si="214"/>
        <v>39.907642313503032</v>
      </c>
      <c r="I644" s="14">
        <f t="shared" si="215"/>
        <v>0.4890759944870231</v>
      </c>
      <c r="J644" s="49">
        <v>62</v>
      </c>
      <c r="K644" s="49">
        <f t="shared" si="216"/>
        <v>176.73384453122773</v>
      </c>
      <c r="L644" s="50">
        <f t="shared" si="217"/>
        <v>0.13154199958306628</v>
      </c>
      <c r="M644" s="45">
        <v>85</v>
      </c>
      <c r="N644" s="45">
        <f t="shared" si="218"/>
        <v>242.29639976055415</v>
      </c>
      <c r="O644" s="18">
        <f t="shared" si="219"/>
        <v>0.15513670486665143</v>
      </c>
      <c r="P644" s="37">
        <f t="shared" si="220"/>
        <v>10.588235294117647</v>
      </c>
      <c r="Q644" s="37">
        <f t="shared" si="221"/>
        <v>1.2099700623305711</v>
      </c>
      <c r="R644" s="37">
        <f t="shared" si="222"/>
        <v>20.997006233057114</v>
      </c>
    </row>
    <row r="645" spans="1:20" ht="15" customHeight="1" x14ac:dyDescent="0.25">
      <c r="A645" s="143" t="s">
        <v>171</v>
      </c>
      <c r="B645" s="1" t="str">
        <f>VLOOKUP(A645,'[2]Catálogo MUNICIPIOS'!$1:$1048576,5,FALSE)</f>
        <v>Tuzantán</v>
      </c>
      <c r="C645" s="130">
        <f>VLOOKUP(A645,[3]PROY_COVID!$1:$1048576,7,FALSE)</f>
        <v>34867</v>
      </c>
      <c r="D645" s="43">
        <v>7</v>
      </c>
      <c r="E645" s="43">
        <f t="shared" si="212"/>
        <v>20.076289901626179</v>
      </c>
      <c r="F645" s="6">
        <f t="shared" si="213"/>
        <v>0.14689333842488561</v>
      </c>
      <c r="G645" s="44"/>
      <c r="H645" s="44">
        <f t="shared" si="214"/>
        <v>0</v>
      </c>
      <c r="I645" s="14">
        <f t="shared" si="215"/>
        <v>0</v>
      </c>
      <c r="J645" s="49">
        <v>16</v>
      </c>
      <c r="K645" s="49">
        <f t="shared" si="216"/>
        <v>45.888662632288415</v>
      </c>
      <c r="L645" s="50">
        <f t="shared" si="217"/>
        <v>3.41546717147172E-2</v>
      </c>
      <c r="M645" s="45">
        <v>23</v>
      </c>
      <c r="N645" s="45">
        <f t="shared" si="218"/>
        <v>65.964952533914598</v>
      </c>
      <c r="O645" s="18">
        <f t="shared" si="219"/>
        <v>4.2235812760361972E-2</v>
      </c>
      <c r="P645" s="37">
        <f t="shared" si="220"/>
        <v>30.434782608695656</v>
      </c>
      <c r="Q645" s="37">
        <f t="shared" si="221"/>
        <v>3.4779332709501927</v>
      </c>
      <c r="R645" s="37">
        <f t="shared" si="222"/>
        <v>247.79332709501927</v>
      </c>
    </row>
    <row r="646" spans="1:20" ht="15" customHeight="1" x14ac:dyDescent="0.25">
      <c r="A646" s="143" t="s">
        <v>1743</v>
      </c>
      <c r="B646" s="1" t="str">
        <f>VLOOKUP(A646,'[2]Catálogo MUNICIPIOS'!$1:$1048576,5,FALSE)</f>
        <v>Tetla de la Solidaridad</v>
      </c>
      <c r="C646" s="130">
        <f>VLOOKUP(A646,[3]PROY_COVID!$1:$1048576,7,FALSE)</f>
        <v>34866</v>
      </c>
      <c r="D646" s="43">
        <v>33</v>
      </c>
      <c r="E646" s="43">
        <f t="shared" si="212"/>
        <v>94.64808122526243</v>
      </c>
      <c r="F646" s="6">
        <f t="shared" si="213"/>
        <v>0.69251702853535591</v>
      </c>
      <c r="G646" s="44">
        <v>20</v>
      </c>
      <c r="H646" s="44">
        <f t="shared" si="214"/>
        <v>57.362473469856013</v>
      </c>
      <c r="I646" s="14">
        <f t="shared" si="215"/>
        <v>0.7029883784693749</v>
      </c>
      <c r="J646" s="49">
        <v>315</v>
      </c>
      <c r="K646" s="49">
        <f t="shared" si="216"/>
        <v>903.45895715023221</v>
      </c>
      <c r="L646" s="50">
        <f t="shared" si="217"/>
        <v>0.67243938522355073</v>
      </c>
      <c r="M646" s="45">
        <v>368</v>
      </c>
      <c r="N646" s="45">
        <f t="shared" si="218"/>
        <v>1055.4695118453508</v>
      </c>
      <c r="O646" s="18">
        <f t="shared" si="219"/>
        <v>0.67579238617130322</v>
      </c>
      <c r="P646" s="37">
        <f t="shared" si="220"/>
        <v>8.9673913043478262</v>
      </c>
      <c r="Q646" s="37">
        <f t="shared" si="221"/>
        <v>1.0247481959049674</v>
      </c>
      <c r="R646" s="37">
        <f t="shared" si="222"/>
        <v>2.4748195904967352</v>
      </c>
    </row>
    <row r="647" spans="1:20" ht="15" customHeight="1" x14ac:dyDescent="0.25">
      <c r="A647" s="143" t="s">
        <v>2007</v>
      </c>
      <c r="B647" s="1" t="str">
        <f>VLOOKUP(A647,'[2]Catálogo MUNICIPIOS'!$1:$1048576,5,FALSE)</f>
        <v>Hunucmá</v>
      </c>
      <c r="C647" s="130">
        <f>VLOOKUP(A647,[3]PROY_COVID!$1:$1048576,7,FALSE)</f>
        <v>34856</v>
      </c>
      <c r="D647" s="43">
        <v>37</v>
      </c>
      <c r="E647" s="43">
        <f t="shared" si="212"/>
        <v>106.15102134496213</v>
      </c>
      <c r="F647" s="6">
        <f t="shared" si="213"/>
        <v>0.77668124832715013</v>
      </c>
      <c r="G647" s="44">
        <v>3</v>
      </c>
      <c r="H647" s="44">
        <f t="shared" si="214"/>
        <v>8.6068395685104431</v>
      </c>
      <c r="I647" s="14">
        <f t="shared" si="215"/>
        <v>0.10547850931136631</v>
      </c>
      <c r="J647" s="49">
        <v>152</v>
      </c>
      <c r="K647" s="49">
        <f t="shared" si="216"/>
        <v>436.07987147119582</v>
      </c>
      <c r="L647" s="50">
        <f t="shared" si="217"/>
        <v>0.32457177867316744</v>
      </c>
      <c r="M647" s="45">
        <v>192</v>
      </c>
      <c r="N647" s="45">
        <f t="shared" si="218"/>
        <v>550.83773238466836</v>
      </c>
      <c r="O647" s="18">
        <f t="shared" si="219"/>
        <v>0.35268848733545205</v>
      </c>
      <c r="P647" s="37">
        <f t="shared" si="220"/>
        <v>19.270833333333336</v>
      </c>
      <c r="Q647" s="37">
        <f t="shared" si="221"/>
        <v>2.2021735220078975</v>
      </c>
      <c r="R647" s="37">
        <f t="shared" si="222"/>
        <v>120.21735220078975</v>
      </c>
    </row>
    <row r="648" spans="1:20" ht="15" customHeight="1" x14ac:dyDescent="0.25">
      <c r="A648" s="143" t="s">
        <v>2119</v>
      </c>
      <c r="B648" s="1" t="str">
        <f>VLOOKUP(A648,'[2]Catálogo MUNICIPIOS'!$1:$1048576,5,FALSE)</f>
        <v>Valparaíso</v>
      </c>
      <c r="C648" s="130">
        <f>VLOOKUP(A648,[3]PROY_COVID!$1:$1048576,7,FALSE)</f>
        <v>34792</v>
      </c>
      <c r="D648" s="43">
        <v>29</v>
      </c>
      <c r="E648" s="43">
        <f t="shared" si="212"/>
        <v>83.352494826396878</v>
      </c>
      <c r="F648" s="6">
        <f t="shared" si="213"/>
        <v>0.6098699655707146</v>
      </c>
      <c r="G648" s="44">
        <v>27</v>
      </c>
      <c r="H648" s="44">
        <f t="shared" si="214"/>
        <v>77.604046907335018</v>
      </c>
      <c r="I648" s="14">
        <f t="shared" si="215"/>
        <v>0.95105283642828387</v>
      </c>
      <c r="J648" s="49">
        <v>93</v>
      </c>
      <c r="K648" s="49">
        <f t="shared" si="216"/>
        <v>267.30282823637617</v>
      </c>
      <c r="L648" s="50">
        <f t="shared" si="217"/>
        <v>0.19895198123305133</v>
      </c>
      <c r="M648" s="45">
        <v>149</v>
      </c>
      <c r="N648" s="45">
        <f t="shared" si="218"/>
        <v>428.25936997010808</v>
      </c>
      <c r="O648" s="18">
        <f t="shared" si="219"/>
        <v>0.27420443535722305</v>
      </c>
      <c r="P648" s="37">
        <f t="shared" si="220"/>
        <v>19.463087248322147</v>
      </c>
      <c r="Q648" s="37">
        <f t="shared" si="221"/>
        <v>2.2241433285942267</v>
      </c>
      <c r="R648" s="37">
        <f t="shared" si="222"/>
        <v>122.41433285942267</v>
      </c>
      <c r="T648" s="25"/>
    </row>
    <row r="649" spans="1:20" ht="15" customHeight="1" x14ac:dyDescent="0.25">
      <c r="A649" s="143" t="s">
        <v>257</v>
      </c>
      <c r="B649" s="1" t="str">
        <f>VLOOKUP(A649,'[2]Catálogo MUNICIPIOS'!$1:$1048576,5,FALSE)</f>
        <v>Canatlán</v>
      </c>
      <c r="C649" s="130">
        <f>VLOOKUP(A649,[3]PROY_COVID!$1:$1048576,7,FALSE)</f>
        <v>34749</v>
      </c>
      <c r="D649" s="43">
        <v>29</v>
      </c>
      <c r="E649" s="43">
        <f t="shared" si="212"/>
        <v>83.455639011194563</v>
      </c>
      <c r="F649" s="6">
        <f t="shared" si="213"/>
        <v>0.61062464652612447</v>
      </c>
      <c r="G649" s="44">
        <v>18</v>
      </c>
      <c r="H649" s="44">
        <f t="shared" si="214"/>
        <v>51.800051800051797</v>
      </c>
      <c r="I649" s="14">
        <f t="shared" si="215"/>
        <v>0.63481980843598096</v>
      </c>
      <c r="J649" s="49">
        <v>536</v>
      </c>
      <c r="K649" s="49">
        <f t="shared" si="216"/>
        <v>1542.4904313793202</v>
      </c>
      <c r="L649" s="50">
        <f t="shared" si="217"/>
        <v>1.1480668924481567</v>
      </c>
      <c r="M649" s="45">
        <v>583</v>
      </c>
      <c r="N649" s="45">
        <f t="shared" si="218"/>
        <v>1677.7461221905664</v>
      </c>
      <c r="O649" s="18">
        <f t="shared" si="219"/>
        <v>1.0742215123983054</v>
      </c>
      <c r="P649" s="37">
        <f t="shared" si="220"/>
        <v>4.9742710120068612</v>
      </c>
      <c r="Q649" s="37">
        <f t="shared" si="221"/>
        <v>0.56843457283111454</v>
      </c>
      <c r="R649" s="37">
        <f t="shared" si="222"/>
        <v>-43.156542716888545</v>
      </c>
    </row>
    <row r="650" spans="1:20" ht="15" customHeight="1" x14ac:dyDescent="0.25">
      <c r="A650" s="143" t="s">
        <v>789</v>
      </c>
      <c r="B650" s="1" t="str">
        <f>VLOOKUP(A650,'[2]Catálogo MUNICIPIOS'!$1:$1048576,5,FALSE)</f>
        <v>Jiquilpan</v>
      </c>
      <c r="C650" s="130">
        <f>VLOOKUP(A650,[3]PROY_COVID!$1:$1048576,7,FALSE)</f>
        <v>34725</v>
      </c>
      <c r="D650" s="43">
        <v>14</v>
      </c>
      <c r="E650" s="43">
        <f t="shared" si="212"/>
        <v>40.316774658027356</v>
      </c>
      <c r="F650" s="6">
        <f t="shared" si="213"/>
        <v>0.29498805073350531</v>
      </c>
      <c r="G650" s="44">
        <v>2</v>
      </c>
      <c r="H650" s="44">
        <f t="shared" si="214"/>
        <v>5.759539236861051</v>
      </c>
      <c r="I650" s="14">
        <f t="shared" si="215"/>
        <v>7.0584284531931524E-2</v>
      </c>
      <c r="J650" s="49">
        <v>224</v>
      </c>
      <c r="K650" s="49">
        <f t="shared" si="216"/>
        <v>645.06839452843769</v>
      </c>
      <c r="L650" s="50">
        <f t="shared" si="217"/>
        <v>0.48012075281435929</v>
      </c>
      <c r="M650" s="45">
        <v>240</v>
      </c>
      <c r="N650" s="45">
        <f t="shared" si="218"/>
        <v>691.14470842332616</v>
      </c>
      <c r="O650" s="18">
        <f t="shared" si="219"/>
        <v>0.44252375502392066</v>
      </c>
      <c r="P650" s="37">
        <f t="shared" si="220"/>
        <v>5.833333333333333</v>
      </c>
      <c r="Q650" s="37">
        <f t="shared" si="221"/>
        <v>0.6666038769321202</v>
      </c>
      <c r="R650" s="37">
        <f t="shared" si="222"/>
        <v>-33.339612306787977</v>
      </c>
    </row>
    <row r="651" spans="1:20" ht="15" customHeight="1" x14ac:dyDescent="0.25">
      <c r="A651" s="143" t="s">
        <v>23</v>
      </c>
      <c r="B651" s="1" t="str">
        <f>VLOOKUP(A651,'[2]Catálogo MUNICIPIOS'!$1:$1048576,5,FALSE)</f>
        <v>Hecelchakán</v>
      </c>
      <c r="C651" s="130">
        <f>VLOOKUP(A651,[3]PROY_COVID!$1:$1048576,7,FALSE)</f>
        <v>34683</v>
      </c>
      <c r="D651" s="43">
        <v>36</v>
      </c>
      <c r="E651" s="43">
        <f t="shared" si="212"/>
        <v>103.79724937289161</v>
      </c>
      <c r="F651" s="6">
        <f t="shared" si="213"/>
        <v>0.75945927033407679</v>
      </c>
      <c r="G651" s="44">
        <v>6</v>
      </c>
      <c r="H651" s="44">
        <f t="shared" si="214"/>
        <v>17.299541562148601</v>
      </c>
      <c r="I651" s="14">
        <f t="shared" si="215"/>
        <v>0.21200927950621246</v>
      </c>
      <c r="J651" s="49">
        <v>235</v>
      </c>
      <c r="K651" s="49">
        <f t="shared" si="216"/>
        <v>677.56537785082025</v>
      </c>
      <c r="L651" s="50">
        <f t="shared" si="217"/>
        <v>0.50430807346017048</v>
      </c>
      <c r="M651" s="45">
        <v>277</v>
      </c>
      <c r="N651" s="45">
        <f t="shared" si="218"/>
        <v>798.66216878586044</v>
      </c>
      <c r="O651" s="18">
        <f t="shared" si="219"/>
        <v>0.51136466447514672</v>
      </c>
      <c r="P651" s="37">
        <f t="shared" si="220"/>
        <v>12.996389891696749</v>
      </c>
      <c r="Q651" s="37">
        <f t="shared" si="221"/>
        <v>1.4851618093588237</v>
      </c>
      <c r="R651" s="37">
        <f t="shared" si="222"/>
        <v>48.516180935882367</v>
      </c>
    </row>
    <row r="652" spans="1:20" ht="15" customHeight="1" x14ac:dyDescent="0.25">
      <c r="A652" s="143" t="s">
        <v>105</v>
      </c>
      <c r="B652" s="1" t="str">
        <f>VLOOKUP(A652,'[2]Catálogo MUNICIPIOS'!$1:$1048576,5,FALSE)</f>
        <v>Escuintla</v>
      </c>
      <c r="C652" s="130">
        <f>VLOOKUP(A652,[3]PROY_COVID!$1:$1048576,7,FALSE)</f>
        <v>34628</v>
      </c>
      <c r="D652" s="43">
        <v>1</v>
      </c>
      <c r="E652" s="43">
        <f t="shared" si="212"/>
        <v>2.8878364329444381</v>
      </c>
      <c r="F652" s="6">
        <f t="shared" si="213"/>
        <v>2.1129597975463647E-2</v>
      </c>
      <c r="G652" s="44"/>
      <c r="H652" s="44">
        <f t="shared" si="214"/>
        <v>0</v>
      </c>
      <c r="I652" s="14">
        <f t="shared" si="215"/>
        <v>0</v>
      </c>
      <c r="J652" s="49">
        <v>15</v>
      </c>
      <c r="K652" s="49">
        <f t="shared" si="216"/>
        <v>43.317546494166571</v>
      </c>
      <c r="L652" s="50">
        <f t="shared" si="217"/>
        <v>3.2241004534184166E-2</v>
      </c>
      <c r="M652" s="45">
        <v>16</v>
      </c>
      <c r="N652" s="45">
        <f t="shared" si="218"/>
        <v>46.20538292711101</v>
      </c>
      <c r="O652" s="18">
        <f t="shared" si="219"/>
        <v>2.9584223543963738E-2</v>
      </c>
      <c r="P652" s="37">
        <f t="shared" si="220"/>
        <v>6.25</v>
      </c>
      <c r="Q652" s="37">
        <f t="shared" si="221"/>
        <v>0.71421843957012876</v>
      </c>
      <c r="R652" s="37">
        <f t="shared" si="222"/>
        <v>-28.578156042987125</v>
      </c>
    </row>
    <row r="653" spans="1:20" ht="15" customHeight="1" x14ac:dyDescent="0.25">
      <c r="A653" s="143" t="s">
        <v>1017</v>
      </c>
      <c r="B653" s="1" t="str">
        <f>VLOOKUP(A653,'[2]Catálogo MUNICIPIOS'!$1:$1048576,5,FALSE)</f>
        <v>Putla Villa de Guerrero</v>
      </c>
      <c r="C653" s="130">
        <f>VLOOKUP(A653,[3]PROY_COVID!$1:$1048576,7,FALSE)</f>
        <v>34568</v>
      </c>
      <c r="D653" s="43">
        <v>23</v>
      </c>
      <c r="E653" s="43">
        <f t="shared" si="212"/>
        <v>66.535524184216612</v>
      </c>
      <c r="F653" s="6">
        <f t="shared" si="213"/>
        <v>0.48682427476192341</v>
      </c>
      <c r="G653" s="44">
        <v>7</v>
      </c>
      <c r="H653" s="44">
        <f t="shared" si="214"/>
        <v>20.249942143022448</v>
      </c>
      <c r="I653" s="14">
        <f t="shared" si="215"/>
        <v>0.24816701808897326</v>
      </c>
      <c r="J653" s="49">
        <v>157</v>
      </c>
      <c r="K653" s="49">
        <f t="shared" si="216"/>
        <v>454.17727377921778</v>
      </c>
      <c r="L653" s="50">
        <f t="shared" si="217"/>
        <v>0.33804157271952384</v>
      </c>
      <c r="M653" s="45">
        <v>187</v>
      </c>
      <c r="N653" s="45">
        <f t="shared" si="218"/>
        <v>540.96274010645686</v>
      </c>
      <c r="O653" s="18">
        <f t="shared" si="219"/>
        <v>0.3463657612687861</v>
      </c>
      <c r="P653" s="37">
        <f t="shared" si="220"/>
        <v>12.299465240641712</v>
      </c>
      <c r="Q653" s="37">
        <f t="shared" si="221"/>
        <v>1.4055207794749061</v>
      </c>
      <c r="R653" s="37">
        <f t="shared" si="222"/>
        <v>40.552077947490602</v>
      </c>
    </row>
    <row r="654" spans="1:20" ht="15" customHeight="1" x14ac:dyDescent="0.25">
      <c r="A654" s="143" t="s">
        <v>1574</v>
      </c>
      <c r="B654" s="1" t="str">
        <f>VLOOKUP(A654,'[2]Catálogo MUNICIPIOS'!$1:$1048576,5,FALSE)</f>
        <v>Choix</v>
      </c>
      <c r="C654" s="130">
        <f>VLOOKUP(A654,[3]PROY_COVID!$1:$1048576,7,FALSE)</f>
        <v>34547</v>
      </c>
      <c r="D654" s="43">
        <v>14</v>
      </c>
      <c r="E654" s="43">
        <f t="shared" si="212"/>
        <v>40.524502851188238</v>
      </c>
      <c r="F654" s="6">
        <f t="shared" si="213"/>
        <v>0.29650794748374598</v>
      </c>
      <c r="G654" s="44">
        <v>6</v>
      </c>
      <c r="H654" s="44">
        <f t="shared" si="214"/>
        <v>17.367644079080673</v>
      </c>
      <c r="I654" s="14">
        <f t="shared" si="215"/>
        <v>0.21284388922667577</v>
      </c>
      <c r="J654" s="49">
        <v>89</v>
      </c>
      <c r="K654" s="49">
        <f t="shared" si="216"/>
        <v>257.62005383969665</v>
      </c>
      <c r="L654" s="50">
        <f t="shared" si="217"/>
        <v>0.19174514708631896</v>
      </c>
      <c r="M654" s="45">
        <v>109</v>
      </c>
      <c r="N654" s="45">
        <f t="shared" si="218"/>
        <v>315.51220076996555</v>
      </c>
      <c r="O654" s="18">
        <f t="shared" si="219"/>
        <v>0.20201506593184831</v>
      </c>
      <c r="P654" s="37">
        <f t="shared" si="220"/>
        <v>12.844036697247708</v>
      </c>
      <c r="Q654" s="37">
        <f t="shared" si="221"/>
        <v>1.4677516556303565</v>
      </c>
      <c r="R654" s="37">
        <f t="shared" si="222"/>
        <v>46.77516556303565</v>
      </c>
    </row>
    <row r="655" spans="1:20" ht="15" customHeight="1" x14ac:dyDescent="0.25">
      <c r="A655" s="143" t="s">
        <v>78</v>
      </c>
      <c r="B655" s="1" t="str">
        <f>VLOOKUP(A655,'[2]Catálogo MUNICIPIOS'!$1:$1048576,5,FALSE)</f>
        <v>Acala</v>
      </c>
      <c r="C655" s="130">
        <f>VLOOKUP(A655,[3]PROY_COVID!$1:$1048576,7,FALSE)</f>
        <v>34494</v>
      </c>
      <c r="D655" s="43">
        <v>9</v>
      </c>
      <c r="E655" s="43">
        <f t="shared" si="212"/>
        <v>26.091494172899633</v>
      </c>
      <c r="F655" s="6">
        <f t="shared" si="213"/>
        <v>0.1909051275076592</v>
      </c>
      <c r="G655" s="44"/>
      <c r="H655" s="44">
        <f t="shared" si="214"/>
        <v>0</v>
      </c>
      <c r="I655" s="14">
        <f t="shared" si="215"/>
        <v>0</v>
      </c>
      <c r="J655" s="49">
        <v>21</v>
      </c>
      <c r="K655" s="49">
        <f t="shared" si="216"/>
        <v>60.880153070099141</v>
      </c>
      <c r="L655" s="50">
        <f t="shared" si="217"/>
        <v>4.531275314586946E-2</v>
      </c>
      <c r="M655" s="45">
        <v>30</v>
      </c>
      <c r="N655" s="45">
        <f t="shared" si="218"/>
        <v>86.97164724299877</v>
      </c>
      <c r="O655" s="18">
        <f t="shared" si="219"/>
        <v>5.5685906944706487E-2</v>
      </c>
      <c r="P655" s="37">
        <f t="shared" si="220"/>
        <v>30</v>
      </c>
      <c r="Q655" s="37">
        <f t="shared" si="221"/>
        <v>3.4282485099366182</v>
      </c>
      <c r="R655" s="37">
        <f t="shared" si="222"/>
        <v>242.82485099366181</v>
      </c>
    </row>
    <row r="656" spans="1:20" x14ac:dyDescent="0.25">
      <c r="A656" s="143" t="s">
        <v>706</v>
      </c>
      <c r="B656" s="1" t="str">
        <f>VLOOKUP(A656,'[2]Catálogo MUNICIPIOS'!$1:$1048576,5,FALSE)</f>
        <v>Temascaltepec</v>
      </c>
      <c r="C656" s="130">
        <f>VLOOKUP(A656,[3]PROY_COVID!$1:$1048576,7,FALSE)</f>
        <v>34348</v>
      </c>
      <c r="D656" s="43">
        <v>13</v>
      </c>
      <c r="E656" s="43">
        <f t="shared" si="212"/>
        <v>37.847909630837314</v>
      </c>
      <c r="F656" s="6">
        <f t="shared" si="213"/>
        <v>0.27692396480221898</v>
      </c>
      <c r="G656" s="44">
        <v>5</v>
      </c>
      <c r="H656" s="44">
        <f t="shared" si="214"/>
        <v>14.556888319552812</v>
      </c>
      <c r="I656" s="14">
        <f t="shared" si="215"/>
        <v>0.17839752535601217</v>
      </c>
      <c r="J656" s="49">
        <v>96</v>
      </c>
      <c r="K656" s="49">
        <f t="shared" si="216"/>
        <v>279.49225573541401</v>
      </c>
      <c r="L656" s="50">
        <f t="shared" si="217"/>
        <v>0.20802450308787318</v>
      </c>
      <c r="M656" s="45">
        <v>114</v>
      </c>
      <c r="N656" s="45">
        <f t="shared" si="218"/>
        <v>331.89705368580411</v>
      </c>
      <c r="O656" s="18">
        <f t="shared" si="219"/>
        <v>0.2125059031609608</v>
      </c>
      <c r="P656" s="37">
        <f t="shared" si="220"/>
        <v>11.403508771929824</v>
      </c>
      <c r="Q656" s="37">
        <f t="shared" si="221"/>
        <v>1.3031353985139191</v>
      </c>
      <c r="R656" s="37">
        <f t="shared" si="222"/>
        <v>30.313539851391912</v>
      </c>
    </row>
    <row r="657" spans="1:18" ht="15" customHeight="1" x14ac:dyDescent="0.25">
      <c r="A657" s="143" t="s">
        <v>140</v>
      </c>
      <c r="B657" s="1" t="str">
        <f>VLOOKUP(A657,'[2]Catálogo MUNICIPIOS'!$1:$1048576,5,FALSE)</f>
        <v>Pichucalco</v>
      </c>
      <c r="C657" s="130">
        <f>VLOOKUP(A657,[3]PROY_COVID!$1:$1048576,7,FALSE)</f>
        <v>34340</v>
      </c>
      <c r="D657" s="43">
        <v>6</v>
      </c>
      <c r="E657" s="43">
        <f t="shared" si="212"/>
        <v>17.472335468841003</v>
      </c>
      <c r="F657" s="6">
        <f t="shared" si="213"/>
        <v>0.12784083611433114</v>
      </c>
      <c r="G657" s="44"/>
      <c r="H657" s="44">
        <f t="shared" si="214"/>
        <v>0</v>
      </c>
      <c r="I657" s="14">
        <f t="shared" si="215"/>
        <v>0</v>
      </c>
      <c r="J657" s="49">
        <v>126</v>
      </c>
      <c r="K657" s="49">
        <f t="shared" si="216"/>
        <v>366.91904484566106</v>
      </c>
      <c r="L657" s="50">
        <f t="shared" si="217"/>
        <v>0.27309576709614813</v>
      </c>
      <c r="M657" s="45">
        <v>132</v>
      </c>
      <c r="N657" s="45">
        <f t="shared" si="218"/>
        <v>384.39138031450204</v>
      </c>
      <c r="O657" s="18">
        <f t="shared" si="219"/>
        <v>0.2461167899319483</v>
      </c>
      <c r="P657" s="37">
        <f t="shared" si="220"/>
        <v>4.5454545454545459</v>
      </c>
      <c r="Q657" s="37">
        <f t="shared" si="221"/>
        <v>0.51943159241463921</v>
      </c>
      <c r="R657" s="37">
        <f t="shared" si="222"/>
        <v>-48.056840758536076</v>
      </c>
    </row>
    <row r="658" spans="1:18" ht="15" customHeight="1" x14ac:dyDescent="0.25">
      <c r="A658" s="143" t="s">
        <v>1911</v>
      </c>
      <c r="B658" s="1" t="str">
        <f>VLOOKUP(A658,'[2]Catálogo MUNICIPIOS'!$1:$1048576,5,FALSE)</f>
        <v>Sayula de Alemán</v>
      </c>
      <c r="C658" s="130">
        <f>VLOOKUP(A658,[3]PROY_COVID!$1:$1048576,7,FALSE)</f>
        <v>34331</v>
      </c>
      <c r="D658" s="43">
        <v>6</v>
      </c>
      <c r="E658" s="43">
        <f t="shared" si="212"/>
        <v>17.476915906906296</v>
      </c>
      <c r="F658" s="6">
        <f t="shared" si="213"/>
        <v>0.12787435006746473</v>
      </c>
      <c r="G658" s="44">
        <v>1</v>
      </c>
      <c r="H658" s="44">
        <f t="shared" si="214"/>
        <v>2.9128193178177155</v>
      </c>
      <c r="I658" s="14">
        <f t="shared" si="215"/>
        <v>3.5697172822978102E-2</v>
      </c>
      <c r="J658" s="49">
        <v>18</v>
      </c>
      <c r="K658" s="49">
        <f t="shared" si="216"/>
        <v>52.430747720718884</v>
      </c>
      <c r="L658" s="50">
        <f t="shared" si="217"/>
        <v>3.9023908596069884E-2</v>
      </c>
      <c r="M658" s="45">
        <v>25</v>
      </c>
      <c r="N658" s="45">
        <f t="shared" si="218"/>
        <v>72.82048294544289</v>
      </c>
      <c r="O658" s="18">
        <f t="shared" si="219"/>
        <v>4.6625248175864033E-2</v>
      </c>
      <c r="P658" s="37">
        <f t="shared" si="220"/>
        <v>24</v>
      </c>
      <c r="Q658" s="37">
        <f t="shared" si="221"/>
        <v>2.7425988079492947</v>
      </c>
      <c r="R658" s="37">
        <f t="shared" si="222"/>
        <v>174.25988079492947</v>
      </c>
    </row>
    <row r="659" spans="1:18" ht="15" customHeight="1" x14ac:dyDescent="0.25">
      <c r="A659" s="143" t="s">
        <v>561</v>
      </c>
      <c r="B659" s="1" t="str">
        <f>VLOOKUP(A659,'[2]Catálogo MUNICIPIOS'!$1:$1048576,5,FALSE)</f>
        <v>Ojuelos de Jalisco</v>
      </c>
      <c r="C659" s="130">
        <f>VLOOKUP(A659,[3]PROY_COVID!$1:$1048576,7,FALSE)</f>
        <v>34061</v>
      </c>
      <c r="D659" s="43">
        <v>25</v>
      </c>
      <c r="E659" s="43">
        <f t="shared" si="212"/>
        <v>73.3977276063533</v>
      </c>
      <c r="F659" s="6">
        <f t="shared" si="213"/>
        <v>0.53703335096911065</v>
      </c>
      <c r="G659" s="44">
        <v>12</v>
      </c>
      <c r="H659" s="44">
        <f t="shared" si="214"/>
        <v>35.230909251049582</v>
      </c>
      <c r="I659" s="14">
        <f t="shared" si="215"/>
        <v>0.43176171228759974</v>
      </c>
      <c r="J659" s="49">
        <v>271</v>
      </c>
      <c r="K659" s="49">
        <f t="shared" si="216"/>
        <v>795.63136725286984</v>
      </c>
      <c r="L659" s="50">
        <f t="shared" si="217"/>
        <v>0.59218392072582848</v>
      </c>
      <c r="M659" s="45">
        <v>308</v>
      </c>
      <c r="N659" s="45">
        <f t="shared" si="218"/>
        <v>904.26000411027269</v>
      </c>
      <c r="O659" s="18">
        <f t="shared" si="219"/>
        <v>0.57897648301421689</v>
      </c>
      <c r="P659" s="37">
        <f t="shared" si="220"/>
        <v>8.1168831168831161</v>
      </c>
      <c r="Q659" s="37">
        <f t="shared" si="221"/>
        <v>0.92755641502614128</v>
      </c>
      <c r="R659" s="37">
        <f t="shared" si="222"/>
        <v>-7.2443584973858721</v>
      </c>
    </row>
    <row r="660" spans="1:18" ht="15" customHeight="1" x14ac:dyDescent="0.25">
      <c r="A660" s="143" t="s">
        <v>236</v>
      </c>
      <c r="B660" s="1" t="str">
        <f>VLOOKUP(A660,'[2]Catálogo MUNICIPIOS'!$1:$1048576,5,FALSE)</f>
        <v>Saucillo</v>
      </c>
      <c r="C660" s="130">
        <f>VLOOKUP(A660,[3]PROY_COVID!$1:$1048576,7,FALSE)</f>
        <v>34050</v>
      </c>
      <c r="D660" s="43">
        <v>43</v>
      </c>
      <c r="E660" s="43">
        <f t="shared" si="212"/>
        <v>126.28487518355359</v>
      </c>
      <c r="F660" s="6">
        <f t="shared" si="213"/>
        <v>0.92399576810153516</v>
      </c>
      <c r="G660" s="44">
        <v>7</v>
      </c>
      <c r="H660" s="44">
        <f t="shared" si="214"/>
        <v>20.558002936857562</v>
      </c>
      <c r="I660" s="14">
        <f t="shared" si="215"/>
        <v>0.25194236362113448</v>
      </c>
      <c r="J660" s="49">
        <v>142</v>
      </c>
      <c r="K660" s="49">
        <f t="shared" si="216"/>
        <v>417.03377386196769</v>
      </c>
      <c r="L660" s="50">
        <f t="shared" si="217"/>
        <v>0.3103958760868949</v>
      </c>
      <c r="M660" s="45">
        <v>192</v>
      </c>
      <c r="N660" s="45">
        <f t="shared" si="218"/>
        <v>563.8766519823788</v>
      </c>
      <c r="O660" s="18">
        <f t="shared" si="219"/>
        <v>0.36103700189616789</v>
      </c>
      <c r="P660" s="37">
        <f t="shared" si="220"/>
        <v>22.395833333333336</v>
      </c>
      <c r="Q660" s="37">
        <f t="shared" si="221"/>
        <v>2.5592827417929618</v>
      </c>
      <c r="R660" s="37">
        <f t="shared" si="222"/>
        <v>155.92827417929618</v>
      </c>
    </row>
    <row r="661" spans="1:18" ht="15" customHeight="1" x14ac:dyDescent="0.25">
      <c r="A661" s="143" t="s">
        <v>1619</v>
      </c>
      <c r="B661" s="1" t="str">
        <f>VLOOKUP(A661,'[2]Catálogo MUNICIPIOS'!$1:$1048576,5,FALSE)</f>
        <v>Magdalena</v>
      </c>
      <c r="C661" s="130">
        <f>VLOOKUP(A661,[3]PROY_COVID!$1:$1048576,7,FALSE)</f>
        <v>33896</v>
      </c>
      <c r="D661" s="43">
        <v>58</v>
      </c>
      <c r="E661" s="43">
        <f t="shared" si="212"/>
        <v>171.11163559122022</v>
      </c>
      <c r="F661" s="6">
        <f t="shared" si="213"/>
        <v>1.2519822894817265</v>
      </c>
      <c r="G661" s="44">
        <v>4</v>
      </c>
      <c r="H661" s="44">
        <f t="shared" si="214"/>
        <v>11.800802454566911</v>
      </c>
      <c r="I661" s="14">
        <f t="shared" si="215"/>
        <v>0.14462115178022908</v>
      </c>
      <c r="J661" s="49">
        <v>464</v>
      </c>
      <c r="K661" s="49">
        <f t="shared" si="216"/>
        <v>1368.8930847297618</v>
      </c>
      <c r="L661" s="50">
        <f t="shared" si="217"/>
        <v>1.0188593704754041</v>
      </c>
      <c r="M661" s="45">
        <v>526</v>
      </c>
      <c r="N661" s="45">
        <f t="shared" si="218"/>
        <v>1551.8055227755488</v>
      </c>
      <c r="O661" s="18">
        <f t="shared" si="219"/>
        <v>0.99358469888607426</v>
      </c>
      <c r="P661" s="37">
        <f t="shared" si="220"/>
        <v>11.02661596958175</v>
      </c>
      <c r="Q661" s="37">
        <f t="shared" si="221"/>
        <v>1.2600659922453985</v>
      </c>
      <c r="R661" s="37">
        <f t="shared" si="222"/>
        <v>26.006599224539851</v>
      </c>
    </row>
    <row r="662" spans="1:18" ht="15" customHeight="1" x14ac:dyDescent="0.25">
      <c r="A662" s="143" t="s">
        <v>82</v>
      </c>
      <c r="B662" s="1" t="str">
        <f>VLOOKUP(A662,'[2]Catálogo MUNICIPIOS'!$1:$1048576,5,FALSE)</f>
        <v>Amatenango de la Frontera</v>
      </c>
      <c r="C662" s="130">
        <f>VLOOKUP(A662,[3]PROY_COVID!$1:$1048576,7,FALSE)</f>
        <v>33860</v>
      </c>
      <c r="D662" s="43"/>
      <c r="E662" s="43">
        <f t="shared" si="212"/>
        <v>0</v>
      </c>
      <c r="F662" s="6">
        <f t="shared" si="213"/>
        <v>0</v>
      </c>
      <c r="G662" s="44"/>
      <c r="H662" s="44">
        <f t="shared" si="214"/>
        <v>0</v>
      </c>
      <c r="I662" s="14">
        <f t="shared" si="215"/>
        <v>0</v>
      </c>
      <c r="J662" s="49">
        <v>18</v>
      </c>
      <c r="K662" s="49">
        <f t="shared" si="216"/>
        <v>53.160070880094501</v>
      </c>
      <c r="L662" s="50">
        <f t="shared" si="217"/>
        <v>3.9566739693197732E-2</v>
      </c>
      <c r="M662" s="45">
        <v>18</v>
      </c>
      <c r="N662" s="45">
        <f t="shared" si="218"/>
        <v>53.160070880094501</v>
      </c>
      <c r="O662" s="18">
        <f t="shared" si="219"/>
        <v>3.4037147208813449E-2</v>
      </c>
      <c r="P662" s="37">
        <f t="shared" si="220"/>
        <v>0</v>
      </c>
      <c r="Q662" s="37">
        <f t="shared" si="221"/>
        <v>0</v>
      </c>
      <c r="R662" s="37">
        <f t="shared" si="222"/>
        <v>-100</v>
      </c>
    </row>
    <row r="663" spans="1:18" ht="15" customHeight="1" x14ac:dyDescent="0.25">
      <c r="A663" s="143" t="s">
        <v>1411</v>
      </c>
      <c r="B663" s="1" t="str">
        <f>VLOOKUP(A663,'[2]Catálogo MUNICIPIOS'!$1:$1048576,5,FALSE)</f>
        <v>San Salvador el Verde</v>
      </c>
      <c r="C663" s="130">
        <f>VLOOKUP(A663,[3]PROY_COVID!$1:$1048576,7,FALSE)</f>
        <v>33443</v>
      </c>
      <c r="D663" s="43">
        <v>37</v>
      </c>
      <c r="E663" s="43">
        <f t="shared" si="212"/>
        <v>110.63600753520916</v>
      </c>
      <c r="F663" s="6">
        <f t="shared" si="213"/>
        <v>0.80949680326798257</v>
      </c>
      <c r="G663" s="44">
        <v>6</v>
      </c>
      <c r="H663" s="44">
        <f t="shared" si="214"/>
        <v>17.940974194898782</v>
      </c>
      <c r="I663" s="14">
        <f t="shared" si="215"/>
        <v>0.21987016239912588</v>
      </c>
      <c r="J663" s="49">
        <v>145</v>
      </c>
      <c r="K663" s="49">
        <f t="shared" si="216"/>
        <v>433.57354304338725</v>
      </c>
      <c r="L663" s="50">
        <f t="shared" si="217"/>
        <v>0.32270633261850667</v>
      </c>
      <c r="M663" s="45">
        <v>188</v>
      </c>
      <c r="N663" s="45">
        <f t="shared" si="218"/>
        <v>562.15052477349525</v>
      </c>
      <c r="O663" s="18">
        <f t="shared" si="219"/>
        <v>0.35993180310810696</v>
      </c>
      <c r="P663" s="37">
        <f t="shared" si="220"/>
        <v>19.680851063829788</v>
      </c>
      <c r="Q663" s="37">
        <f t="shared" si="221"/>
        <v>2.2490282777952992</v>
      </c>
      <c r="R663" s="37">
        <f t="shared" si="222"/>
        <v>124.90282777952993</v>
      </c>
    </row>
    <row r="664" spans="1:18" ht="15" customHeight="1" x14ac:dyDescent="0.25">
      <c r="A664" s="143" t="s">
        <v>909</v>
      </c>
      <c r="B664" s="1" t="str">
        <f>VLOOKUP(A664,'[2]Catálogo MUNICIPIOS'!$1:$1048576,5,FALSE)</f>
        <v>Tuxpan</v>
      </c>
      <c r="C664" s="130">
        <f>VLOOKUP(A664,[3]PROY_COVID!$1:$1048576,7,FALSE)</f>
        <v>33358</v>
      </c>
      <c r="D664" s="43">
        <v>72</v>
      </c>
      <c r="E664" s="43">
        <f t="shared" si="212"/>
        <v>215.84027819413635</v>
      </c>
      <c r="F664" s="6">
        <f t="shared" si="213"/>
        <v>1.5792509067088427</v>
      </c>
      <c r="G664" s="44">
        <v>13</v>
      </c>
      <c r="H664" s="44">
        <f t="shared" si="214"/>
        <v>38.971161340607949</v>
      </c>
      <c r="I664" s="14">
        <f t="shared" si="215"/>
        <v>0.47759923623759204</v>
      </c>
      <c r="J664" s="49">
        <v>220</v>
      </c>
      <c r="K664" s="49">
        <f t="shared" si="216"/>
        <v>659.51196114874995</v>
      </c>
      <c r="L664" s="50">
        <f t="shared" si="217"/>
        <v>0.49087101765121904</v>
      </c>
      <c r="M664" s="45">
        <v>305</v>
      </c>
      <c r="N664" s="45">
        <f t="shared" si="218"/>
        <v>914.32340068349424</v>
      </c>
      <c r="O664" s="18">
        <f t="shared" si="219"/>
        <v>0.58541983993441371</v>
      </c>
      <c r="P664" s="37">
        <f t="shared" si="220"/>
        <v>23.606557377049182</v>
      </c>
      <c r="Q664" s="37">
        <f t="shared" si="221"/>
        <v>2.6976381717534048</v>
      </c>
      <c r="R664" s="37">
        <f t="shared" si="222"/>
        <v>169.76381717534048</v>
      </c>
    </row>
    <row r="665" spans="1:18" ht="15" customHeight="1" x14ac:dyDescent="0.25">
      <c r="A665" s="143" t="s">
        <v>1893</v>
      </c>
      <c r="B665" s="1" t="str">
        <f>VLOOKUP(A665,'[2]Catálogo MUNICIPIOS'!$1:$1048576,5,FALSE)</f>
        <v>Paso del Macho</v>
      </c>
      <c r="C665" s="130">
        <f>VLOOKUP(A665,[3]PROY_COVID!$1:$1048576,7,FALSE)</f>
        <v>33345</v>
      </c>
      <c r="D665" s="43">
        <v>12</v>
      </c>
      <c r="E665" s="43">
        <f t="shared" si="212"/>
        <v>35.987404408457039</v>
      </c>
      <c r="F665" s="6">
        <f t="shared" si="213"/>
        <v>0.2633110998450221</v>
      </c>
      <c r="G665" s="44">
        <v>1</v>
      </c>
      <c r="H665" s="44">
        <f t="shared" si="214"/>
        <v>2.9989503673714197</v>
      </c>
      <c r="I665" s="14">
        <f t="shared" si="215"/>
        <v>3.6752725751556789E-2</v>
      </c>
      <c r="J665" s="49">
        <v>43</v>
      </c>
      <c r="K665" s="49">
        <f t="shared" si="216"/>
        <v>128.95486579697106</v>
      </c>
      <c r="L665" s="50">
        <f t="shared" si="217"/>
        <v>9.5980376299132031E-2</v>
      </c>
      <c r="M665" s="45">
        <v>56</v>
      </c>
      <c r="N665" s="45">
        <f t="shared" si="218"/>
        <v>167.94122057279949</v>
      </c>
      <c r="O665" s="18">
        <f t="shared" si="219"/>
        <v>0.10752882666310742</v>
      </c>
      <c r="P665" s="37">
        <f t="shared" si="220"/>
        <v>21.428571428571427</v>
      </c>
      <c r="Q665" s="37">
        <f t="shared" si="221"/>
        <v>2.4487489356690131</v>
      </c>
      <c r="R665" s="37">
        <f t="shared" si="222"/>
        <v>144.87489356690131</v>
      </c>
    </row>
    <row r="666" spans="1:18" ht="15" customHeight="1" x14ac:dyDescent="0.25">
      <c r="A666" s="143" t="s">
        <v>1533</v>
      </c>
      <c r="B666" s="1" t="str">
        <f>VLOOKUP(A666,'[2]Catálogo MUNICIPIOS'!$1:$1048576,5,FALSE)</f>
        <v>Salinas</v>
      </c>
      <c r="C666" s="130">
        <f>VLOOKUP(A666,[3]PROY_COVID!$1:$1048576,7,FALSE)</f>
        <v>33222</v>
      </c>
      <c r="D666" s="43">
        <v>34</v>
      </c>
      <c r="E666" s="43">
        <f t="shared" si="212"/>
        <v>102.34182168442598</v>
      </c>
      <c r="F666" s="6">
        <f t="shared" si="213"/>
        <v>0.74881025933441925</v>
      </c>
      <c r="G666" s="44">
        <v>7</v>
      </c>
      <c r="H666" s="44">
        <f t="shared" si="214"/>
        <v>21.070375052675935</v>
      </c>
      <c r="I666" s="14">
        <f t="shared" si="215"/>
        <v>0.25822158453132349</v>
      </c>
      <c r="J666" s="49">
        <v>231</v>
      </c>
      <c r="K666" s="49">
        <f t="shared" si="216"/>
        <v>695.32237673830593</v>
      </c>
      <c r="L666" s="50">
        <f t="shared" si="217"/>
        <v>0.51752450716843756</v>
      </c>
      <c r="M666" s="45">
        <v>272</v>
      </c>
      <c r="N666" s="45">
        <f t="shared" si="218"/>
        <v>818.73457347540784</v>
      </c>
      <c r="O666" s="18">
        <f t="shared" si="219"/>
        <v>0.52421655466156158</v>
      </c>
      <c r="P666" s="37">
        <f t="shared" si="220"/>
        <v>12.5</v>
      </c>
      <c r="Q666" s="37">
        <f t="shared" si="221"/>
        <v>1.4284368791402575</v>
      </c>
      <c r="R666" s="37">
        <f t="shared" si="222"/>
        <v>42.84368791402575</v>
      </c>
    </row>
    <row r="667" spans="1:18" ht="15" customHeight="1" x14ac:dyDescent="0.25">
      <c r="A667" s="143" t="s">
        <v>2025</v>
      </c>
      <c r="B667" s="1" t="str">
        <f>VLOOKUP(A667,'[2]Catálogo MUNICIPIOS'!$1:$1048576,5,FALSE)</f>
        <v>Oxkutzcab</v>
      </c>
      <c r="C667" s="130">
        <f>VLOOKUP(A667,[3]PROY_COVID!$1:$1048576,7,FALSE)</f>
        <v>33191</v>
      </c>
      <c r="D667" s="43">
        <v>19</v>
      </c>
      <c r="E667" s="43">
        <f t="shared" si="212"/>
        <v>57.244433732035795</v>
      </c>
      <c r="F667" s="6">
        <f t="shared" si="213"/>
        <v>0.41884362192138674</v>
      </c>
      <c r="G667" s="44">
        <v>5</v>
      </c>
      <c r="H667" s="44">
        <f t="shared" si="214"/>
        <v>15.064324666325209</v>
      </c>
      <c r="I667" s="14">
        <f t="shared" si="215"/>
        <v>0.18461625744714849</v>
      </c>
      <c r="J667" s="49">
        <v>79</v>
      </c>
      <c r="K667" s="49">
        <f t="shared" si="216"/>
        <v>238.01632972793831</v>
      </c>
      <c r="L667" s="50">
        <f t="shared" si="217"/>
        <v>0.17715420625223427</v>
      </c>
      <c r="M667" s="45">
        <v>103</v>
      </c>
      <c r="N667" s="45">
        <f t="shared" si="218"/>
        <v>310.32508812629931</v>
      </c>
      <c r="O667" s="18">
        <f t="shared" si="219"/>
        <v>0.19869387930214283</v>
      </c>
      <c r="P667" s="37">
        <f t="shared" si="220"/>
        <v>18.446601941747574</v>
      </c>
      <c r="Q667" s="37">
        <f t="shared" si="221"/>
        <v>2.1079845206730017</v>
      </c>
      <c r="R667" s="37">
        <f t="shared" si="222"/>
        <v>110.79845206730016</v>
      </c>
    </row>
    <row r="668" spans="1:18" ht="15" customHeight="1" x14ac:dyDescent="0.25">
      <c r="A668" s="143" t="s">
        <v>849</v>
      </c>
      <c r="B668" s="1" t="str">
        <f>VLOOKUP(A668,'[2]Catálogo MUNICIPIOS'!$1:$1048576,5,FALSE)</f>
        <v>Yurécuaro</v>
      </c>
      <c r="C668" s="130">
        <f>VLOOKUP(A668,[3]PROY_COVID!$1:$1048576,7,FALSE)</f>
        <v>33136</v>
      </c>
      <c r="D668" s="43">
        <v>24</v>
      </c>
      <c r="E668" s="43">
        <f t="shared" si="212"/>
        <v>72.428778367938193</v>
      </c>
      <c r="F668" s="6">
        <f t="shared" si="213"/>
        <v>0.52994378466515346</v>
      </c>
      <c r="G668" s="44">
        <v>4</v>
      </c>
      <c r="H668" s="44">
        <f t="shared" si="214"/>
        <v>12.071463061323033</v>
      </c>
      <c r="I668" s="14">
        <f t="shared" si="215"/>
        <v>0.14793815067427102</v>
      </c>
      <c r="J668" s="49">
        <v>147</v>
      </c>
      <c r="K668" s="49">
        <f t="shared" si="216"/>
        <v>443.62626750362148</v>
      </c>
      <c r="L668" s="50">
        <f t="shared" si="217"/>
        <v>0.33018851850239461</v>
      </c>
      <c r="M668" s="45">
        <v>175</v>
      </c>
      <c r="N668" s="45">
        <f t="shared" si="218"/>
        <v>528.12650893288264</v>
      </c>
      <c r="O668" s="18">
        <f t="shared" si="219"/>
        <v>0.33814702335463293</v>
      </c>
      <c r="P668" s="37">
        <f t="shared" si="220"/>
        <v>13.714285714285715</v>
      </c>
      <c r="Q668" s="37">
        <f t="shared" si="221"/>
        <v>1.5671993188281685</v>
      </c>
      <c r="R668" s="37">
        <f t="shared" si="222"/>
        <v>56.719931882816851</v>
      </c>
    </row>
    <row r="669" spans="1:18" x14ac:dyDescent="0.25">
      <c r="A669" s="143" t="s">
        <v>713</v>
      </c>
      <c r="B669" s="1" t="str">
        <f>VLOOKUP(A669,'[2]Catálogo MUNICIPIOS'!$1:$1048576,5,FALSE)</f>
        <v>Tepetlaoxtoc</v>
      </c>
      <c r="C669" s="130">
        <f>VLOOKUP(A669,[3]PROY_COVID!$1:$1048576,7,FALSE)</f>
        <v>33108</v>
      </c>
      <c r="D669" s="43">
        <v>17</v>
      </c>
      <c r="E669" s="43">
        <f t="shared" si="212"/>
        <v>51.347106439531231</v>
      </c>
      <c r="F669" s="6">
        <f t="shared" si="213"/>
        <v>0.3756943100701956</v>
      </c>
      <c r="G669" s="44">
        <v>4</v>
      </c>
      <c r="H669" s="44">
        <f t="shared" si="214"/>
        <v>12.081672103419114</v>
      </c>
      <c r="I669" s="14">
        <f t="shared" si="215"/>
        <v>0.14806326449023333</v>
      </c>
      <c r="J669" s="49">
        <v>88</v>
      </c>
      <c r="K669" s="49">
        <f t="shared" si="216"/>
        <v>265.79678627522048</v>
      </c>
      <c r="L669" s="50">
        <f t="shared" si="217"/>
        <v>0.19783104273057103</v>
      </c>
      <c r="M669" s="45">
        <v>109</v>
      </c>
      <c r="N669" s="45">
        <f t="shared" si="218"/>
        <v>329.22556481817082</v>
      </c>
      <c r="O669" s="18">
        <f t="shared" si="219"/>
        <v>0.21079541146392303</v>
      </c>
      <c r="P669" s="37">
        <f t="shared" si="220"/>
        <v>15.596330275229359</v>
      </c>
      <c r="Q669" s="37">
        <f t="shared" si="221"/>
        <v>1.7822698675511472</v>
      </c>
      <c r="R669" s="37">
        <f t="shared" si="222"/>
        <v>78.226986755114723</v>
      </c>
    </row>
    <row r="670" spans="1:18" ht="15" customHeight="1" x14ac:dyDescent="0.25">
      <c r="A670" s="143" t="s">
        <v>49</v>
      </c>
      <c r="B670" s="1" t="str">
        <f>VLOOKUP(A670,'[2]Catálogo MUNICIPIOS'!$1:$1048576,5,FALSE)</f>
        <v>Nava</v>
      </c>
      <c r="C670" s="130">
        <f>VLOOKUP(A670,[3]PROY_COVID!$1:$1048576,7,FALSE)</f>
        <v>33101</v>
      </c>
      <c r="D670" s="43">
        <v>40</v>
      </c>
      <c r="E670" s="43">
        <f t="shared" si="212"/>
        <v>120.84227062626506</v>
      </c>
      <c r="F670" s="6">
        <f t="shared" si="213"/>
        <v>0.88417355209130255</v>
      </c>
      <c r="G670" s="44">
        <v>28</v>
      </c>
      <c r="H670" s="44">
        <f t="shared" si="214"/>
        <v>84.589589438385545</v>
      </c>
      <c r="I670" s="14">
        <f t="shared" si="215"/>
        <v>1.0366620321198305</v>
      </c>
      <c r="J670" s="49">
        <v>638</v>
      </c>
      <c r="K670" s="49">
        <f t="shared" si="216"/>
        <v>1927.4342164889276</v>
      </c>
      <c r="L670" s="50">
        <f t="shared" si="217"/>
        <v>1.4345783716427649</v>
      </c>
      <c r="M670" s="45">
        <v>706</v>
      </c>
      <c r="N670" s="45">
        <f t="shared" si="218"/>
        <v>2132.8660765535783</v>
      </c>
      <c r="O670" s="18">
        <f t="shared" si="219"/>
        <v>1.3656241502778346</v>
      </c>
      <c r="P670" s="37">
        <f t="shared" si="220"/>
        <v>5.6657223796034</v>
      </c>
      <c r="Q670" s="37">
        <f t="shared" si="221"/>
        <v>0.64745014351966357</v>
      </c>
      <c r="R670" s="37">
        <f t="shared" si="222"/>
        <v>-35.254985648033646</v>
      </c>
    </row>
    <row r="671" spans="1:18" ht="15" customHeight="1" x14ac:dyDescent="0.25">
      <c r="A671" s="143" t="s">
        <v>1374</v>
      </c>
      <c r="B671" s="1" t="str">
        <f>VLOOKUP(A671,'[2]Catálogo MUNICIPIOS'!$1:$1048576,5,FALSE)</f>
        <v>Nopalucan</v>
      </c>
      <c r="C671" s="130">
        <f>VLOOKUP(A671,[3]PROY_COVID!$1:$1048576,7,FALSE)</f>
        <v>33027</v>
      </c>
      <c r="D671" s="43">
        <v>11</v>
      </c>
      <c r="E671" s="43">
        <f t="shared" si="212"/>
        <v>33.306082901868166</v>
      </c>
      <c r="F671" s="6">
        <f t="shared" si="213"/>
        <v>0.2436925214411817</v>
      </c>
      <c r="G671" s="44">
        <v>9</v>
      </c>
      <c r="H671" s="44">
        <f t="shared" si="214"/>
        <v>27.250431465164866</v>
      </c>
      <c r="I671" s="14">
        <f t="shared" si="215"/>
        <v>0.33395938964092869</v>
      </c>
      <c r="J671" s="49">
        <v>53</v>
      </c>
      <c r="K671" s="49">
        <f t="shared" si="216"/>
        <v>160.47476307263753</v>
      </c>
      <c r="L671" s="50">
        <f t="shared" si="217"/>
        <v>0.11944045733393013</v>
      </c>
      <c r="M671" s="45">
        <v>73</v>
      </c>
      <c r="N671" s="45">
        <f t="shared" si="218"/>
        <v>221.03127743967056</v>
      </c>
      <c r="O671" s="18">
        <f t="shared" si="219"/>
        <v>0.14152114554051889</v>
      </c>
      <c r="P671" s="37">
        <f t="shared" si="220"/>
        <v>15.068493150684931</v>
      </c>
      <c r="Q671" s="37">
        <f t="shared" si="221"/>
        <v>1.7219513063608585</v>
      </c>
      <c r="R671" s="37">
        <f t="shared" si="222"/>
        <v>72.19513063608585</v>
      </c>
    </row>
    <row r="672" spans="1:18" ht="15" customHeight="1" x14ac:dyDescent="0.25">
      <c r="A672" s="143" t="s">
        <v>1661</v>
      </c>
      <c r="B672" s="1" t="str">
        <f>VLOOKUP(A672,'[2]Catálogo MUNICIPIOS'!$1:$1048576,5,FALSE)</f>
        <v>Emiliano Zapata</v>
      </c>
      <c r="C672" s="130">
        <f>VLOOKUP(A672,[3]PROY_COVID!$1:$1048576,7,FALSE)</f>
        <v>32992</v>
      </c>
      <c r="D672" s="43">
        <v>48</v>
      </c>
      <c r="E672" s="43">
        <f t="shared" si="212"/>
        <v>145.48981571290011</v>
      </c>
      <c r="F672" s="6">
        <f t="shared" si="213"/>
        <v>1.0645136547444547</v>
      </c>
      <c r="G672" s="44">
        <v>37</v>
      </c>
      <c r="H672" s="44">
        <f t="shared" si="214"/>
        <v>112.14839961202716</v>
      </c>
      <c r="I672" s="14">
        <f t="shared" si="215"/>
        <v>1.3744006633992925</v>
      </c>
      <c r="J672" s="49">
        <v>582</v>
      </c>
      <c r="K672" s="49">
        <f t="shared" si="216"/>
        <v>1764.0640155189137</v>
      </c>
      <c r="L672" s="50">
        <f t="shared" si="217"/>
        <v>1.3129828562796284</v>
      </c>
      <c r="M672" s="45">
        <v>667</v>
      </c>
      <c r="N672" s="45">
        <f t="shared" si="218"/>
        <v>2021.7022308438409</v>
      </c>
      <c r="O672" s="18">
        <f t="shared" si="219"/>
        <v>1.2944485457671764</v>
      </c>
      <c r="P672" s="37">
        <f t="shared" si="220"/>
        <v>7.1964017991004496</v>
      </c>
      <c r="Q672" s="37">
        <f t="shared" si="221"/>
        <v>0.82236845815571047</v>
      </c>
      <c r="R672" s="37">
        <f t="shared" si="222"/>
        <v>-17.763154184428952</v>
      </c>
    </row>
    <row r="673" spans="1:18" ht="15" customHeight="1" x14ac:dyDescent="0.25">
      <c r="A673" s="143" t="s">
        <v>395</v>
      </c>
      <c r="B673" s="1" t="str">
        <f>VLOOKUP(A673,'[2]Catálogo MUNICIPIOS'!$1:$1048576,5,FALSE)</f>
        <v>Tepecoacuilco de Trujano</v>
      </c>
      <c r="C673" s="130">
        <f>VLOOKUP(A673,[3]PROY_COVID!$1:$1048576,7,FALSE)</f>
        <v>32914</v>
      </c>
      <c r="D673" s="43">
        <v>23</v>
      </c>
      <c r="E673" s="43">
        <f t="shared" si="212"/>
        <v>69.879078811448025</v>
      </c>
      <c r="F673" s="6">
        <f t="shared" si="213"/>
        <v>0.51128825211065709</v>
      </c>
      <c r="G673" s="44">
        <v>6</v>
      </c>
      <c r="H673" s="44">
        <f t="shared" si="214"/>
        <v>18.229324907334266</v>
      </c>
      <c r="I673" s="14">
        <f t="shared" si="215"/>
        <v>0.22340395701263802</v>
      </c>
      <c r="J673" s="49">
        <v>101</v>
      </c>
      <c r="K673" s="49">
        <f t="shared" si="216"/>
        <v>306.86030260679348</v>
      </c>
      <c r="L673" s="50">
        <f t="shared" si="217"/>
        <v>0.22839438538004633</v>
      </c>
      <c r="M673" s="45">
        <v>130</v>
      </c>
      <c r="N673" s="45">
        <f t="shared" si="218"/>
        <v>394.96870632557574</v>
      </c>
      <c r="O673" s="18">
        <f t="shared" si="219"/>
        <v>0.25288920382369384</v>
      </c>
      <c r="P673" s="37">
        <f t="shared" si="220"/>
        <v>17.692307692307693</v>
      </c>
      <c r="Q673" s="37">
        <f t="shared" si="221"/>
        <v>2.021787582783134</v>
      </c>
      <c r="R673" s="37">
        <f t="shared" si="222"/>
        <v>102.1787582783134</v>
      </c>
    </row>
    <row r="674" spans="1:18" ht="15" customHeight="1" x14ac:dyDescent="0.25">
      <c r="A674" s="143" t="s">
        <v>71</v>
      </c>
      <c r="B674" s="1" t="str">
        <f>VLOOKUP(A674,'[2]Catálogo MUNICIPIOS'!$1:$1048576,5,FALSE)</f>
        <v>Cuauhtémoc</v>
      </c>
      <c r="C674" s="130">
        <f>VLOOKUP(A674,[3]PROY_COVID!$1:$1048576,7,FALSE)</f>
        <v>32829</v>
      </c>
      <c r="D674" s="43">
        <v>50</v>
      </c>
      <c r="E674" s="43">
        <f t="shared" si="212"/>
        <v>152.30436504310211</v>
      </c>
      <c r="F674" s="6">
        <f t="shared" si="213"/>
        <v>1.1143740575319918</v>
      </c>
      <c r="G674" s="44">
        <v>28</v>
      </c>
      <c r="H674" s="44">
        <f t="shared" si="214"/>
        <v>85.290444424137192</v>
      </c>
      <c r="I674" s="14">
        <f t="shared" si="215"/>
        <v>1.0452511476194375</v>
      </c>
      <c r="J674" s="49">
        <v>244</v>
      </c>
      <c r="K674" s="49">
        <f t="shared" si="216"/>
        <v>743.24530141033836</v>
      </c>
      <c r="L674" s="50">
        <f t="shared" si="217"/>
        <v>0.55319326859864548</v>
      </c>
      <c r="M674" s="45">
        <v>322</v>
      </c>
      <c r="N674" s="45">
        <f t="shared" si="218"/>
        <v>980.84011087757767</v>
      </c>
      <c r="O674" s="18">
        <f t="shared" si="219"/>
        <v>0.62800893019030657</v>
      </c>
      <c r="P674" s="37">
        <f t="shared" si="220"/>
        <v>15.527950310559005</v>
      </c>
      <c r="Q674" s="37">
        <f t="shared" si="221"/>
        <v>1.774455750484792</v>
      </c>
      <c r="R674" s="37">
        <f t="shared" si="222"/>
        <v>77.445575048479199</v>
      </c>
    </row>
    <row r="675" spans="1:18" ht="15" customHeight="1" x14ac:dyDescent="0.25">
      <c r="A675" s="143" t="s">
        <v>1665</v>
      </c>
      <c r="B675" s="1" t="str">
        <f>VLOOKUP(A675,'[2]Catálogo MUNICIPIOS'!$1:$1048576,5,FALSE)</f>
        <v>Jonuta</v>
      </c>
      <c r="C675" s="130">
        <f>VLOOKUP(A675,[3]PROY_COVID!$1:$1048576,7,FALSE)</f>
        <v>32829</v>
      </c>
      <c r="D675" s="43">
        <v>16</v>
      </c>
      <c r="E675" s="43">
        <f t="shared" si="212"/>
        <v>48.737396813792678</v>
      </c>
      <c r="F675" s="6">
        <f t="shared" si="213"/>
        <v>0.35659969841023742</v>
      </c>
      <c r="G675" s="44">
        <v>6</v>
      </c>
      <c r="H675" s="44">
        <f t="shared" si="214"/>
        <v>18.276523805172253</v>
      </c>
      <c r="I675" s="14">
        <f t="shared" si="215"/>
        <v>0.22398238877559373</v>
      </c>
      <c r="J675" s="49">
        <v>394</v>
      </c>
      <c r="K675" s="49">
        <f t="shared" si="216"/>
        <v>1200.1583965396446</v>
      </c>
      <c r="L675" s="50">
        <f t="shared" si="217"/>
        <v>0.89327109765518975</v>
      </c>
      <c r="M675" s="45">
        <v>416</v>
      </c>
      <c r="N675" s="45">
        <f t="shared" si="218"/>
        <v>1267.1723171586098</v>
      </c>
      <c r="O675" s="18">
        <f t="shared" si="219"/>
        <v>0.81134072968685567</v>
      </c>
      <c r="P675" s="37">
        <f t="shared" si="220"/>
        <v>3.8461538461538463</v>
      </c>
      <c r="Q675" s="37">
        <f t="shared" si="221"/>
        <v>0.43951903973546391</v>
      </c>
      <c r="R675" s="37">
        <f t="shared" si="222"/>
        <v>-56.048096026453607</v>
      </c>
    </row>
    <row r="676" spans="1:18" ht="15" customHeight="1" x14ac:dyDescent="0.25">
      <c r="A676" s="143" t="s">
        <v>477</v>
      </c>
      <c r="B676" s="1" t="str">
        <f>VLOOKUP(A676,'[2]Catálogo MUNICIPIOS'!$1:$1048576,5,FALSE)</f>
        <v>Tepehuacán de Guerrero</v>
      </c>
      <c r="C676" s="130">
        <f>VLOOKUP(A676,[3]PROY_COVID!$1:$1048576,7,FALSE)</f>
        <v>32819</v>
      </c>
      <c r="D676" s="43">
        <v>2</v>
      </c>
      <c r="E676" s="43">
        <f t="shared" si="212"/>
        <v>6.0940308967366468</v>
      </c>
      <c r="F676" s="6">
        <f t="shared" si="213"/>
        <v>4.4588544361153913E-2</v>
      </c>
      <c r="G676" s="44">
        <v>8</v>
      </c>
      <c r="H676" s="44">
        <f t="shared" si="214"/>
        <v>24.376123586946587</v>
      </c>
      <c r="I676" s="14">
        <f t="shared" si="215"/>
        <v>0.29873418207395991</v>
      </c>
      <c r="J676" s="49">
        <v>29</v>
      </c>
      <c r="K676" s="49">
        <f t="shared" si="216"/>
        <v>88.36344800268138</v>
      </c>
      <c r="L676" s="50">
        <f t="shared" si="217"/>
        <v>6.576841391730838E-2</v>
      </c>
      <c r="M676" s="45">
        <v>39</v>
      </c>
      <c r="N676" s="45">
        <f t="shared" si="218"/>
        <v>118.83360248636461</v>
      </c>
      <c r="O676" s="18">
        <f t="shared" si="219"/>
        <v>7.60863699806794E-2</v>
      </c>
      <c r="P676" s="37">
        <f t="shared" si="220"/>
        <v>5.1282051282051277</v>
      </c>
      <c r="Q676" s="37">
        <f t="shared" si="221"/>
        <v>0.58602538631395173</v>
      </c>
      <c r="R676" s="37">
        <f t="shared" si="222"/>
        <v>-41.397461368604823</v>
      </c>
    </row>
    <row r="677" spans="1:18" ht="15" customHeight="1" x14ac:dyDescent="0.25">
      <c r="A677" s="143" t="s">
        <v>826</v>
      </c>
      <c r="B677" s="1" t="str">
        <f>VLOOKUP(A677,'[2]Catálogo MUNICIPIOS'!$1:$1048576,5,FALSE)</f>
        <v>Tancítaro</v>
      </c>
      <c r="C677" s="130">
        <f>VLOOKUP(A677,[3]PROY_COVID!$1:$1048576,7,FALSE)</f>
        <v>32707</v>
      </c>
      <c r="D677" s="43">
        <v>8</v>
      </c>
      <c r="E677" s="43">
        <f t="shared" ref="E677:E740" si="223">((D677/($C677/100000)))</f>
        <v>24.459595805179319</v>
      </c>
      <c r="F677" s="6">
        <f t="shared" ref="F677:F740" si="224">((D677/$C677)/(D$2372/$C$2372))</f>
        <v>0.17896492339728012</v>
      </c>
      <c r="G677" s="44">
        <v>1</v>
      </c>
      <c r="H677" s="44">
        <f t="shared" ref="H677:H740" si="225">((G677/($C677/100000)))</f>
        <v>3.0574494756474149</v>
      </c>
      <c r="I677" s="14">
        <f t="shared" ref="I677:I740" si="226">((G677/$C677)/(G$2372/$C$2372))</f>
        <v>3.7469643812812585E-2</v>
      </c>
      <c r="J677" s="49">
        <v>45</v>
      </c>
      <c r="K677" s="49">
        <f t="shared" ref="K677:K740" si="227">((J677/($C677/100000)))</f>
        <v>137.58522640413366</v>
      </c>
      <c r="L677" s="50">
        <f t="shared" ref="L677:L740" si="228">((J677/$C677)/(J$2372/$C$2372))</f>
        <v>0.10240390482249023</v>
      </c>
      <c r="M677" s="45">
        <v>54</v>
      </c>
      <c r="N677" s="45">
        <f t="shared" ref="N677:N740" si="229">((M677/($C677/100000)))</f>
        <v>165.10227168496039</v>
      </c>
      <c r="O677" s="18">
        <f t="shared" ref="O677:O740" si="230">((M677/$C677)/(M$2372/$C$2372))</f>
        <v>0.10571111424072126</v>
      </c>
      <c r="P677" s="37">
        <f t="shared" ref="P677:P740" si="231">D677/M677*100</f>
        <v>14.814814814814813</v>
      </c>
      <c r="Q677" s="37">
        <f t="shared" ref="Q677:Q740" si="232">P677/P$2372</f>
        <v>1.692962227129194</v>
      </c>
      <c r="R677" s="37">
        <f t="shared" ref="R677:R740" si="233">(Q677-1)*100</f>
        <v>69.296222712919402</v>
      </c>
    </row>
    <row r="678" spans="1:18" x14ac:dyDescent="0.25">
      <c r="A678" s="143" t="s">
        <v>635</v>
      </c>
      <c r="B678" s="1" t="str">
        <f>VLOOKUP(A678,'[2]Catálogo MUNICIPIOS'!$1:$1048576,5,FALSE)</f>
        <v>Atlautla</v>
      </c>
      <c r="C678" s="130">
        <f>VLOOKUP(A678,[3]PROY_COVID!$1:$1048576,7,FALSE)</f>
        <v>32674</v>
      </c>
      <c r="D678" s="43">
        <v>13</v>
      </c>
      <c r="E678" s="43">
        <f t="shared" si="223"/>
        <v>39.786986594846056</v>
      </c>
      <c r="F678" s="6">
        <f t="shared" si="224"/>
        <v>0.29111172011466663</v>
      </c>
      <c r="G678" s="44">
        <v>11</v>
      </c>
      <c r="H678" s="44">
        <f t="shared" si="225"/>
        <v>33.665911734100511</v>
      </c>
      <c r="I678" s="14">
        <f t="shared" si="226"/>
        <v>0.41258236034897083</v>
      </c>
      <c r="J678" s="49">
        <v>130</v>
      </c>
      <c r="K678" s="49">
        <f t="shared" si="227"/>
        <v>397.86986594846059</v>
      </c>
      <c r="L678" s="50">
        <f t="shared" si="228"/>
        <v>0.29613228795834567</v>
      </c>
      <c r="M678" s="45">
        <v>154</v>
      </c>
      <c r="N678" s="45">
        <f t="shared" si="229"/>
        <v>471.32276427740715</v>
      </c>
      <c r="O678" s="18">
        <f t="shared" si="230"/>
        <v>0.30177691724226058</v>
      </c>
      <c r="P678" s="37">
        <f t="shared" si="231"/>
        <v>8.4415584415584419</v>
      </c>
      <c r="Q678" s="37">
        <f t="shared" si="232"/>
        <v>0.96465867162718699</v>
      </c>
      <c r="R678" s="37">
        <f t="shared" si="233"/>
        <v>-3.5341328372813008</v>
      </c>
    </row>
    <row r="679" spans="1:18" ht="15" customHeight="1" x14ac:dyDescent="0.25">
      <c r="A679" s="143" t="s">
        <v>1753</v>
      </c>
      <c r="B679" s="1" t="str">
        <f>VLOOKUP(A679,'[2]Catálogo MUNICIPIOS'!$1:$1048576,5,FALSE)</f>
        <v>Papalotla de Xicohténcatl</v>
      </c>
      <c r="C679" s="130">
        <f>VLOOKUP(A679,[3]PROY_COVID!$1:$1048576,7,FALSE)</f>
        <v>32591</v>
      </c>
      <c r="D679" s="43">
        <v>62</v>
      </c>
      <c r="E679" s="43">
        <f t="shared" si="223"/>
        <v>190.23656837777301</v>
      </c>
      <c r="F679" s="6">
        <f t="shared" si="224"/>
        <v>1.391914778897549</v>
      </c>
      <c r="G679" s="44">
        <v>35</v>
      </c>
      <c r="H679" s="44">
        <f t="shared" si="225"/>
        <v>107.3916111810009</v>
      </c>
      <c r="I679" s="14">
        <f t="shared" si="226"/>
        <v>1.3161052869349863</v>
      </c>
      <c r="J679" s="49">
        <v>236</v>
      </c>
      <c r="K679" s="49">
        <f t="shared" si="227"/>
        <v>724.12629253474893</v>
      </c>
      <c r="L679" s="50">
        <f t="shared" si="228"/>
        <v>0.53896309856974045</v>
      </c>
      <c r="M679" s="45">
        <v>333</v>
      </c>
      <c r="N679" s="45">
        <f t="shared" si="229"/>
        <v>1021.7544720935228</v>
      </c>
      <c r="O679" s="18">
        <f t="shared" si="230"/>
        <v>0.65420543656447583</v>
      </c>
      <c r="P679" s="37">
        <f t="shared" si="231"/>
        <v>18.618618618618619</v>
      </c>
      <c r="Q679" s="37">
        <f t="shared" si="232"/>
        <v>2.127641717878582</v>
      </c>
      <c r="R679" s="37">
        <f t="shared" si="233"/>
        <v>112.7641717878582</v>
      </c>
    </row>
    <row r="680" spans="1:18" ht="15" customHeight="1" x14ac:dyDescent="0.25">
      <c r="A680" s="143" t="s">
        <v>840</v>
      </c>
      <c r="B680" s="1" t="str">
        <f>VLOOKUP(A680,'[2]Catálogo MUNICIPIOS'!$1:$1048576,5,FALSE)</f>
        <v>Turicato</v>
      </c>
      <c r="C680" s="130">
        <f>VLOOKUP(A680,[3]PROY_COVID!$1:$1048576,7,FALSE)</f>
        <v>32588</v>
      </c>
      <c r="D680" s="43">
        <v>16</v>
      </c>
      <c r="E680" s="43">
        <f t="shared" si="223"/>
        <v>49.097827421136614</v>
      </c>
      <c r="F680" s="6">
        <f t="shared" si="224"/>
        <v>0.35923688164691553</v>
      </c>
      <c r="G680" s="44">
        <v>5</v>
      </c>
      <c r="H680" s="44">
        <f t="shared" si="225"/>
        <v>15.343071069105193</v>
      </c>
      <c r="I680" s="14">
        <f t="shared" si="226"/>
        <v>0.18803234935952826</v>
      </c>
      <c r="J680" s="49">
        <v>38</v>
      </c>
      <c r="K680" s="49">
        <f t="shared" si="227"/>
        <v>116.60734012519946</v>
      </c>
      <c r="L680" s="50">
        <f t="shared" si="228"/>
        <v>8.6790182869706065E-2</v>
      </c>
      <c r="M680" s="45">
        <v>59</v>
      </c>
      <c r="N680" s="45">
        <f t="shared" si="229"/>
        <v>181.04823861544128</v>
      </c>
      <c r="O680" s="18">
        <f t="shared" si="230"/>
        <v>0.11592094306175242</v>
      </c>
      <c r="P680" s="37">
        <f t="shared" si="231"/>
        <v>27.118644067796609</v>
      </c>
      <c r="Q680" s="37">
        <f t="shared" si="232"/>
        <v>3.098981703897508</v>
      </c>
      <c r="R680" s="37">
        <f t="shared" si="233"/>
        <v>209.89817038975082</v>
      </c>
    </row>
    <row r="681" spans="1:18" ht="15" customHeight="1" x14ac:dyDescent="0.25">
      <c r="A681" s="143" t="s">
        <v>344</v>
      </c>
      <c r="B681" s="1" t="str">
        <f>VLOOKUP(A681,'[2]Catálogo MUNICIPIOS'!$1:$1048576,5,FALSE)</f>
        <v>Arcelia</v>
      </c>
      <c r="C681" s="130">
        <f>VLOOKUP(A681,[3]PROY_COVID!$1:$1048576,7,FALSE)</f>
        <v>32547</v>
      </c>
      <c r="D681" s="43">
        <v>16</v>
      </c>
      <c r="E681" s="43">
        <f t="shared" si="223"/>
        <v>49.159676775125206</v>
      </c>
      <c r="F681" s="6">
        <f t="shared" si="224"/>
        <v>0.35968941835221935</v>
      </c>
      <c r="G681" s="44">
        <v>16</v>
      </c>
      <c r="H681" s="44">
        <f t="shared" si="225"/>
        <v>49.159676775125206</v>
      </c>
      <c r="I681" s="14">
        <f t="shared" si="226"/>
        <v>0.6024614939309485</v>
      </c>
      <c r="J681" s="49">
        <v>195</v>
      </c>
      <c r="K681" s="49">
        <f t="shared" si="227"/>
        <v>599.13356069683846</v>
      </c>
      <c r="L681" s="50">
        <f t="shared" si="228"/>
        <v>0.44593171613747751</v>
      </c>
      <c r="M681" s="45">
        <v>227</v>
      </c>
      <c r="N681" s="45">
        <f t="shared" si="229"/>
        <v>697.45291424708887</v>
      </c>
      <c r="O681" s="18">
        <f t="shared" si="230"/>
        <v>0.44656275133623191</v>
      </c>
      <c r="P681" s="37">
        <f t="shared" si="231"/>
        <v>7.0484581497797363</v>
      </c>
      <c r="Q681" s="37">
        <f t="shared" si="232"/>
        <v>0.80546220497776644</v>
      </c>
      <c r="R681" s="37">
        <f t="shared" si="233"/>
        <v>-19.453779502223355</v>
      </c>
    </row>
    <row r="682" spans="1:18" ht="15" customHeight="1" x14ac:dyDescent="0.25">
      <c r="A682" s="143" t="s">
        <v>1953</v>
      </c>
      <c r="B682" s="1" t="str">
        <f>VLOOKUP(A682,'[2]Catálogo MUNICIPIOS'!$1:$1048576,5,FALSE)</f>
        <v>Ursulo Galván</v>
      </c>
      <c r="C682" s="130">
        <f>VLOOKUP(A682,[3]PROY_COVID!$1:$1048576,7,FALSE)</f>
        <v>32478</v>
      </c>
      <c r="D682" s="43">
        <v>36</v>
      </c>
      <c r="E682" s="43">
        <f t="shared" si="223"/>
        <v>110.84426380934786</v>
      </c>
      <c r="F682" s="6">
        <f t="shared" si="224"/>
        <v>0.81102056385851307</v>
      </c>
      <c r="G682" s="44">
        <v>6</v>
      </c>
      <c r="H682" s="44">
        <f t="shared" si="225"/>
        <v>18.474043968224645</v>
      </c>
      <c r="I682" s="14">
        <f t="shared" si="226"/>
        <v>0.22640303716712751</v>
      </c>
      <c r="J682" s="49">
        <v>263</v>
      </c>
      <c r="K682" s="49">
        <f t="shared" si="227"/>
        <v>809.77892727384688</v>
      </c>
      <c r="L682" s="50">
        <f t="shared" si="228"/>
        <v>0.6027138695271852</v>
      </c>
      <c r="M682" s="45">
        <v>305</v>
      </c>
      <c r="N682" s="45">
        <f t="shared" si="229"/>
        <v>939.09723505141937</v>
      </c>
      <c r="O682" s="18">
        <f t="shared" si="230"/>
        <v>0.60128194533321555</v>
      </c>
      <c r="P682" s="37">
        <f t="shared" si="231"/>
        <v>11.803278688524591</v>
      </c>
      <c r="Q682" s="37">
        <f t="shared" si="232"/>
        <v>1.3488190858767024</v>
      </c>
      <c r="R682" s="37">
        <f t="shared" si="233"/>
        <v>34.881908587670239</v>
      </c>
    </row>
    <row r="683" spans="1:18" ht="15" customHeight="1" x14ac:dyDescent="0.25">
      <c r="A683" s="143" t="s">
        <v>994</v>
      </c>
      <c r="B683" s="1" t="str">
        <f>VLOOKUP(A683,'[2]Catálogo MUNICIPIOS'!$1:$1048576,5,FALSE)</f>
        <v>Huautla de Jiménez</v>
      </c>
      <c r="C683" s="130">
        <f>VLOOKUP(A683,[3]PROY_COVID!$1:$1048576,7,FALSE)</f>
        <v>32459</v>
      </c>
      <c r="D683" s="43">
        <v>9</v>
      </c>
      <c r="E683" s="43">
        <f t="shared" si="223"/>
        <v>27.727286730952894</v>
      </c>
      <c r="F683" s="6">
        <f t="shared" si="224"/>
        <v>0.20287382446314417</v>
      </c>
      <c r="G683" s="44">
        <v>2</v>
      </c>
      <c r="H683" s="44">
        <f t="shared" si="225"/>
        <v>6.1616192735450879</v>
      </c>
      <c r="I683" s="14">
        <f t="shared" si="226"/>
        <v>7.5511854350760105E-2</v>
      </c>
      <c r="J683" s="49">
        <v>43</v>
      </c>
      <c r="K683" s="49">
        <f t="shared" si="227"/>
        <v>132.47481438121937</v>
      </c>
      <c r="L683" s="50">
        <f t="shared" si="228"/>
        <v>9.8600254095768738E-2</v>
      </c>
      <c r="M683" s="45">
        <v>54</v>
      </c>
      <c r="N683" s="45">
        <f t="shared" si="229"/>
        <v>166.36372038571739</v>
      </c>
      <c r="O683" s="18">
        <f t="shared" si="230"/>
        <v>0.10651879027299886</v>
      </c>
      <c r="P683" s="37">
        <f t="shared" si="231"/>
        <v>16.666666666666664</v>
      </c>
      <c r="Q683" s="37">
        <f t="shared" si="232"/>
        <v>1.9045825055203431</v>
      </c>
      <c r="R683" s="37">
        <f t="shared" si="233"/>
        <v>90.458250552034315</v>
      </c>
    </row>
    <row r="684" spans="1:18" ht="15" customHeight="1" x14ac:dyDescent="0.25">
      <c r="A684" s="143" t="s">
        <v>67</v>
      </c>
      <c r="B684" s="1" t="str">
        <f>VLOOKUP(A684,'[2]Catálogo MUNICIPIOS'!$1:$1048576,5,FALSE)</f>
        <v>Armería</v>
      </c>
      <c r="C684" s="130">
        <f>VLOOKUP(A684,[3]PROY_COVID!$1:$1048576,7,FALSE)</f>
        <v>32363</v>
      </c>
      <c r="D684" s="43">
        <v>30</v>
      </c>
      <c r="E684" s="43">
        <f t="shared" si="223"/>
        <v>92.698451935852674</v>
      </c>
      <c r="F684" s="6">
        <f t="shared" si="224"/>
        <v>0.67825206442019148</v>
      </c>
      <c r="G684" s="44">
        <v>9</v>
      </c>
      <c r="H684" s="44">
        <f t="shared" si="225"/>
        <v>27.809535580755803</v>
      </c>
      <c r="I684" s="14">
        <f t="shared" si="226"/>
        <v>0.34081132038658191</v>
      </c>
      <c r="J684" s="49">
        <v>124</v>
      </c>
      <c r="K684" s="49">
        <f t="shared" si="227"/>
        <v>383.15360133485774</v>
      </c>
      <c r="L684" s="50">
        <f t="shared" si="228"/>
        <v>0.28517905554945761</v>
      </c>
      <c r="M684" s="45">
        <v>163</v>
      </c>
      <c r="N684" s="45">
        <f t="shared" si="229"/>
        <v>503.66158885146621</v>
      </c>
      <c r="O684" s="18">
        <f t="shared" si="230"/>
        <v>0.32248270853192945</v>
      </c>
      <c r="P684" s="37">
        <f t="shared" si="231"/>
        <v>18.404907975460123</v>
      </c>
      <c r="Q684" s="37">
        <f t="shared" si="232"/>
        <v>2.1032199447463915</v>
      </c>
      <c r="R684" s="37">
        <f t="shared" si="233"/>
        <v>110.32199447463915</v>
      </c>
    </row>
    <row r="685" spans="1:18" ht="15" customHeight="1" x14ac:dyDescent="0.25">
      <c r="A685" s="143" t="s">
        <v>1410</v>
      </c>
      <c r="B685" s="1" t="str">
        <f>VLOOKUP(A685,'[2]Catálogo MUNICIPIOS'!$1:$1048576,5,FALSE)</f>
        <v>San Salvador el Seco</v>
      </c>
      <c r="C685" s="130">
        <f>VLOOKUP(A685,[3]PROY_COVID!$1:$1048576,7,FALSE)</f>
        <v>32230</v>
      </c>
      <c r="D685" s="43">
        <v>23</v>
      </c>
      <c r="E685" s="43">
        <f t="shared" si="223"/>
        <v>71.362085013962158</v>
      </c>
      <c r="F685" s="6">
        <f t="shared" si="224"/>
        <v>0.5221390484011843</v>
      </c>
      <c r="G685" s="44">
        <v>7</v>
      </c>
      <c r="H685" s="44">
        <f t="shared" si="225"/>
        <v>21.718895439031961</v>
      </c>
      <c r="I685" s="14">
        <f t="shared" si="226"/>
        <v>0.26616932923672443</v>
      </c>
      <c r="J685" s="49">
        <v>147</v>
      </c>
      <c r="K685" s="49">
        <f t="shared" si="227"/>
        <v>456.09680421967113</v>
      </c>
      <c r="L685" s="50">
        <f t="shared" si="228"/>
        <v>0.33947026835542499</v>
      </c>
      <c r="M685" s="45">
        <v>177</v>
      </c>
      <c r="N685" s="45">
        <f t="shared" si="229"/>
        <v>549.17778467266521</v>
      </c>
      <c r="O685" s="18">
        <f t="shared" si="230"/>
        <v>0.3516256617278673</v>
      </c>
      <c r="P685" s="37">
        <f t="shared" si="231"/>
        <v>12.994350282485875</v>
      </c>
      <c r="Q685" s="37">
        <f t="shared" si="232"/>
        <v>1.4849287331175558</v>
      </c>
      <c r="R685" s="37">
        <f t="shared" si="233"/>
        <v>48.492873311755581</v>
      </c>
    </row>
    <row r="686" spans="1:18" ht="15" customHeight="1" x14ac:dyDescent="0.25">
      <c r="A686" s="143" t="s">
        <v>427</v>
      </c>
      <c r="B686" s="1" t="str">
        <f>VLOOKUP(A686,'[2]Catálogo MUNICIPIOS'!$1:$1048576,5,FALSE)</f>
        <v>Atitalaquia</v>
      </c>
      <c r="C686" s="130">
        <f>VLOOKUP(A686,[3]PROY_COVID!$1:$1048576,7,FALSE)</f>
        <v>32226</v>
      </c>
      <c r="D686" s="43">
        <v>102</v>
      </c>
      <c r="E686" s="43">
        <f t="shared" si="223"/>
        <v>316.51461552783468</v>
      </c>
      <c r="F686" s="6">
        <f t="shared" si="224"/>
        <v>2.3158605879359597</v>
      </c>
      <c r="G686" s="44">
        <v>18</v>
      </c>
      <c r="H686" s="44">
        <f t="shared" si="225"/>
        <v>55.855520387264946</v>
      </c>
      <c r="I686" s="14">
        <f t="shared" si="226"/>
        <v>0.6845203724738379</v>
      </c>
      <c r="J686" s="49">
        <v>290</v>
      </c>
      <c r="K686" s="49">
        <f t="shared" si="227"/>
        <v>899.89449512815736</v>
      </c>
      <c r="L686" s="50">
        <f t="shared" si="228"/>
        <v>0.66978637632723381</v>
      </c>
      <c r="M686" s="45">
        <v>410</v>
      </c>
      <c r="N686" s="45">
        <f t="shared" si="229"/>
        <v>1272.2646310432569</v>
      </c>
      <c r="O686" s="18">
        <f t="shared" si="230"/>
        <v>0.81460121889342896</v>
      </c>
      <c r="P686" s="37">
        <f t="shared" si="231"/>
        <v>24.878048780487806</v>
      </c>
      <c r="Q686" s="37">
        <f t="shared" si="232"/>
        <v>2.8429377887279275</v>
      </c>
      <c r="R686" s="37">
        <f t="shared" si="233"/>
        <v>184.29377887279276</v>
      </c>
    </row>
    <row r="687" spans="1:18" ht="15" customHeight="1" x14ac:dyDescent="0.25">
      <c r="A687" s="143" t="s">
        <v>1565</v>
      </c>
      <c r="B687" s="1" t="str">
        <f>VLOOKUP(A687,'[2]Catálogo MUNICIPIOS'!$1:$1048576,5,FALSE)</f>
        <v>Matlapa</v>
      </c>
      <c r="C687" s="130">
        <f>VLOOKUP(A687,[3]PROY_COVID!$1:$1048576,7,FALSE)</f>
        <v>32154</v>
      </c>
      <c r="D687" s="43">
        <v>24</v>
      </c>
      <c r="E687" s="43">
        <f t="shared" si="223"/>
        <v>74.640791192386644</v>
      </c>
      <c r="F687" s="6">
        <f t="shared" si="224"/>
        <v>0.54612854539604794</v>
      </c>
      <c r="G687" s="44">
        <v>10</v>
      </c>
      <c r="H687" s="44">
        <f t="shared" si="225"/>
        <v>31.100329663494435</v>
      </c>
      <c r="I687" s="14">
        <f t="shared" si="226"/>
        <v>0.38114064818861143</v>
      </c>
      <c r="J687" s="49">
        <v>284</v>
      </c>
      <c r="K687" s="49">
        <f t="shared" si="227"/>
        <v>883.24936244324192</v>
      </c>
      <c r="L687" s="50">
        <f t="shared" si="228"/>
        <v>0.65739749833667793</v>
      </c>
      <c r="M687" s="45">
        <v>318</v>
      </c>
      <c r="N687" s="45">
        <f t="shared" si="229"/>
        <v>988.99048329912296</v>
      </c>
      <c r="O687" s="18">
        <f t="shared" si="230"/>
        <v>0.63322742259120102</v>
      </c>
      <c r="P687" s="37">
        <f t="shared" si="231"/>
        <v>7.5471698113207548</v>
      </c>
      <c r="Q687" s="37">
        <f t="shared" si="232"/>
        <v>0.86245245532996684</v>
      </c>
      <c r="R687" s="37">
        <f t="shared" si="233"/>
        <v>-13.754754467003316</v>
      </c>
    </row>
    <row r="688" spans="1:18" x14ac:dyDescent="0.25">
      <c r="A688" s="143" t="s">
        <v>663</v>
      </c>
      <c r="B688" s="1" t="str">
        <f>VLOOKUP(A688,'[2]Catálogo MUNICIPIOS'!$1:$1048576,5,FALSE)</f>
        <v>Xalatlaco</v>
      </c>
      <c r="C688" s="130">
        <f>VLOOKUP(A688,[3]PROY_COVID!$1:$1048576,7,FALSE)</f>
        <v>32120</v>
      </c>
      <c r="D688" s="43">
        <v>28</v>
      </c>
      <c r="E688" s="43">
        <f t="shared" si="223"/>
        <v>87.173100871731009</v>
      </c>
      <c r="F688" s="6">
        <f t="shared" si="224"/>
        <v>0.63782441231139309</v>
      </c>
      <c r="G688" s="44">
        <v>10</v>
      </c>
      <c r="H688" s="44">
        <f t="shared" si="225"/>
        <v>31.133250311332503</v>
      </c>
      <c r="I688" s="14">
        <f t="shared" si="226"/>
        <v>0.38154409719354332</v>
      </c>
      <c r="J688" s="49">
        <v>175</v>
      </c>
      <c r="K688" s="49">
        <f t="shared" si="227"/>
        <v>544.83188044831888</v>
      </c>
      <c r="L688" s="50">
        <f t="shared" si="228"/>
        <v>0.40551528305666801</v>
      </c>
      <c r="M688" s="45">
        <v>213</v>
      </c>
      <c r="N688" s="45">
        <f t="shared" si="229"/>
        <v>663.13823163138238</v>
      </c>
      <c r="O688" s="18">
        <f t="shared" si="230"/>
        <v>0.4245918644604611</v>
      </c>
      <c r="P688" s="37">
        <f t="shared" si="231"/>
        <v>13.145539906103288</v>
      </c>
      <c r="Q688" s="37">
        <f t="shared" si="232"/>
        <v>1.5022059198470317</v>
      </c>
      <c r="R688" s="37">
        <f t="shared" si="233"/>
        <v>50.220591984703169</v>
      </c>
    </row>
    <row r="689" spans="1:20" ht="15" customHeight="1" x14ac:dyDescent="0.25">
      <c r="A689" s="143" t="s">
        <v>1570</v>
      </c>
      <c r="B689" s="1" t="str">
        <f>VLOOKUP(A689,'[2]Catálogo MUNICIPIOS'!$1:$1048576,5,FALSE)</f>
        <v>Badiraguato</v>
      </c>
      <c r="C689" s="130">
        <f>VLOOKUP(A689,[3]PROY_COVID!$1:$1048576,7,FALSE)</f>
        <v>32022</v>
      </c>
      <c r="D689" s="43">
        <v>22</v>
      </c>
      <c r="E689" s="43">
        <f t="shared" si="223"/>
        <v>68.702766847792148</v>
      </c>
      <c r="F689" s="6">
        <f t="shared" si="224"/>
        <v>0.50268146309649031</v>
      </c>
      <c r="G689" s="44">
        <v>4</v>
      </c>
      <c r="H689" s="44">
        <f t="shared" si="225"/>
        <v>12.491412154144026</v>
      </c>
      <c r="I689" s="14">
        <f t="shared" si="226"/>
        <v>0.15308470928557383</v>
      </c>
      <c r="J689" s="49">
        <v>150</v>
      </c>
      <c r="K689" s="49">
        <f t="shared" si="227"/>
        <v>468.42795578040096</v>
      </c>
      <c r="L689" s="50">
        <f t="shared" si="228"/>
        <v>0.34864827462673459</v>
      </c>
      <c r="M689" s="45">
        <v>176</v>
      </c>
      <c r="N689" s="45">
        <f t="shared" si="229"/>
        <v>549.62213478233718</v>
      </c>
      <c r="O689" s="18">
        <f t="shared" si="230"/>
        <v>0.35191016868665731</v>
      </c>
      <c r="P689" s="37">
        <f t="shared" si="231"/>
        <v>12.5</v>
      </c>
      <c r="Q689" s="37">
        <f t="shared" si="232"/>
        <v>1.4284368791402575</v>
      </c>
      <c r="R689" s="37">
        <f t="shared" si="233"/>
        <v>42.84368791402575</v>
      </c>
    </row>
    <row r="690" spans="1:20" ht="15" customHeight="1" x14ac:dyDescent="0.25">
      <c r="A690" s="143" t="s">
        <v>126</v>
      </c>
      <c r="B690" s="1" t="str">
        <f>VLOOKUP(A690,'[2]Catálogo MUNICIPIOS'!$1:$1048576,5,FALSE)</f>
        <v>Mazatán</v>
      </c>
      <c r="C690" s="130">
        <f>VLOOKUP(A690,[3]PROY_COVID!$1:$1048576,7,FALSE)</f>
        <v>31856</v>
      </c>
      <c r="D690" s="43">
        <v>5</v>
      </c>
      <c r="E690" s="43">
        <f t="shared" si="223"/>
        <v>15.695630336514315</v>
      </c>
      <c r="F690" s="6">
        <f t="shared" si="224"/>
        <v>0.11484111606830036</v>
      </c>
      <c r="G690" s="44">
        <v>1</v>
      </c>
      <c r="H690" s="44">
        <f t="shared" si="225"/>
        <v>3.1391260673028629</v>
      </c>
      <c r="I690" s="14">
        <f t="shared" si="226"/>
        <v>3.8470606484984342E-2</v>
      </c>
      <c r="J690" s="49">
        <v>22</v>
      </c>
      <c r="K690" s="49">
        <f t="shared" si="227"/>
        <v>69.060773480662988</v>
      </c>
      <c r="L690" s="50">
        <f t="shared" si="228"/>
        <v>5.1401542587924925E-2</v>
      </c>
      <c r="M690" s="45">
        <v>28</v>
      </c>
      <c r="N690" s="45">
        <f t="shared" si="229"/>
        <v>87.895529884480155</v>
      </c>
      <c r="O690" s="18">
        <f t="shared" si="230"/>
        <v>5.6277447342436546E-2</v>
      </c>
      <c r="P690" s="37">
        <f t="shared" si="231"/>
        <v>17.857142857142858</v>
      </c>
      <c r="Q690" s="37">
        <f t="shared" si="232"/>
        <v>2.0406241130575111</v>
      </c>
      <c r="R690" s="37">
        <f t="shared" si="233"/>
        <v>104.06241130575111</v>
      </c>
    </row>
    <row r="691" spans="1:20" x14ac:dyDescent="0.25">
      <c r="A691" s="143" t="s">
        <v>676</v>
      </c>
      <c r="B691" s="1" t="str">
        <f>VLOOKUP(A691,'[2]Catálogo MUNICIPIOS'!$1:$1048576,5,FALSE)</f>
        <v>Morelos</v>
      </c>
      <c r="C691" s="130">
        <f>VLOOKUP(A691,[3]PROY_COVID!$1:$1048576,7,FALSE)</f>
        <v>31832</v>
      </c>
      <c r="D691" s="43">
        <v>17</v>
      </c>
      <c r="E691" s="43">
        <f t="shared" si="223"/>
        <v>53.405378235737622</v>
      </c>
      <c r="F691" s="6">
        <f t="shared" si="224"/>
        <v>0.39075418502777198</v>
      </c>
      <c r="G691" s="44">
        <v>6</v>
      </c>
      <c r="H691" s="44">
        <f t="shared" si="225"/>
        <v>18.848957024377984</v>
      </c>
      <c r="I691" s="14">
        <f t="shared" si="226"/>
        <v>0.23099767030390697</v>
      </c>
      <c r="J691" s="49">
        <v>103</v>
      </c>
      <c r="K691" s="49">
        <f t="shared" si="227"/>
        <v>323.57376225182207</v>
      </c>
      <c r="L691" s="50">
        <f t="shared" si="228"/>
        <v>0.24083411874005639</v>
      </c>
      <c r="M691" s="45">
        <v>126</v>
      </c>
      <c r="N691" s="45">
        <f t="shared" si="229"/>
        <v>395.8280975119377</v>
      </c>
      <c r="O691" s="18">
        <f t="shared" si="230"/>
        <v>0.25343945185451633</v>
      </c>
      <c r="P691" s="37">
        <f t="shared" si="231"/>
        <v>13.492063492063492</v>
      </c>
      <c r="Q691" s="37">
        <f t="shared" si="232"/>
        <v>1.5418048854212305</v>
      </c>
      <c r="R691" s="37">
        <f t="shared" si="233"/>
        <v>54.180488542123051</v>
      </c>
    </row>
    <row r="692" spans="1:20" ht="15" customHeight="1" x14ac:dyDescent="0.25">
      <c r="A692" s="143" t="s">
        <v>2125</v>
      </c>
      <c r="B692" s="1" t="str">
        <f>VLOOKUP(A692,'[2]Catálogo MUNICIPIOS'!$1:$1048576,5,FALSE)</f>
        <v>Villanueva</v>
      </c>
      <c r="C692" s="130">
        <f>VLOOKUP(A692,[3]PROY_COVID!$1:$1048576,7,FALSE)</f>
        <v>31804</v>
      </c>
      <c r="D692" s="43">
        <v>40</v>
      </c>
      <c r="E692" s="43">
        <f t="shared" si="223"/>
        <v>125.77034335303736</v>
      </c>
      <c r="F692" s="6">
        <f t="shared" si="224"/>
        <v>0.92023106363269414</v>
      </c>
      <c r="G692" s="44">
        <v>12</v>
      </c>
      <c r="H692" s="44">
        <f t="shared" si="225"/>
        <v>37.731103005911208</v>
      </c>
      <c r="I692" s="14">
        <f t="shared" si="226"/>
        <v>0.46240207779612419</v>
      </c>
      <c r="J692" s="49">
        <v>316</v>
      </c>
      <c r="K692" s="49">
        <f t="shared" si="227"/>
        <v>993.58571248899511</v>
      </c>
      <c r="L692" s="50">
        <f t="shared" si="228"/>
        <v>0.73952021880491858</v>
      </c>
      <c r="M692" s="45">
        <v>368</v>
      </c>
      <c r="N692" s="45">
        <f t="shared" si="229"/>
        <v>1157.0871588479438</v>
      </c>
      <c r="O692" s="18">
        <f t="shared" si="230"/>
        <v>0.74085578343128711</v>
      </c>
      <c r="P692" s="37">
        <f t="shared" si="231"/>
        <v>10.869565217391305</v>
      </c>
      <c r="Q692" s="37">
        <f t="shared" si="232"/>
        <v>1.2421190253393546</v>
      </c>
      <c r="R692" s="37">
        <f t="shared" si="233"/>
        <v>24.211902533935458</v>
      </c>
      <c r="T692" s="25"/>
    </row>
    <row r="693" spans="1:20" x14ac:dyDescent="0.25">
      <c r="A693" s="143" t="s">
        <v>648</v>
      </c>
      <c r="B693" s="1" t="str">
        <f>VLOOKUP(A693,'[2]Catálogo MUNICIPIOS'!$1:$1048576,5,FALSE)</f>
        <v>Chiautla</v>
      </c>
      <c r="C693" s="130">
        <f>VLOOKUP(A693,[3]PROY_COVID!$1:$1048576,7,FALSE)</f>
        <v>31803</v>
      </c>
      <c r="D693" s="43">
        <v>33</v>
      </c>
      <c r="E693" s="43">
        <f t="shared" si="223"/>
        <v>103.76379586831432</v>
      </c>
      <c r="F693" s="6">
        <f t="shared" si="224"/>
        <v>0.75921449916403239</v>
      </c>
      <c r="G693" s="44">
        <v>8</v>
      </c>
      <c r="H693" s="44">
        <f t="shared" si="225"/>
        <v>25.154859604439835</v>
      </c>
      <c r="I693" s="14">
        <f t="shared" si="226"/>
        <v>0.30827774491353926</v>
      </c>
      <c r="J693" s="49">
        <v>132</v>
      </c>
      <c r="K693" s="49">
        <f t="shared" si="227"/>
        <v>415.05518347325727</v>
      </c>
      <c r="L693" s="50">
        <f t="shared" si="228"/>
        <v>0.30892322246598181</v>
      </c>
      <c r="M693" s="45">
        <v>173</v>
      </c>
      <c r="N693" s="45">
        <f t="shared" si="229"/>
        <v>543.97383894601137</v>
      </c>
      <c r="O693" s="18">
        <f t="shared" si="230"/>
        <v>0.34829369726972514</v>
      </c>
      <c r="P693" s="37">
        <f t="shared" si="231"/>
        <v>19.075144508670519</v>
      </c>
      <c r="Q693" s="37">
        <f t="shared" si="232"/>
        <v>2.1798111912891791</v>
      </c>
      <c r="R693" s="37">
        <f t="shared" si="233"/>
        <v>117.98111912891791</v>
      </c>
    </row>
    <row r="694" spans="1:20" ht="15" customHeight="1" x14ac:dyDescent="0.25">
      <c r="A694" s="143" t="s">
        <v>897</v>
      </c>
      <c r="B694" s="1" t="str">
        <f>VLOOKUP(A694,'[2]Catálogo MUNICIPIOS'!$1:$1048576,5,FALSE)</f>
        <v>Ixtlán del Río</v>
      </c>
      <c r="C694" s="130">
        <f>VLOOKUP(A694,[3]PROY_COVID!$1:$1048576,7,FALSE)</f>
        <v>31770</v>
      </c>
      <c r="D694" s="43">
        <v>37</v>
      </c>
      <c r="E694" s="43">
        <f t="shared" si="223"/>
        <v>116.46207113629211</v>
      </c>
      <c r="F694" s="6">
        <f t="shared" si="224"/>
        <v>0.85212469599279639</v>
      </c>
      <c r="G694" s="44">
        <v>15</v>
      </c>
      <c r="H694" s="44">
        <f t="shared" si="225"/>
        <v>47.214353163361665</v>
      </c>
      <c r="I694" s="14">
        <f t="shared" si="226"/>
        <v>0.57862117100361721</v>
      </c>
      <c r="J694" s="49">
        <v>149</v>
      </c>
      <c r="K694" s="49">
        <f t="shared" si="227"/>
        <v>468.99590808939251</v>
      </c>
      <c r="L694" s="50">
        <f t="shared" si="228"/>
        <v>0.34907099831381738</v>
      </c>
      <c r="M694" s="45">
        <v>201</v>
      </c>
      <c r="N694" s="45">
        <f t="shared" si="229"/>
        <v>632.67233238904635</v>
      </c>
      <c r="O694" s="18">
        <f t="shared" si="230"/>
        <v>0.40508526335567285</v>
      </c>
      <c r="P694" s="37">
        <f t="shared" si="231"/>
        <v>18.407960199004975</v>
      </c>
      <c r="Q694" s="37">
        <f t="shared" si="232"/>
        <v>2.1035687374403795</v>
      </c>
      <c r="R694" s="37">
        <f t="shared" si="233"/>
        <v>110.35687374403796</v>
      </c>
    </row>
    <row r="695" spans="1:20" ht="15" customHeight="1" x14ac:dyDescent="0.25">
      <c r="A695" s="143" t="s">
        <v>28</v>
      </c>
      <c r="B695" s="1" t="str">
        <f>VLOOKUP(A695,'[2]Catálogo MUNICIPIOS'!$1:$1048576,5,FALSE)</f>
        <v>Calakmul</v>
      </c>
      <c r="C695" s="130">
        <f>VLOOKUP(A695,[3]PROY_COVID!$1:$1048576,7,FALSE)</f>
        <v>31723</v>
      </c>
      <c r="D695" s="43">
        <v>9</v>
      </c>
      <c r="E695" s="43">
        <f t="shared" si="223"/>
        <v>28.370582857863379</v>
      </c>
      <c r="F695" s="6">
        <f t="shared" si="224"/>
        <v>0.20758066602304942</v>
      </c>
      <c r="G695" s="44">
        <v>6</v>
      </c>
      <c r="H695" s="44">
        <f t="shared" si="225"/>
        <v>18.913721905242252</v>
      </c>
      <c r="I695" s="14">
        <f t="shared" si="226"/>
        <v>0.23179137663884142</v>
      </c>
      <c r="J695" s="49">
        <v>85</v>
      </c>
      <c r="K695" s="49">
        <f t="shared" si="227"/>
        <v>267.9443936575986</v>
      </c>
      <c r="L695" s="50">
        <f t="shared" si="228"/>
        <v>0.19942949474267249</v>
      </c>
      <c r="M695" s="45">
        <v>100</v>
      </c>
      <c r="N695" s="45">
        <f t="shared" si="229"/>
        <v>315.22869842070423</v>
      </c>
      <c r="O695" s="18">
        <f t="shared" si="230"/>
        <v>0.20183354602346409</v>
      </c>
      <c r="P695" s="37">
        <f t="shared" si="231"/>
        <v>9</v>
      </c>
      <c r="Q695" s="37">
        <f t="shared" si="232"/>
        <v>1.0284745529809856</v>
      </c>
      <c r="R695" s="37">
        <f t="shared" si="233"/>
        <v>2.8474552980985557</v>
      </c>
    </row>
    <row r="696" spans="1:20" x14ac:dyDescent="0.25">
      <c r="A696" s="143" t="s">
        <v>693</v>
      </c>
      <c r="B696" s="1" t="str">
        <f>VLOOKUP(A696,'[2]Catálogo MUNICIPIOS'!$1:$1048576,5,FALSE)</f>
        <v>San Antonio la Isla</v>
      </c>
      <c r="C696" s="130">
        <f>VLOOKUP(A696,[3]PROY_COVID!$1:$1048576,7,FALSE)</f>
        <v>31682</v>
      </c>
      <c r="D696" s="43">
        <v>48</v>
      </c>
      <c r="E696" s="43">
        <f t="shared" si="223"/>
        <v>151.5055867685121</v>
      </c>
      <c r="F696" s="6">
        <f t="shared" si="224"/>
        <v>1.1085295908506108</v>
      </c>
      <c r="G696" s="44">
        <v>10</v>
      </c>
      <c r="H696" s="44">
        <f t="shared" si="225"/>
        <v>31.563663910106687</v>
      </c>
      <c r="I696" s="14">
        <f t="shared" si="226"/>
        <v>0.38681890038055083</v>
      </c>
      <c r="J696" s="49">
        <v>213</v>
      </c>
      <c r="K696" s="49">
        <f t="shared" si="227"/>
        <v>672.30604128527239</v>
      </c>
      <c r="L696" s="50">
        <f t="shared" si="228"/>
        <v>0.5003935790397751</v>
      </c>
      <c r="M696" s="45">
        <v>271</v>
      </c>
      <c r="N696" s="45">
        <f t="shared" si="229"/>
        <v>855.37529196389119</v>
      </c>
      <c r="O696" s="18">
        <f t="shared" si="230"/>
        <v>0.5476767477798552</v>
      </c>
      <c r="P696" s="37">
        <f t="shared" si="231"/>
        <v>17.712177121771216</v>
      </c>
      <c r="Q696" s="37">
        <f t="shared" si="232"/>
        <v>2.0240581608481878</v>
      </c>
      <c r="R696" s="37">
        <f t="shared" si="233"/>
        <v>102.40581608481878</v>
      </c>
    </row>
    <row r="697" spans="1:20" ht="15" customHeight="1" x14ac:dyDescent="0.25">
      <c r="A697" s="143" t="s">
        <v>1544</v>
      </c>
      <c r="B697" s="1" t="str">
        <f>VLOOKUP(A697,'[2]Catálogo MUNICIPIOS'!$1:$1048576,5,FALSE)</f>
        <v>Tamasopo</v>
      </c>
      <c r="C697" s="130">
        <f>VLOOKUP(A697,[3]PROY_COVID!$1:$1048576,7,FALSE)</f>
        <v>31591</v>
      </c>
      <c r="D697" s="43">
        <v>36</v>
      </c>
      <c r="E697" s="43">
        <f t="shared" si="223"/>
        <v>113.956506599981</v>
      </c>
      <c r="F697" s="6">
        <f t="shared" si="224"/>
        <v>0.83379208866439136</v>
      </c>
      <c r="G697" s="44">
        <v>7</v>
      </c>
      <c r="H697" s="44">
        <f t="shared" si="225"/>
        <v>22.158209616662973</v>
      </c>
      <c r="I697" s="14">
        <f t="shared" si="226"/>
        <v>0.27155321076571265</v>
      </c>
      <c r="J697" s="49">
        <v>104</v>
      </c>
      <c r="K697" s="49">
        <f t="shared" si="227"/>
        <v>329.20768573327842</v>
      </c>
      <c r="L697" s="50">
        <f t="shared" si="228"/>
        <v>0.24502741608055428</v>
      </c>
      <c r="M697" s="45">
        <v>147</v>
      </c>
      <c r="N697" s="45">
        <f t="shared" si="229"/>
        <v>465.32240194992244</v>
      </c>
      <c r="O697" s="18">
        <f t="shared" si="230"/>
        <v>0.29793502590416437</v>
      </c>
      <c r="P697" s="37">
        <f t="shared" si="231"/>
        <v>24.489795918367346</v>
      </c>
      <c r="Q697" s="37">
        <f t="shared" si="232"/>
        <v>2.7985702121931575</v>
      </c>
      <c r="R697" s="37">
        <f t="shared" si="233"/>
        <v>179.85702121931575</v>
      </c>
    </row>
    <row r="698" spans="1:20" x14ac:dyDescent="0.25">
      <c r="A698" s="143" t="s">
        <v>630</v>
      </c>
      <c r="B698" s="1" t="str">
        <f>VLOOKUP(A698,'[2]Catálogo MUNICIPIOS'!$1:$1048576,5,FALSE)</f>
        <v>Apaxco</v>
      </c>
      <c r="C698" s="130">
        <f>VLOOKUP(A698,[3]PROY_COVID!$1:$1048576,7,FALSE)</f>
        <v>31576</v>
      </c>
      <c r="D698" s="43">
        <v>69</v>
      </c>
      <c r="E698" s="43">
        <f t="shared" si="223"/>
        <v>218.52039523688879</v>
      </c>
      <c r="F698" s="6">
        <f t="shared" si="224"/>
        <v>1.5988606723432515</v>
      </c>
      <c r="G698" s="44">
        <v>17</v>
      </c>
      <c r="H698" s="44">
        <f t="shared" si="225"/>
        <v>53.838358246769701</v>
      </c>
      <c r="I698" s="14">
        <f t="shared" si="226"/>
        <v>0.65979965426767928</v>
      </c>
      <c r="J698" s="49">
        <v>113</v>
      </c>
      <c r="K698" s="49">
        <f t="shared" si="227"/>
        <v>357.866734228528</v>
      </c>
      <c r="L698" s="50">
        <f t="shared" si="228"/>
        <v>0.26635818357000973</v>
      </c>
      <c r="M698" s="45">
        <v>199</v>
      </c>
      <c r="N698" s="45">
        <f t="shared" si="229"/>
        <v>630.22548771218646</v>
      </c>
      <c r="O698" s="18">
        <f t="shared" si="230"/>
        <v>0.40351860606788958</v>
      </c>
      <c r="P698" s="37">
        <f t="shared" si="231"/>
        <v>34.673366834170857</v>
      </c>
      <c r="Q698" s="37">
        <f t="shared" si="232"/>
        <v>3.9622972727910666</v>
      </c>
      <c r="R698" s="37">
        <f t="shared" si="233"/>
        <v>296.22972727910667</v>
      </c>
    </row>
    <row r="699" spans="1:20" ht="15" customHeight="1" x14ac:dyDescent="0.25">
      <c r="A699" s="143" t="s">
        <v>143</v>
      </c>
      <c r="B699" s="1" t="str">
        <f>VLOOKUP(A699,'[2]Catálogo MUNICIPIOS'!$1:$1048576,5,FALSE)</f>
        <v>Villa Comaltitlán</v>
      </c>
      <c r="C699" s="130">
        <f>VLOOKUP(A699,[3]PROY_COVID!$1:$1048576,7,FALSE)</f>
        <v>31522</v>
      </c>
      <c r="D699" s="43">
        <v>1</v>
      </c>
      <c r="E699" s="43">
        <f t="shared" si="223"/>
        <v>3.1723875388617473</v>
      </c>
      <c r="F699" s="6">
        <f t="shared" si="224"/>
        <v>2.3211589324736853E-2</v>
      </c>
      <c r="G699" s="44"/>
      <c r="H699" s="44">
        <f t="shared" si="225"/>
        <v>0</v>
      </c>
      <c r="I699" s="14">
        <f t="shared" si="226"/>
        <v>0</v>
      </c>
      <c r="J699" s="49">
        <v>9</v>
      </c>
      <c r="K699" s="49">
        <f t="shared" si="227"/>
        <v>28.551487849755727</v>
      </c>
      <c r="L699" s="50">
        <f t="shared" si="228"/>
        <v>2.1250710710165523E-2</v>
      </c>
      <c r="M699" s="45">
        <v>10</v>
      </c>
      <c r="N699" s="45">
        <f t="shared" si="229"/>
        <v>31.723875388617472</v>
      </c>
      <c r="O699" s="18">
        <f t="shared" si="230"/>
        <v>2.0312053741838563E-2</v>
      </c>
      <c r="P699" s="37">
        <f t="shared" si="231"/>
        <v>10</v>
      </c>
      <c r="Q699" s="37">
        <f t="shared" si="232"/>
        <v>1.1427495033122061</v>
      </c>
      <c r="R699" s="37">
        <f t="shared" si="233"/>
        <v>14.274950331220616</v>
      </c>
    </row>
    <row r="700" spans="1:20" ht="15" customHeight="1" x14ac:dyDescent="0.25">
      <c r="A700" s="143" t="s">
        <v>1497</v>
      </c>
      <c r="B700" s="1" t="str">
        <f>VLOOKUP(A700,'[2]Catálogo MUNICIPIOS'!$1:$1048576,5,FALSE)</f>
        <v>Tolimán</v>
      </c>
      <c r="C700" s="130">
        <f>VLOOKUP(A700,[3]PROY_COVID!$1:$1048576,7,FALSE)</f>
        <v>31465</v>
      </c>
      <c r="D700" s="43">
        <v>11</v>
      </c>
      <c r="E700" s="43">
        <f t="shared" si="223"/>
        <v>34.959478785952648</v>
      </c>
      <c r="F700" s="6">
        <f t="shared" si="224"/>
        <v>0.25579001765891968</v>
      </c>
      <c r="G700" s="44">
        <v>19</v>
      </c>
      <c r="H700" s="44">
        <f t="shared" si="225"/>
        <v>60.38455426664548</v>
      </c>
      <c r="I700" s="14">
        <f t="shared" si="226"/>
        <v>0.74002457217630901</v>
      </c>
      <c r="J700" s="49">
        <v>161</v>
      </c>
      <c r="K700" s="49">
        <f t="shared" si="227"/>
        <v>511.67964404894332</v>
      </c>
      <c r="L700" s="50">
        <f t="shared" si="228"/>
        <v>0.38084026125656323</v>
      </c>
      <c r="M700" s="45">
        <v>191</v>
      </c>
      <c r="N700" s="45">
        <f t="shared" si="229"/>
        <v>607.02367710154147</v>
      </c>
      <c r="O700" s="18">
        <f t="shared" si="230"/>
        <v>0.38866303062957225</v>
      </c>
      <c r="P700" s="37">
        <f t="shared" si="231"/>
        <v>5.7591623036649215</v>
      </c>
      <c r="Q700" s="37">
        <f t="shared" si="232"/>
        <v>0.65812798620074697</v>
      </c>
      <c r="R700" s="37">
        <f t="shared" si="233"/>
        <v>-34.187201379925305</v>
      </c>
    </row>
    <row r="701" spans="1:20" ht="15" customHeight="1" x14ac:dyDescent="0.25">
      <c r="A701" s="143" t="s">
        <v>1971</v>
      </c>
      <c r="B701" s="1" t="str">
        <f>VLOOKUP(A701,'[2]Catálogo MUNICIPIOS'!$1:$1048576,5,FALSE)</f>
        <v>San Rafael</v>
      </c>
      <c r="C701" s="130">
        <f>VLOOKUP(A701,[3]PROY_COVID!$1:$1048576,7,FALSE)</f>
        <v>31464</v>
      </c>
      <c r="D701" s="43">
        <v>19</v>
      </c>
      <c r="E701" s="43">
        <f t="shared" si="223"/>
        <v>60.386473429951693</v>
      </c>
      <c r="F701" s="6">
        <f t="shared" si="224"/>
        <v>0.44183316346277485</v>
      </c>
      <c r="G701" s="44">
        <v>5</v>
      </c>
      <c r="H701" s="44">
        <f t="shared" si="225"/>
        <v>15.891177218408341</v>
      </c>
      <c r="I701" s="14">
        <f t="shared" si="226"/>
        <v>0.19474949786830367</v>
      </c>
      <c r="J701" s="49">
        <v>61</v>
      </c>
      <c r="K701" s="49">
        <f t="shared" si="227"/>
        <v>193.87236206458175</v>
      </c>
      <c r="L701" s="50">
        <f t="shared" si="228"/>
        <v>0.14429810112211519</v>
      </c>
      <c r="M701" s="45">
        <v>85</v>
      </c>
      <c r="N701" s="45">
        <f t="shared" si="229"/>
        <v>270.15001271294182</v>
      </c>
      <c r="O701" s="18">
        <f t="shared" si="230"/>
        <v>0.17297072029706964</v>
      </c>
      <c r="P701" s="37">
        <f t="shared" si="231"/>
        <v>22.352941176470591</v>
      </c>
      <c r="Q701" s="37">
        <f t="shared" si="232"/>
        <v>2.5543812426978727</v>
      </c>
      <c r="R701" s="37">
        <f t="shared" si="233"/>
        <v>155.43812426978727</v>
      </c>
    </row>
    <row r="702" spans="1:20" ht="15" customHeight="1" x14ac:dyDescent="0.25">
      <c r="A702" s="143" t="s">
        <v>1504</v>
      </c>
      <c r="B702" s="1" t="str">
        <f>VLOOKUP(A702,'[2]Catálogo MUNICIPIOS'!$1:$1048576,5,FALSE)</f>
        <v>Lázaro Cárdenas</v>
      </c>
      <c r="C702" s="130">
        <f>VLOOKUP(A702,[3]PROY_COVID!$1:$1048576,7,FALSE)</f>
        <v>31385</v>
      </c>
      <c r="D702" s="43">
        <v>30</v>
      </c>
      <c r="E702" s="43">
        <f t="shared" si="223"/>
        <v>95.58706388402102</v>
      </c>
      <c r="F702" s="6">
        <f t="shared" si="224"/>
        <v>0.69938733665224329</v>
      </c>
      <c r="G702" s="44">
        <v>5</v>
      </c>
      <c r="H702" s="44">
        <f t="shared" si="225"/>
        <v>15.931177314003504</v>
      </c>
      <c r="I702" s="14">
        <f t="shared" si="226"/>
        <v>0.19523970689591544</v>
      </c>
      <c r="J702" s="49">
        <v>352</v>
      </c>
      <c r="K702" s="49">
        <f t="shared" si="227"/>
        <v>1121.5548829058466</v>
      </c>
      <c r="L702" s="50">
        <f t="shared" si="228"/>
        <v>0.83476694761494297</v>
      </c>
      <c r="M702" s="45">
        <v>387</v>
      </c>
      <c r="N702" s="45">
        <f t="shared" si="229"/>
        <v>1233.0731241038711</v>
      </c>
      <c r="O702" s="18">
        <f t="shared" si="230"/>
        <v>0.78950781572547724</v>
      </c>
      <c r="P702" s="37">
        <f t="shared" si="231"/>
        <v>7.7519379844961236</v>
      </c>
      <c r="Q702" s="37">
        <f t="shared" si="232"/>
        <v>0.88585232814899695</v>
      </c>
      <c r="R702" s="37">
        <f t="shared" si="233"/>
        <v>-11.414767185100306</v>
      </c>
    </row>
    <row r="703" spans="1:20" ht="15" customHeight="1" x14ac:dyDescent="0.25">
      <c r="A703" s="143" t="s">
        <v>765</v>
      </c>
      <c r="B703" s="1" t="str">
        <f>VLOOKUP(A703,'[2]Catálogo MUNICIPIOS'!$1:$1048576,5,FALSE)</f>
        <v>Cuitzeo</v>
      </c>
      <c r="C703" s="130">
        <f>VLOOKUP(A703,[3]PROY_COVID!$1:$1048576,7,FALSE)</f>
        <v>31334</v>
      </c>
      <c r="D703" s="43">
        <v>27</v>
      </c>
      <c r="E703" s="43">
        <f t="shared" si="223"/>
        <v>86.168379396183056</v>
      </c>
      <c r="F703" s="6">
        <f t="shared" si="224"/>
        <v>0.630473109234301</v>
      </c>
      <c r="G703" s="44">
        <v>5</v>
      </c>
      <c r="H703" s="44">
        <f t="shared" si="225"/>
        <v>15.957107295589456</v>
      </c>
      <c r="I703" s="14">
        <f t="shared" si="226"/>
        <v>0.19555748391294778</v>
      </c>
      <c r="J703" s="49">
        <v>193</v>
      </c>
      <c r="K703" s="49">
        <f t="shared" si="227"/>
        <v>615.944341609753</v>
      </c>
      <c r="L703" s="50">
        <f t="shared" si="228"/>
        <v>0.45844388516601303</v>
      </c>
      <c r="M703" s="45">
        <v>225</v>
      </c>
      <c r="N703" s="45">
        <f t="shared" si="229"/>
        <v>718.06982830152549</v>
      </c>
      <c r="O703" s="18">
        <f t="shared" si="230"/>
        <v>0.45976327810462408</v>
      </c>
      <c r="P703" s="37">
        <f t="shared" si="231"/>
        <v>12</v>
      </c>
      <c r="Q703" s="37">
        <f t="shared" si="232"/>
        <v>1.3712994039746473</v>
      </c>
      <c r="R703" s="37">
        <f t="shared" si="233"/>
        <v>37.129940397464736</v>
      </c>
    </row>
    <row r="704" spans="1:20" ht="15" customHeight="1" x14ac:dyDescent="0.25">
      <c r="A704" s="143" t="s">
        <v>616</v>
      </c>
      <c r="B704" s="1" t="str">
        <f>VLOOKUP(A704,'[2]Catálogo MUNICIPIOS'!$1:$1048576,5,FALSE)</f>
        <v>Zapotiltic</v>
      </c>
      <c r="C704" s="130">
        <f>VLOOKUP(A704,[3]PROY_COVID!$1:$1048576,7,FALSE)</f>
        <v>31317</v>
      </c>
      <c r="D704" s="43">
        <v>17</v>
      </c>
      <c r="E704" s="43">
        <f t="shared" si="223"/>
        <v>54.283615927451542</v>
      </c>
      <c r="F704" s="6">
        <f t="shared" si="224"/>
        <v>0.39718003697046456</v>
      </c>
      <c r="G704" s="44">
        <v>7</v>
      </c>
      <c r="H704" s="44">
        <f t="shared" si="225"/>
        <v>22.352077146597694</v>
      </c>
      <c r="I704" s="14">
        <f t="shared" si="226"/>
        <v>0.27392909542100546</v>
      </c>
      <c r="J704" s="49">
        <v>112</v>
      </c>
      <c r="K704" s="49">
        <f t="shared" si="227"/>
        <v>357.6332343455631</v>
      </c>
      <c r="L704" s="50">
        <f t="shared" si="228"/>
        <v>0.26618439092950519</v>
      </c>
      <c r="M704" s="45">
        <v>136</v>
      </c>
      <c r="N704" s="45">
        <f t="shared" si="229"/>
        <v>434.26892741961234</v>
      </c>
      <c r="O704" s="18">
        <f t="shared" si="230"/>
        <v>0.2780522141163968</v>
      </c>
      <c r="P704" s="37">
        <f t="shared" si="231"/>
        <v>12.5</v>
      </c>
      <c r="Q704" s="37">
        <f t="shared" si="232"/>
        <v>1.4284368791402575</v>
      </c>
      <c r="R704" s="37">
        <f t="shared" si="233"/>
        <v>42.84368791402575</v>
      </c>
    </row>
    <row r="705" spans="1:18" ht="15" customHeight="1" x14ac:dyDescent="0.25">
      <c r="A705" s="143" t="s">
        <v>1966</v>
      </c>
      <c r="B705" s="1" t="str">
        <f>VLOOKUP(A705,'[2]Catálogo MUNICIPIOS'!$1:$1048576,5,FALSE)</f>
        <v>Nanchital de Lázaro Cárdenas del Río</v>
      </c>
      <c r="C705" s="130">
        <f>VLOOKUP(A705,[3]PROY_COVID!$1:$1048576,7,FALSE)</f>
        <v>31215</v>
      </c>
      <c r="D705" s="43">
        <v>80</v>
      </c>
      <c r="E705" s="43">
        <f t="shared" si="223"/>
        <v>256.28704148646483</v>
      </c>
      <c r="F705" s="6">
        <f t="shared" si="224"/>
        <v>1.8751900527165919</v>
      </c>
      <c r="G705" s="44">
        <v>17</v>
      </c>
      <c r="H705" s="44">
        <f t="shared" si="225"/>
        <v>54.460996315873778</v>
      </c>
      <c r="I705" s="14">
        <f t="shared" si="226"/>
        <v>0.66743020609182258</v>
      </c>
      <c r="J705" s="49">
        <v>176</v>
      </c>
      <c r="K705" s="49">
        <f t="shared" si="227"/>
        <v>563.83149127022273</v>
      </c>
      <c r="L705" s="50">
        <f t="shared" si="228"/>
        <v>0.41965658579040499</v>
      </c>
      <c r="M705" s="45">
        <v>273</v>
      </c>
      <c r="N705" s="45">
        <f t="shared" si="229"/>
        <v>874.57952907256129</v>
      </c>
      <c r="O705" s="18">
        <f t="shared" si="230"/>
        <v>0.55997277061577511</v>
      </c>
      <c r="P705" s="37">
        <f t="shared" si="231"/>
        <v>29.304029304029307</v>
      </c>
      <c r="Q705" s="37">
        <f t="shared" si="232"/>
        <v>3.3487164932225824</v>
      </c>
      <c r="R705" s="37">
        <f t="shared" si="233"/>
        <v>234.87164932225824</v>
      </c>
    </row>
    <row r="706" spans="1:18" ht="15" customHeight="1" x14ac:dyDescent="0.25">
      <c r="A706" s="143" t="s">
        <v>1460</v>
      </c>
      <c r="B706" s="1" t="str">
        <f>VLOOKUP(A706,'[2]Catálogo MUNICIPIOS'!$1:$1048576,5,FALSE)</f>
        <v>Venustiano Carranza</v>
      </c>
      <c r="C706" s="130">
        <f>VLOOKUP(A706,[3]PROY_COVID!$1:$1048576,7,FALSE)</f>
        <v>31183</v>
      </c>
      <c r="D706" s="43">
        <v>15</v>
      </c>
      <c r="E706" s="43">
        <f t="shared" si="223"/>
        <v>48.103133117403715</v>
      </c>
      <c r="F706" s="6">
        <f t="shared" si="224"/>
        <v>0.35195894495126601</v>
      </c>
      <c r="G706" s="44">
        <v>6</v>
      </c>
      <c r="H706" s="44">
        <f t="shared" si="225"/>
        <v>19.241253246961485</v>
      </c>
      <c r="I706" s="14">
        <f t="shared" si="226"/>
        <v>0.23580533755937425</v>
      </c>
      <c r="J706" s="49">
        <v>37</v>
      </c>
      <c r="K706" s="49">
        <f t="shared" si="227"/>
        <v>118.65439502292917</v>
      </c>
      <c r="L706" s="50">
        <f t="shared" si="228"/>
        <v>8.8313794236945325E-2</v>
      </c>
      <c r="M706" s="45">
        <v>58</v>
      </c>
      <c r="N706" s="45">
        <f t="shared" si="229"/>
        <v>185.99878138729437</v>
      </c>
      <c r="O706" s="18">
        <f t="shared" si="230"/>
        <v>0.11909065954819499</v>
      </c>
      <c r="P706" s="37">
        <f t="shared" si="231"/>
        <v>25.862068965517242</v>
      </c>
      <c r="Q706" s="37">
        <f t="shared" si="232"/>
        <v>2.9553866464970846</v>
      </c>
      <c r="R706" s="37">
        <f t="shared" si="233"/>
        <v>195.53866464970847</v>
      </c>
    </row>
    <row r="707" spans="1:18" x14ac:dyDescent="0.25">
      <c r="A707" s="143" t="s">
        <v>688</v>
      </c>
      <c r="B707" s="1" t="str">
        <f>VLOOKUP(A707,'[2]Catálogo MUNICIPIOS'!$1:$1048576,5,FALSE)</f>
        <v>Ozumba</v>
      </c>
      <c r="C707" s="130">
        <f>VLOOKUP(A707,[3]PROY_COVID!$1:$1048576,7,FALSE)</f>
        <v>31154</v>
      </c>
      <c r="D707" s="43">
        <v>19</v>
      </c>
      <c r="E707" s="43">
        <f t="shared" si="223"/>
        <v>60.987353148873339</v>
      </c>
      <c r="F707" s="6">
        <f t="shared" si="224"/>
        <v>0.44622965446468343</v>
      </c>
      <c r="G707" s="44">
        <v>12</v>
      </c>
      <c r="H707" s="44">
        <f t="shared" si="225"/>
        <v>38.518328304551588</v>
      </c>
      <c r="I707" s="14">
        <f t="shared" si="226"/>
        <v>0.47204967844347223</v>
      </c>
      <c r="J707" s="49">
        <v>223</v>
      </c>
      <c r="K707" s="49">
        <f t="shared" si="227"/>
        <v>715.79893432625033</v>
      </c>
      <c r="L707" s="50">
        <f t="shared" si="228"/>
        <v>0.53276509301570618</v>
      </c>
      <c r="M707" s="45">
        <v>254</v>
      </c>
      <c r="N707" s="45">
        <f t="shared" si="229"/>
        <v>815.30461577967526</v>
      </c>
      <c r="O707" s="18">
        <f t="shared" si="230"/>
        <v>0.52202043315387991</v>
      </c>
      <c r="P707" s="37">
        <f t="shared" si="231"/>
        <v>7.4803149606299222</v>
      </c>
      <c r="Q707" s="37">
        <f t="shared" si="232"/>
        <v>0.85481262058787078</v>
      </c>
      <c r="R707" s="37">
        <f t="shared" si="233"/>
        <v>-14.518737941212922</v>
      </c>
    </row>
    <row r="708" spans="1:18" ht="15" customHeight="1" x14ac:dyDescent="0.25">
      <c r="A708" s="143" t="s">
        <v>79</v>
      </c>
      <c r="B708" s="1" t="str">
        <f>VLOOKUP(A708,'[2]Catálogo MUNICIPIOS'!$1:$1048576,5,FALSE)</f>
        <v>Acapetahua</v>
      </c>
      <c r="C708" s="130">
        <f>VLOOKUP(A708,[3]PROY_COVID!$1:$1048576,7,FALSE)</f>
        <v>31069</v>
      </c>
      <c r="D708" s="43">
        <v>3</v>
      </c>
      <c r="E708" s="43">
        <f t="shared" si="223"/>
        <v>9.6559271299365914</v>
      </c>
      <c r="F708" s="6">
        <f t="shared" si="224"/>
        <v>7.0650074224566789E-2</v>
      </c>
      <c r="G708" s="44">
        <v>1</v>
      </c>
      <c r="H708" s="44">
        <f t="shared" si="225"/>
        <v>3.2186423766455308</v>
      </c>
      <c r="I708" s="14">
        <f t="shared" si="226"/>
        <v>3.9445094473129522E-2</v>
      </c>
      <c r="J708" s="49">
        <v>11</v>
      </c>
      <c r="K708" s="49">
        <f t="shared" si="227"/>
        <v>35.405066143100839</v>
      </c>
      <c r="L708" s="50">
        <f t="shared" si="228"/>
        <v>2.6351790219848344E-2</v>
      </c>
      <c r="M708" s="45">
        <v>15</v>
      </c>
      <c r="N708" s="45">
        <f t="shared" si="229"/>
        <v>48.279635649682959</v>
      </c>
      <c r="O708" s="18">
        <f t="shared" si="230"/>
        <v>3.0912318937698437E-2</v>
      </c>
      <c r="P708" s="37">
        <f t="shared" si="231"/>
        <v>20</v>
      </c>
      <c r="Q708" s="37">
        <f t="shared" si="232"/>
        <v>2.2854990066244123</v>
      </c>
      <c r="R708" s="37">
        <f t="shared" si="233"/>
        <v>128.54990066244122</v>
      </c>
    </row>
    <row r="709" spans="1:18" ht="15" customHeight="1" x14ac:dyDescent="0.25">
      <c r="A709" s="143" t="s">
        <v>1445</v>
      </c>
      <c r="B709" s="1" t="str">
        <f>VLOOKUP(A709,'[2]Catálogo MUNICIPIOS'!$1:$1048576,5,FALSE)</f>
        <v>Tlachichuca</v>
      </c>
      <c r="C709" s="130">
        <f>VLOOKUP(A709,[3]PROY_COVID!$1:$1048576,7,FALSE)</f>
        <v>30963</v>
      </c>
      <c r="D709" s="43">
        <v>23</v>
      </c>
      <c r="E709" s="43">
        <f t="shared" si="223"/>
        <v>74.282207796402147</v>
      </c>
      <c r="F709" s="6">
        <f t="shared" si="224"/>
        <v>0.54350487775635981</v>
      </c>
      <c r="G709" s="44">
        <v>5</v>
      </c>
      <c r="H709" s="44">
        <f t="shared" si="225"/>
        <v>16.14830604269612</v>
      </c>
      <c r="I709" s="14">
        <f t="shared" si="226"/>
        <v>0.19790066211052887</v>
      </c>
      <c r="J709" s="49">
        <v>82</v>
      </c>
      <c r="K709" s="49">
        <f t="shared" si="227"/>
        <v>264.83221910021638</v>
      </c>
      <c r="L709" s="50">
        <f t="shared" si="228"/>
        <v>0.19711312084487467</v>
      </c>
      <c r="M709" s="45">
        <v>110</v>
      </c>
      <c r="N709" s="45">
        <f t="shared" si="229"/>
        <v>355.26273293931467</v>
      </c>
      <c r="O709" s="18">
        <f t="shared" si="230"/>
        <v>0.2274663998499043</v>
      </c>
      <c r="P709" s="37">
        <f t="shared" si="231"/>
        <v>20.909090909090907</v>
      </c>
      <c r="Q709" s="37">
        <f t="shared" si="232"/>
        <v>2.3893853251073396</v>
      </c>
      <c r="R709" s="37">
        <f t="shared" si="233"/>
        <v>138.93853251073395</v>
      </c>
    </row>
    <row r="710" spans="1:18" ht="15" customHeight="1" x14ac:dyDescent="0.25">
      <c r="A710" s="143" t="s">
        <v>827</v>
      </c>
      <c r="B710" s="1" t="str">
        <f>VLOOKUP(A710,'[2]Catálogo MUNICIPIOS'!$1:$1048576,5,FALSE)</f>
        <v>Tangamandapio</v>
      </c>
      <c r="C710" s="130">
        <f>VLOOKUP(A710,[3]PROY_COVID!$1:$1048576,7,FALSE)</f>
        <v>30945</v>
      </c>
      <c r="D710" s="43">
        <v>12</v>
      </c>
      <c r="E710" s="43">
        <f t="shared" si="223"/>
        <v>38.778477944740672</v>
      </c>
      <c r="F710" s="6">
        <f t="shared" si="224"/>
        <v>0.28373270720091331</v>
      </c>
      <c r="G710" s="44">
        <v>14</v>
      </c>
      <c r="H710" s="44">
        <f t="shared" si="225"/>
        <v>45.241557602197446</v>
      </c>
      <c r="I710" s="14">
        <f t="shared" si="226"/>
        <v>0.55444417394083878</v>
      </c>
      <c r="J710" s="49">
        <v>119</v>
      </c>
      <c r="K710" s="49">
        <f t="shared" si="227"/>
        <v>384.55323961867828</v>
      </c>
      <c r="L710" s="50">
        <f t="shared" si="228"/>
        <v>0.2862207983974962</v>
      </c>
      <c r="M710" s="45">
        <v>145</v>
      </c>
      <c r="N710" s="45">
        <f t="shared" si="229"/>
        <v>468.57327516561639</v>
      </c>
      <c r="O710" s="18">
        <f t="shared" si="230"/>
        <v>0.30001648381736662</v>
      </c>
      <c r="P710" s="37">
        <f t="shared" si="231"/>
        <v>8.2758620689655178</v>
      </c>
      <c r="Q710" s="37">
        <f t="shared" si="232"/>
        <v>0.94572372687906714</v>
      </c>
      <c r="R710" s="37">
        <f t="shared" si="233"/>
        <v>-5.4276273120932856</v>
      </c>
    </row>
    <row r="711" spans="1:18" ht="15" customHeight="1" x14ac:dyDescent="0.25">
      <c r="A711" s="143" t="s">
        <v>220</v>
      </c>
      <c r="B711" s="1" t="str">
        <f>VLOOKUP(A711,'[2]Catálogo MUNICIPIOS'!$1:$1048576,5,FALSE)</f>
        <v>Madera</v>
      </c>
      <c r="C711" s="130">
        <f>VLOOKUP(A711,[3]PROY_COVID!$1:$1048576,7,FALSE)</f>
        <v>30936</v>
      </c>
      <c r="D711" s="43">
        <v>11</v>
      </c>
      <c r="E711" s="43">
        <f t="shared" si="223"/>
        <v>35.557279544866816</v>
      </c>
      <c r="F711" s="6">
        <f t="shared" si="224"/>
        <v>0.26016398065806529</v>
      </c>
      <c r="G711" s="44"/>
      <c r="H711" s="44">
        <f t="shared" si="225"/>
        <v>0</v>
      </c>
      <c r="I711" s="14">
        <f t="shared" si="226"/>
        <v>0</v>
      </c>
      <c r="J711" s="49">
        <v>27</v>
      </c>
      <c r="K711" s="49">
        <f t="shared" si="227"/>
        <v>87.276958882854913</v>
      </c>
      <c r="L711" s="50">
        <f t="shared" si="228"/>
        <v>6.4959746218564554E-2</v>
      </c>
      <c r="M711" s="45">
        <v>38</v>
      </c>
      <c r="N711" s="45">
        <f t="shared" si="229"/>
        <v>122.83423842772174</v>
      </c>
      <c r="O711" s="18">
        <f t="shared" si="230"/>
        <v>7.8647883391223625E-2</v>
      </c>
      <c r="P711" s="37">
        <f t="shared" si="231"/>
        <v>28.947368421052634</v>
      </c>
      <c r="Q711" s="37">
        <f t="shared" si="232"/>
        <v>3.3079590885353336</v>
      </c>
      <c r="R711" s="37">
        <f t="shared" si="233"/>
        <v>230.79590885353335</v>
      </c>
    </row>
    <row r="712" spans="1:18" ht="15" customHeight="1" x14ac:dyDescent="0.25">
      <c r="A712" s="143" t="s">
        <v>83</v>
      </c>
      <c r="B712" s="1" t="str">
        <f>VLOOKUP(A712,'[2]Catálogo MUNICIPIOS'!$1:$1048576,5,FALSE)</f>
        <v>Angel Albino Corzo</v>
      </c>
      <c r="C712" s="130">
        <f>VLOOKUP(A712,[3]PROY_COVID!$1:$1048576,7,FALSE)</f>
        <v>30925</v>
      </c>
      <c r="D712" s="43"/>
      <c r="E712" s="43">
        <f t="shared" si="223"/>
        <v>0</v>
      </c>
      <c r="F712" s="6">
        <f t="shared" si="224"/>
        <v>0</v>
      </c>
      <c r="G712" s="44"/>
      <c r="H712" s="44">
        <f t="shared" si="225"/>
        <v>0</v>
      </c>
      <c r="I712" s="14">
        <f t="shared" si="226"/>
        <v>0</v>
      </c>
      <c r="J712" s="49">
        <v>16</v>
      </c>
      <c r="K712" s="49">
        <f t="shared" si="227"/>
        <v>51.738075990299109</v>
      </c>
      <c r="L712" s="50">
        <f t="shared" si="228"/>
        <v>3.8508356949944859E-2</v>
      </c>
      <c r="M712" s="45">
        <v>16</v>
      </c>
      <c r="N712" s="45">
        <f t="shared" si="229"/>
        <v>51.738075990299109</v>
      </c>
      <c r="O712" s="18">
        <f t="shared" si="230"/>
        <v>3.3126677215210232E-2</v>
      </c>
      <c r="P712" s="37">
        <f t="shared" si="231"/>
        <v>0</v>
      </c>
      <c r="Q712" s="37">
        <f t="shared" si="232"/>
        <v>0</v>
      </c>
      <c r="R712" s="37">
        <f t="shared" si="233"/>
        <v>-100</v>
      </c>
    </row>
    <row r="713" spans="1:18" ht="15" customHeight="1" x14ac:dyDescent="0.25">
      <c r="A713" s="143" t="s">
        <v>1673</v>
      </c>
      <c r="B713" s="1" t="str">
        <f>VLOOKUP(A713,'[2]Catálogo MUNICIPIOS'!$1:$1048576,5,FALSE)</f>
        <v>Aldama</v>
      </c>
      <c r="C713" s="130">
        <f>VLOOKUP(A713,[3]PROY_COVID!$1:$1048576,7,FALSE)</f>
        <v>30886</v>
      </c>
      <c r="D713" s="43">
        <v>13</v>
      </c>
      <c r="E713" s="43">
        <f t="shared" si="223"/>
        <v>42.090267435083852</v>
      </c>
      <c r="F713" s="6">
        <f t="shared" si="224"/>
        <v>0.30796426675602595</v>
      </c>
      <c r="G713" s="44">
        <v>19</v>
      </c>
      <c r="H713" s="44">
        <f t="shared" si="225"/>
        <v>61.516544712814863</v>
      </c>
      <c r="I713" s="14">
        <f t="shared" si="226"/>
        <v>0.75389733741914022</v>
      </c>
      <c r="J713" s="49">
        <v>210</v>
      </c>
      <c r="K713" s="49">
        <f t="shared" si="227"/>
        <v>679.91970472058529</v>
      </c>
      <c r="L713" s="50">
        <f t="shared" si="228"/>
        <v>0.50606038561601407</v>
      </c>
      <c r="M713" s="45">
        <v>242</v>
      </c>
      <c r="N713" s="45">
        <f t="shared" si="229"/>
        <v>783.52651686848401</v>
      </c>
      <c r="O713" s="18">
        <f t="shared" si="230"/>
        <v>0.5016736613616426</v>
      </c>
      <c r="P713" s="37">
        <f t="shared" si="231"/>
        <v>5.3719008264462813</v>
      </c>
      <c r="Q713" s="37">
        <f t="shared" si="232"/>
        <v>0.61387370012639175</v>
      </c>
      <c r="R713" s="37">
        <f t="shared" si="233"/>
        <v>-38.612629987360826</v>
      </c>
    </row>
    <row r="714" spans="1:18" ht="15" customHeight="1" x14ac:dyDescent="0.25">
      <c r="A714" s="143" t="s">
        <v>1707</v>
      </c>
      <c r="B714" s="1" t="str">
        <f>VLOOKUP(A714,'[2]Catálogo MUNICIPIOS'!$1:$1048576,5,FALSE)</f>
        <v>Tula</v>
      </c>
      <c r="C714" s="130">
        <f>VLOOKUP(A714,[3]PROY_COVID!$1:$1048576,7,FALSE)</f>
        <v>30885</v>
      </c>
      <c r="D714" s="43">
        <v>11</v>
      </c>
      <c r="E714" s="43">
        <f t="shared" si="223"/>
        <v>35.615994819491661</v>
      </c>
      <c r="F714" s="6">
        <f t="shared" si="224"/>
        <v>0.26059358606565991</v>
      </c>
      <c r="G714" s="44">
        <v>9</v>
      </c>
      <c r="H714" s="44">
        <f t="shared" si="225"/>
        <v>29.140359397765906</v>
      </c>
      <c r="I714" s="14">
        <f t="shared" si="226"/>
        <v>0.35712082764030928</v>
      </c>
      <c r="J714" s="49">
        <v>75</v>
      </c>
      <c r="K714" s="49">
        <f t="shared" si="227"/>
        <v>242.83632831471587</v>
      </c>
      <c r="L714" s="50">
        <f t="shared" si="228"/>
        <v>0.18074170390314542</v>
      </c>
      <c r="M714" s="45">
        <v>95</v>
      </c>
      <c r="N714" s="45">
        <f t="shared" si="229"/>
        <v>307.59268253197342</v>
      </c>
      <c r="O714" s="18">
        <f t="shared" si="230"/>
        <v>0.19694438405301068</v>
      </c>
      <c r="P714" s="37">
        <f t="shared" si="231"/>
        <v>11.578947368421053</v>
      </c>
      <c r="Q714" s="37">
        <f t="shared" si="232"/>
        <v>1.3231836354141335</v>
      </c>
      <c r="R714" s="37">
        <f t="shared" si="233"/>
        <v>32.318363541413355</v>
      </c>
    </row>
    <row r="715" spans="1:18" ht="15" customHeight="1" x14ac:dyDescent="0.25">
      <c r="A715" s="143" t="s">
        <v>147</v>
      </c>
      <c r="B715" s="1" t="str">
        <f>VLOOKUP(A715,'[2]Catálogo MUNICIPIOS'!$1:$1048576,5,FALSE)</f>
        <v>Las Rosas</v>
      </c>
      <c r="C715" s="130">
        <f>VLOOKUP(A715,[3]PROY_COVID!$1:$1048576,7,FALSE)</f>
        <v>30874</v>
      </c>
      <c r="D715" s="43">
        <v>1</v>
      </c>
      <c r="E715" s="43">
        <f t="shared" si="223"/>
        <v>3.2389713027142579</v>
      </c>
      <c r="F715" s="6">
        <f t="shared" si="224"/>
        <v>2.3698766557438466E-2</v>
      </c>
      <c r="G715" s="44"/>
      <c r="H715" s="44">
        <f t="shared" si="225"/>
        <v>0</v>
      </c>
      <c r="I715" s="14">
        <f t="shared" si="226"/>
        <v>0</v>
      </c>
      <c r="J715" s="49">
        <v>11</v>
      </c>
      <c r="K715" s="49">
        <f t="shared" si="227"/>
        <v>35.628684329856839</v>
      </c>
      <c r="L715" s="50">
        <f t="shared" si="228"/>
        <v>2.6518227969827952E-2</v>
      </c>
      <c r="M715" s="45">
        <v>12</v>
      </c>
      <c r="N715" s="45">
        <f t="shared" si="229"/>
        <v>38.867655632571093</v>
      </c>
      <c r="O715" s="18">
        <f t="shared" si="230"/>
        <v>2.4886048767904456E-2</v>
      </c>
      <c r="P715" s="37">
        <f t="shared" si="231"/>
        <v>8.3333333333333321</v>
      </c>
      <c r="Q715" s="37">
        <f t="shared" si="232"/>
        <v>0.95229125276017157</v>
      </c>
      <c r="R715" s="37">
        <f t="shared" si="233"/>
        <v>-4.7708747239828426</v>
      </c>
    </row>
    <row r="716" spans="1:18" ht="15" customHeight="1" x14ac:dyDescent="0.25">
      <c r="A716" s="143" t="s">
        <v>1077</v>
      </c>
      <c r="B716" s="1" t="str">
        <f>VLOOKUP(A716,'[2]Catálogo MUNICIPIOS'!$1:$1048576,5,FALSE)</f>
        <v>San Juan Guichicovi</v>
      </c>
      <c r="C716" s="130">
        <f>VLOOKUP(A716,[3]PROY_COVID!$1:$1048576,7,FALSE)</f>
        <v>30815</v>
      </c>
      <c r="D716" s="43">
        <v>3</v>
      </c>
      <c r="E716" s="43">
        <f t="shared" si="223"/>
        <v>9.7355184163556707</v>
      </c>
      <c r="F716" s="6">
        <f t="shared" si="224"/>
        <v>7.1232424341491657E-2</v>
      </c>
      <c r="G716" s="44">
        <v>1</v>
      </c>
      <c r="H716" s="44">
        <f t="shared" si="225"/>
        <v>3.2451728054518907</v>
      </c>
      <c r="I716" s="14">
        <f t="shared" si="226"/>
        <v>3.9770230088776934E-2</v>
      </c>
      <c r="J716" s="49">
        <v>18</v>
      </c>
      <c r="K716" s="49">
        <f t="shared" si="227"/>
        <v>58.413110498134031</v>
      </c>
      <c r="L716" s="50">
        <f t="shared" si="228"/>
        <v>4.3476547331224247E-2</v>
      </c>
      <c r="M716" s="45">
        <v>22</v>
      </c>
      <c r="N716" s="45">
        <f t="shared" si="229"/>
        <v>71.393801719941592</v>
      </c>
      <c r="O716" s="18">
        <f t="shared" si="230"/>
        <v>4.5711777631365157E-2</v>
      </c>
      <c r="P716" s="37">
        <f t="shared" si="231"/>
        <v>13.636363636363635</v>
      </c>
      <c r="Q716" s="37">
        <f t="shared" si="232"/>
        <v>1.5582947772439173</v>
      </c>
      <c r="R716" s="37">
        <f t="shared" si="233"/>
        <v>55.82947772439173</v>
      </c>
    </row>
    <row r="717" spans="1:18" ht="15" customHeight="1" x14ac:dyDescent="0.25">
      <c r="A717" s="143" t="s">
        <v>1781</v>
      </c>
      <c r="B717" s="1" t="str">
        <f>VLOOKUP(A717,'[2]Catálogo MUNICIPIOS'!$1:$1048576,5,FALSE)</f>
        <v>Alto Lucero de Gutiérrez Barrios</v>
      </c>
      <c r="C717" s="130">
        <f>VLOOKUP(A717,[3]PROY_COVID!$1:$1048576,7,FALSE)</f>
        <v>30740</v>
      </c>
      <c r="D717" s="43">
        <v>15</v>
      </c>
      <c r="E717" s="43">
        <f t="shared" si="223"/>
        <v>48.796356538711777</v>
      </c>
      <c r="F717" s="6">
        <f t="shared" si="224"/>
        <v>0.35703109240127939</v>
      </c>
      <c r="G717" s="44">
        <v>1</v>
      </c>
      <c r="H717" s="44">
        <f t="shared" si="225"/>
        <v>3.2530904359141184</v>
      </c>
      <c r="I717" s="14">
        <f t="shared" si="226"/>
        <v>3.9867262205128859E-2</v>
      </c>
      <c r="J717" s="49">
        <v>24</v>
      </c>
      <c r="K717" s="49">
        <f t="shared" si="227"/>
        <v>78.074170461938834</v>
      </c>
      <c r="L717" s="50">
        <f t="shared" si="228"/>
        <v>5.8110162915275439E-2</v>
      </c>
      <c r="M717" s="45">
        <v>40</v>
      </c>
      <c r="N717" s="45">
        <f t="shared" si="229"/>
        <v>130.12361743656473</v>
      </c>
      <c r="O717" s="18">
        <f t="shared" si="230"/>
        <v>8.3315101893329246E-2</v>
      </c>
      <c r="P717" s="37">
        <f t="shared" si="231"/>
        <v>37.5</v>
      </c>
      <c r="Q717" s="37">
        <f t="shared" si="232"/>
        <v>4.285310637420773</v>
      </c>
      <c r="R717" s="37">
        <f t="shared" si="233"/>
        <v>328.53106374207732</v>
      </c>
    </row>
    <row r="718" spans="1:18" ht="15" customHeight="1" x14ac:dyDescent="0.25">
      <c r="A718" s="143" t="s">
        <v>489</v>
      </c>
      <c r="B718" s="1" t="str">
        <f>VLOOKUP(A718,'[2]Catálogo MUNICIPIOS'!$1:$1048576,5,FALSE)</f>
        <v>Tlaxcoapan</v>
      </c>
      <c r="C718" s="130">
        <f>VLOOKUP(A718,[3]PROY_COVID!$1:$1048576,7,FALSE)</f>
        <v>30727</v>
      </c>
      <c r="D718" s="43">
        <v>70</v>
      </c>
      <c r="E718" s="43">
        <f t="shared" si="223"/>
        <v>227.81267289354639</v>
      </c>
      <c r="F718" s="6">
        <f t="shared" si="224"/>
        <v>1.6668500116706759</v>
      </c>
      <c r="G718" s="44">
        <v>22</v>
      </c>
      <c r="H718" s="44">
        <f t="shared" si="225"/>
        <v>71.59826862368601</v>
      </c>
      <c r="I718" s="14">
        <f t="shared" si="226"/>
        <v>0.87745084401615991</v>
      </c>
      <c r="J718" s="49">
        <v>308</v>
      </c>
      <c r="K718" s="49">
        <f t="shared" si="227"/>
        <v>1002.3757607316041</v>
      </c>
      <c r="L718" s="50">
        <f t="shared" si="228"/>
        <v>0.74606260193097629</v>
      </c>
      <c r="M718" s="45">
        <v>400</v>
      </c>
      <c r="N718" s="45">
        <f t="shared" si="229"/>
        <v>1301.7867022488365</v>
      </c>
      <c r="O718" s="18">
        <f t="shared" si="230"/>
        <v>0.83350350903145143</v>
      </c>
      <c r="P718" s="37">
        <f t="shared" si="231"/>
        <v>17.5</v>
      </c>
      <c r="Q718" s="37">
        <f t="shared" si="232"/>
        <v>1.9998116307963607</v>
      </c>
      <c r="R718" s="37">
        <f t="shared" si="233"/>
        <v>99.981163079636076</v>
      </c>
    </row>
    <row r="719" spans="1:18" ht="15" customHeight="1" x14ac:dyDescent="0.25">
      <c r="A719" s="143" t="s">
        <v>34</v>
      </c>
      <c r="B719" s="1" t="str">
        <f>VLOOKUP(A719,'[2]Catálogo MUNICIPIOS'!$1:$1048576,5,FALSE)</f>
        <v>Castaños</v>
      </c>
      <c r="C719" s="130">
        <f>VLOOKUP(A719,[3]PROY_COVID!$1:$1048576,7,FALSE)</f>
        <v>30568</v>
      </c>
      <c r="D719" s="43">
        <v>46</v>
      </c>
      <c r="E719" s="43">
        <f t="shared" si="223"/>
        <v>150.48416644857366</v>
      </c>
      <c r="F719" s="6">
        <f t="shared" si="224"/>
        <v>1.1010561063838111</v>
      </c>
      <c r="G719" s="44">
        <v>12</v>
      </c>
      <c r="H719" s="44">
        <f t="shared" si="225"/>
        <v>39.256739073540956</v>
      </c>
      <c r="I719" s="14">
        <f t="shared" si="226"/>
        <v>0.481099047442683</v>
      </c>
      <c r="J719" s="49">
        <v>305</v>
      </c>
      <c r="K719" s="49">
        <f t="shared" si="227"/>
        <v>997.77545145249928</v>
      </c>
      <c r="L719" s="50">
        <f t="shared" si="228"/>
        <v>0.74263861778759377</v>
      </c>
      <c r="M719" s="45">
        <v>363</v>
      </c>
      <c r="N719" s="45">
        <f t="shared" si="229"/>
        <v>1187.5163569746139</v>
      </c>
      <c r="O719" s="18">
        <f t="shared" si="230"/>
        <v>0.76033888567206032</v>
      </c>
      <c r="P719" s="37">
        <f t="shared" si="231"/>
        <v>12.672176308539946</v>
      </c>
      <c r="Q719" s="37">
        <f t="shared" si="232"/>
        <v>1.4481123182468729</v>
      </c>
      <c r="R719" s="37">
        <f t="shared" si="233"/>
        <v>44.81123182468729</v>
      </c>
    </row>
    <row r="720" spans="1:18" ht="15" customHeight="1" x14ac:dyDescent="0.25">
      <c r="A720" s="143" t="s">
        <v>1970</v>
      </c>
      <c r="B720" s="1" t="str">
        <f>VLOOKUP(A720,'[2]Catálogo MUNICIPIOS'!$1:$1048576,5,FALSE)</f>
        <v>Uxpanapa</v>
      </c>
      <c r="C720" s="130">
        <f>VLOOKUP(A720,[3]PROY_COVID!$1:$1048576,7,FALSE)</f>
        <v>30449</v>
      </c>
      <c r="D720" s="43">
        <v>13</v>
      </c>
      <c r="E720" s="43">
        <f t="shared" si="223"/>
        <v>42.694341357680059</v>
      </c>
      <c r="F720" s="6">
        <f t="shared" si="224"/>
        <v>0.3123841289706269</v>
      </c>
      <c r="G720" s="44">
        <v>4</v>
      </c>
      <c r="H720" s="44">
        <f t="shared" si="225"/>
        <v>13.136720417747711</v>
      </c>
      <c r="I720" s="14">
        <f t="shared" si="226"/>
        <v>0.16099308879577801</v>
      </c>
      <c r="J720" s="49">
        <v>25</v>
      </c>
      <c r="K720" s="49">
        <f t="shared" si="227"/>
        <v>82.104502610923191</v>
      </c>
      <c r="L720" s="50">
        <f t="shared" si="228"/>
        <v>6.1109916308676224E-2</v>
      </c>
      <c r="M720" s="45">
        <v>42</v>
      </c>
      <c r="N720" s="45">
        <f t="shared" si="229"/>
        <v>137.93556438635096</v>
      </c>
      <c r="O720" s="18">
        <f t="shared" si="230"/>
        <v>8.8316908398009389E-2</v>
      </c>
      <c r="P720" s="37">
        <f t="shared" si="231"/>
        <v>30.952380952380953</v>
      </c>
      <c r="Q720" s="37">
        <f t="shared" si="232"/>
        <v>3.5370817959663521</v>
      </c>
      <c r="R720" s="37">
        <f t="shared" si="233"/>
        <v>253.7081795966352</v>
      </c>
    </row>
    <row r="721" spans="1:18" ht="15" customHeight="1" x14ac:dyDescent="0.25">
      <c r="A721" s="143" t="s">
        <v>614</v>
      </c>
      <c r="B721" s="1" t="str">
        <f>VLOOKUP(A721,'[2]Catálogo MUNICIPIOS'!$1:$1048576,5,FALSE)</f>
        <v>Zacoalco de Torres</v>
      </c>
      <c r="C721" s="130">
        <f>VLOOKUP(A721,[3]PROY_COVID!$1:$1048576,7,FALSE)</f>
        <v>30432</v>
      </c>
      <c r="D721" s="43">
        <v>11</v>
      </c>
      <c r="E721" s="43">
        <f t="shared" si="223"/>
        <v>36.14616193480547</v>
      </c>
      <c r="F721" s="6">
        <f t="shared" si="224"/>
        <v>0.26447269011691332</v>
      </c>
      <c r="G721" s="44">
        <v>12</v>
      </c>
      <c r="H721" s="44">
        <f t="shared" si="225"/>
        <v>39.43217665615142</v>
      </c>
      <c r="I721" s="14">
        <f t="shared" si="226"/>
        <v>0.48324906947384116</v>
      </c>
      <c r="J721" s="49">
        <v>99</v>
      </c>
      <c r="K721" s="49">
        <f t="shared" si="227"/>
        <v>325.31545741324925</v>
      </c>
      <c r="L721" s="50">
        <f t="shared" si="228"/>
        <v>0.24213045258491767</v>
      </c>
      <c r="M721" s="45">
        <v>122</v>
      </c>
      <c r="N721" s="45">
        <f t="shared" si="229"/>
        <v>400.89379600420614</v>
      </c>
      <c r="O721" s="18">
        <f t="shared" si="230"/>
        <v>0.25668289984926623</v>
      </c>
      <c r="P721" s="37">
        <f t="shared" si="231"/>
        <v>9.0163934426229506</v>
      </c>
      <c r="Q721" s="37">
        <f t="shared" si="232"/>
        <v>1.0303479128224808</v>
      </c>
      <c r="R721" s="37">
        <f t="shared" si="233"/>
        <v>3.0347912822480838</v>
      </c>
    </row>
    <row r="722" spans="1:18" ht="15" customHeight="1" x14ac:dyDescent="0.25">
      <c r="A722" s="143" t="s">
        <v>1860</v>
      </c>
      <c r="B722" s="1" t="str">
        <f>VLOOKUP(A722,'[2]Catálogo MUNICIPIOS'!$1:$1048576,5,FALSE)</f>
        <v>Jesús Carranza</v>
      </c>
      <c r="C722" s="130">
        <f>VLOOKUP(A722,[3]PROY_COVID!$1:$1048576,7,FALSE)</f>
        <v>30389</v>
      </c>
      <c r="D722" s="43">
        <v>7</v>
      </c>
      <c r="E722" s="43">
        <f t="shared" si="223"/>
        <v>23.034650695975518</v>
      </c>
      <c r="F722" s="6">
        <f t="shared" si="224"/>
        <v>0.16853894602851316</v>
      </c>
      <c r="G722" s="44">
        <v>3</v>
      </c>
      <c r="H722" s="44">
        <f t="shared" si="225"/>
        <v>9.87199315541808</v>
      </c>
      <c r="I722" s="14">
        <f t="shared" si="226"/>
        <v>0.12098321499743274</v>
      </c>
      <c r="J722" s="49">
        <v>9</v>
      </c>
      <c r="K722" s="49">
        <f t="shared" si="227"/>
        <v>29.615979466254238</v>
      </c>
      <c r="L722" s="50">
        <f t="shared" si="228"/>
        <v>2.2043005791761414E-2</v>
      </c>
      <c r="M722" s="45">
        <v>19</v>
      </c>
      <c r="N722" s="45">
        <f t="shared" si="229"/>
        <v>62.522623317647835</v>
      </c>
      <c r="O722" s="18">
        <f t="shared" si="230"/>
        <v>4.0031770058094933E-2</v>
      </c>
      <c r="P722" s="37">
        <f t="shared" si="231"/>
        <v>36.84210526315789</v>
      </c>
      <c r="Q722" s="37">
        <f t="shared" si="232"/>
        <v>4.2101297490449694</v>
      </c>
      <c r="R722" s="37">
        <f t="shared" si="233"/>
        <v>321.01297490449696</v>
      </c>
    </row>
    <row r="723" spans="1:18" ht="15" customHeight="1" x14ac:dyDescent="0.25">
      <c r="A723" s="143" t="s">
        <v>975</v>
      </c>
      <c r="B723" s="1" t="str">
        <f>VLOOKUP(A723,'[2]Catálogo MUNICIPIOS'!$1:$1048576,5,FALSE)</f>
        <v>Ciudad Ixtepec</v>
      </c>
      <c r="C723" s="130">
        <f>VLOOKUP(A723,[3]PROY_COVID!$1:$1048576,7,FALSE)</f>
        <v>30368</v>
      </c>
      <c r="D723" s="43">
        <v>23</v>
      </c>
      <c r="E723" s="43">
        <f t="shared" si="223"/>
        <v>75.737618545837719</v>
      </c>
      <c r="F723" s="6">
        <f t="shared" si="224"/>
        <v>0.55415376481724743</v>
      </c>
      <c r="G723" s="44">
        <v>14</v>
      </c>
      <c r="H723" s="44">
        <f t="shared" si="225"/>
        <v>46.101159114857744</v>
      </c>
      <c r="I723" s="14">
        <f t="shared" si="226"/>
        <v>0.56497875930582375</v>
      </c>
      <c r="J723" s="49">
        <v>105</v>
      </c>
      <c r="K723" s="49">
        <f t="shared" si="227"/>
        <v>345.75869336143307</v>
      </c>
      <c r="L723" s="50">
        <f t="shared" si="228"/>
        <v>0.25734623732442391</v>
      </c>
      <c r="M723" s="45">
        <v>142</v>
      </c>
      <c r="N723" s="45">
        <f t="shared" si="229"/>
        <v>467.59747102212856</v>
      </c>
      <c r="O723" s="18">
        <f t="shared" si="230"/>
        <v>0.29939169929904308</v>
      </c>
      <c r="P723" s="37">
        <f t="shared" si="231"/>
        <v>16.197183098591552</v>
      </c>
      <c r="Q723" s="37">
        <f t="shared" si="232"/>
        <v>1.8509322940972355</v>
      </c>
      <c r="R723" s="37">
        <f t="shared" si="233"/>
        <v>85.093229409723548</v>
      </c>
    </row>
    <row r="724" spans="1:18" ht="15" customHeight="1" x14ac:dyDescent="0.25">
      <c r="A724" s="143" t="s">
        <v>836</v>
      </c>
      <c r="B724" s="1" t="str">
        <f>VLOOKUP(A724,'[2]Catálogo MUNICIPIOS'!$1:$1048576,5,FALSE)</f>
        <v>Tlalpujahua</v>
      </c>
      <c r="C724" s="130">
        <f>VLOOKUP(A724,[3]PROY_COVID!$1:$1048576,7,FALSE)</f>
        <v>30331</v>
      </c>
      <c r="D724" s="43">
        <v>5</v>
      </c>
      <c r="E724" s="43">
        <f t="shared" si="223"/>
        <v>16.484784543866009</v>
      </c>
      <c r="F724" s="6">
        <f t="shared" si="224"/>
        <v>0.12061516578654762</v>
      </c>
      <c r="G724" s="44">
        <v>4</v>
      </c>
      <c r="H724" s="44">
        <f t="shared" si="225"/>
        <v>13.187827635092809</v>
      </c>
      <c r="I724" s="14">
        <f t="shared" si="226"/>
        <v>0.16161941778189459</v>
      </c>
      <c r="J724" s="49">
        <v>129</v>
      </c>
      <c r="K724" s="49">
        <f t="shared" si="227"/>
        <v>425.30744123174304</v>
      </c>
      <c r="L724" s="50">
        <f t="shared" si="228"/>
        <v>0.31655391985373621</v>
      </c>
      <c r="M724" s="45">
        <v>138</v>
      </c>
      <c r="N724" s="45">
        <f t="shared" si="229"/>
        <v>454.98005341070188</v>
      </c>
      <c r="O724" s="18">
        <f t="shared" si="230"/>
        <v>0.29131306257931644</v>
      </c>
      <c r="P724" s="37">
        <f t="shared" si="231"/>
        <v>3.6231884057971016</v>
      </c>
      <c r="Q724" s="37">
        <f t="shared" si="232"/>
        <v>0.41403967511311818</v>
      </c>
      <c r="R724" s="37">
        <f t="shared" si="233"/>
        <v>-58.596032488688188</v>
      </c>
    </row>
    <row r="725" spans="1:18" x14ac:dyDescent="0.25">
      <c r="A725" s="143" t="s">
        <v>646</v>
      </c>
      <c r="B725" s="1" t="str">
        <f>VLOOKUP(A725,'[2]Catálogo MUNICIPIOS'!$1:$1048576,5,FALSE)</f>
        <v>Chapa de Mota</v>
      </c>
      <c r="C725" s="130">
        <f>VLOOKUP(A725,[3]PROY_COVID!$1:$1048576,7,FALSE)</f>
        <v>30328</v>
      </c>
      <c r="D725" s="43">
        <v>8</v>
      </c>
      <c r="E725" s="43">
        <f t="shared" si="223"/>
        <v>26.37826431020839</v>
      </c>
      <c r="F725" s="6">
        <f t="shared" si="224"/>
        <v>0.19300335497081383</v>
      </c>
      <c r="G725" s="44">
        <v>4</v>
      </c>
      <c r="H725" s="44">
        <f t="shared" si="225"/>
        <v>13.189132155104195</v>
      </c>
      <c r="I725" s="14">
        <f t="shared" si="226"/>
        <v>0.16163540493084427</v>
      </c>
      <c r="J725" s="49">
        <v>89</v>
      </c>
      <c r="K725" s="49">
        <f t="shared" si="227"/>
        <v>293.45819045106833</v>
      </c>
      <c r="L725" s="50">
        <f t="shared" si="228"/>
        <v>0.21841926920308169</v>
      </c>
      <c r="M725" s="45">
        <v>101</v>
      </c>
      <c r="N725" s="45">
        <f t="shared" si="229"/>
        <v>333.02558691638092</v>
      </c>
      <c r="O725" s="18">
        <f t="shared" si="230"/>
        <v>0.21322847653347979</v>
      </c>
      <c r="P725" s="37">
        <f t="shared" si="231"/>
        <v>7.9207920792079207</v>
      </c>
      <c r="Q725" s="37">
        <f t="shared" si="232"/>
        <v>0.90514812143541079</v>
      </c>
      <c r="R725" s="37">
        <f t="shared" si="233"/>
        <v>-9.4851878564589214</v>
      </c>
    </row>
    <row r="726" spans="1:18" ht="15" customHeight="1" x14ac:dyDescent="0.25">
      <c r="A726" s="143" t="s">
        <v>407</v>
      </c>
      <c r="B726" s="1" t="str">
        <f>VLOOKUP(A726,'[2]Catálogo MUNICIPIOS'!$1:$1048576,5,FALSE)</f>
        <v>Xochistlahuaca</v>
      </c>
      <c r="C726" s="130">
        <f>VLOOKUP(A726,[3]PROY_COVID!$1:$1048576,7,FALSE)</f>
        <v>30222</v>
      </c>
      <c r="D726" s="43">
        <v>4</v>
      </c>
      <c r="E726" s="43">
        <f t="shared" si="223"/>
        <v>13.235391436701741</v>
      </c>
      <c r="F726" s="6">
        <f t="shared" si="224"/>
        <v>9.6840145416498616E-2</v>
      </c>
      <c r="G726" s="44">
        <v>3</v>
      </c>
      <c r="H726" s="44">
        <f t="shared" si="225"/>
        <v>9.9265435775263064</v>
      </c>
      <c r="I726" s="14">
        <f t="shared" si="226"/>
        <v>0.12165174113417324</v>
      </c>
      <c r="J726" s="49">
        <v>90</v>
      </c>
      <c r="K726" s="49">
        <f t="shared" si="227"/>
        <v>297.79630732578914</v>
      </c>
      <c r="L726" s="50">
        <f t="shared" si="228"/>
        <v>0.22164810502476262</v>
      </c>
      <c r="M726" s="45">
        <v>97</v>
      </c>
      <c r="N726" s="45">
        <f t="shared" si="229"/>
        <v>320.95824234001719</v>
      </c>
      <c r="O726" s="18">
        <f t="shared" si="230"/>
        <v>0.20550203868331948</v>
      </c>
      <c r="P726" s="37">
        <f t="shared" si="231"/>
        <v>4.1237113402061851</v>
      </c>
      <c r="Q726" s="37">
        <f t="shared" si="232"/>
        <v>0.47123690858235295</v>
      </c>
      <c r="R726" s="37">
        <f t="shared" si="233"/>
        <v>-52.876309141764708</v>
      </c>
    </row>
    <row r="727" spans="1:18" ht="15" customHeight="1" x14ac:dyDescent="0.25">
      <c r="A727" s="143" t="s">
        <v>1785</v>
      </c>
      <c r="B727" s="1" t="str">
        <f>VLOOKUP(A727,'[2]Catálogo MUNICIPIOS'!$1:$1048576,5,FALSE)</f>
        <v>Naranjos Amatlán</v>
      </c>
      <c r="C727" s="130">
        <f>VLOOKUP(A727,[3]PROY_COVID!$1:$1048576,7,FALSE)</f>
        <v>30103</v>
      </c>
      <c r="D727" s="43">
        <v>22</v>
      </c>
      <c r="E727" s="43">
        <f t="shared" si="223"/>
        <v>73.082417034847026</v>
      </c>
      <c r="F727" s="6">
        <f t="shared" si="224"/>
        <v>0.53472630007892286</v>
      </c>
      <c r="G727" s="44">
        <v>10</v>
      </c>
      <c r="H727" s="44">
        <f t="shared" si="225"/>
        <v>33.219280470385009</v>
      </c>
      <c r="I727" s="14">
        <f t="shared" si="226"/>
        <v>0.40710880649292802</v>
      </c>
      <c r="J727" s="49">
        <v>44</v>
      </c>
      <c r="K727" s="49">
        <f t="shared" si="227"/>
        <v>146.16483406969405</v>
      </c>
      <c r="L727" s="50">
        <f t="shared" si="228"/>
        <v>0.1087896582188444</v>
      </c>
      <c r="M727" s="45">
        <v>76</v>
      </c>
      <c r="N727" s="45">
        <f t="shared" si="229"/>
        <v>252.46653157492608</v>
      </c>
      <c r="O727" s="18">
        <f t="shared" si="230"/>
        <v>0.16164840185967469</v>
      </c>
      <c r="P727" s="37">
        <f t="shared" si="231"/>
        <v>28.947368421052634</v>
      </c>
      <c r="Q727" s="37">
        <f t="shared" si="232"/>
        <v>3.3079590885353336</v>
      </c>
      <c r="R727" s="37">
        <f t="shared" si="233"/>
        <v>230.79590885353335</v>
      </c>
    </row>
    <row r="728" spans="1:18" ht="15" customHeight="1" x14ac:dyDescent="0.25">
      <c r="A728" s="143" t="s">
        <v>1296</v>
      </c>
      <c r="B728" s="1" t="str">
        <f>VLOOKUP(A728,'[2]Catálogo MUNICIPIOS'!$1:$1048576,5,FALSE)</f>
        <v>Atempan</v>
      </c>
      <c r="C728" s="130">
        <f>VLOOKUP(A728,[3]PROY_COVID!$1:$1048576,7,FALSE)</f>
        <v>30052</v>
      </c>
      <c r="D728" s="43">
        <v>10</v>
      </c>
      <c r="E728" s="43">
        <f t="shared" si="223"/>
        <v>33.27565553041395</v>
      </c>
      <c r="F728" s="6">
        <f t="shared" si="224"/>
        <v>0.24346989175241421</v>
      </c>
      <c r="G728" s="44">
        <v>1</v>
      </c>
      <c r="H728" s="44">
        <f t="shared" si="225"/>
        <v>3.3275655530413948</v>
      </c>
      <c r="I728" s="14">
        <f t="shared" si="226"/>
        <v>4.0779969392574909E-2</v>
      </c>
      <c r="J728" s="49">
        <v>42</v>
      </c>
      <c r="K728" s="49">
        <f t="shared" si="227"/>
        <v>139.75775322773859</v>
      </c>
      <c r="L728" s="50">
        <f t="shared" si="228"/>
        <v>0.10402090423356988</v>
      </c>
      <c r="M728" s="45">
        <v>53</v>
      </c>
      <c r="N728" s="45">
        <f t="shared" si="229"/>
        <v>176.36097431119393</v>
      </c>
      <c r="O728" s="18">
        <f t="shared" si="230"/>
        <v>0.1129197976063572</v>
      </c>
      <c r="P728" s="37">
        <f t="shared" si="231"/>
        <v>18.867924528301888</v>
      </c>
      <c r="Q728" s="37">
        <f t="shared" si="232"/>
        <v>2.1561311383249171</v>
      </c>
      <c r="R728" s="37">
        <f t="shared" si="233"/>
        <v>115.61311383249171</v>
      </c>
    </row>
    <row r="729" spans="1:18" x14ac:dyDescent="0.25">
      <c r="A729" s="143" t="s">
        <v>636</v>
      </c>
      <c r="B729" s="1" t="str">
        <f>VLOOKUP(A729,'[2]Catálogo MUNICIPIOS'!$1:$1048576,5,FALSE)</f>
        <v>Axapusco</v>
      </c>
      <c r="C729" s="130">
        <f>VLOOKUP(A729,[3]PROY_COVID!$1:$1048576,7,FALSE)</f>
        <v>30040</v>
      </c>
      <c r="D729" s="43">
        <v>19</v>
      </c>
      <c r="E729" s="43">
        <f t="shared" si="223"/>
        <v>63.24900133155792</v>
      </c>
      <c r="F729" s="6">
        <f t="shared" si="224"/>
        <v>0.4627775850596787</v>
      </c>
      <c r="G729" s="44">
        <v>4</v>
      </c>
      <c r="H729" s="44">
        <f t="shared" si="225"/>
        <v>13.315579227696405</v>
      </c>
      <c r="I729" s="14">
        <f t="shared" si="226"/>
        <v>0.16318503863990161</v>
      </c>
      <c r="J729" s="49">
        <v>269</v>
      </c>
      <c r="K729" s="49">
        <f t="shared" si="227"/>
        <v>895.47270306258326</v>
      </c>
      <c r="L729" s="50">
        <f t="shared" si="228"/>
        <v>0.66649526153488059</v>
      </c>
      <c r="M729" s="45">
        <v>292</v>
      </c>
      <c r="N729" s="45">
        <f t="shared" si="229"/>
        <v>972.03728362183756</v>
      </c>
      <c r="O729" s="18">
        <f t="shared" si="230"/>
        <v>0.62237268625389042</v>
      </c>
      <c r="P729" s="37">
        <f t="shared" si="231"/>
        <v>6.506849315068493</v>
      </c>
      <c r="Q729" s="37">
        <f t="shared" si="232"/>
        <v>0.7435698822921889</v>
      </c>
      <c r="R729" s="37">
        <f t="shared" si="233"/>
        <v>-25.643011770781111</v>
      </c>
    </row>
    <row r="730" spans="1:18" ht="15" customHeight="1" x14ac:dyDescent="0.25">
      <c r="A730" s="143" t="s">
        <v>229</v>
      </c>
      <c r="B730" s="1" t="str">
        <f>VLOOKUP(A730,'[2]Catálogo MUNICIPIOS'!$1:$1048576,5,FALSE)</f>
        <v>Ojinaga</v>
      </c>
      <c r="C730" s="130">
        <f>VLOOKUP(A730,[3]PROY_COVID!$1:$1048576,7,FALSE)</f>
        <v>29996</v>
      </c>
      <c r="D730" s="43">
        <v>15</v>
      </c>
      <c r="E730" s="43">
        <f t="shared" si="223"/>
        <v>50.006667555674092</v>
      </c>
      <c r="F730" s="6">
        <f t="shared" si="224"/>
        <v>0.36588664423307538</v>
      </c>
      <c r="G730" s="44">
        <v>35</v>
      </c>
      <c r="H730" s="44">
        <f t="shared" si="225"/>
        <v>116.68222429657287</v>
      </c>
      <c r="I730" s="14">
        <f t="shared" si="226"/>
        <v>1.429963575359986</v>
      </c>
      <c r="J730" s="49">
        <v>881</v>
      </c>
      <c r="K730" s="49">
        <f t="shared" si="227"/>
        <v>2937.0582744365915</v>
      </c>
      <c r="L730" s="50">
        <f t="shared" si="228"/>
        <v>2.186035840142178</v>
      </c>
      <c r="M730" s="45">
        <v>931</v>
      </c>
      <c r="N730" s="45">
        <f t="shared" si="229"/>
        <v>3103.7471662888383</v>
      </c>
      <c r="O730" s="18">
        <f t="shared" si="230"/>
        <v>1.9872565526895885</v>
      </c>
      <c r="P730" s="37">
        <f t="shared" si="231"/>
        <v>1.6111707841031151</v>
      </c>
      <c r="Q730" s="37">
        <f t="shared" si="232"/>
        <v>0.18411646132849724</v>
      </c>
      <c r="R730" s="37">
        <f t="shared" si="233"/>
        <v>-81.588353867150275</v>
      </c>
    </row>
    <row r="731" spans="1:18" ht="15" customHeight="1" x14ac:dyDescent="0.25">
      <c r="A731" s="143" t="s">
        <v>1375</v>
      </c>
      <c r="B731" s="1" t="str">
        <f>VLOOKUP(A731,'[2]Catálogo MUNICIPIOS'!$1:$1048576,5,FALSE)</f>
        <v>Ocoyucan</v>
      </c>
      <c r="C731" s="130">
        <f>VLOOKUP(A731,[3]PROY_COVID!$1:$1048576,7,FALSE)</f>
        <v>29976</v>
      </c>
      <c r="D731" s="43">
        <v>42</v>
      </c>
      <c r="E731" s="43">
        <f t="shared" si="223"/>
        <v>140.11208967173738</v>
      </c>
      <c r="F731" s="6">
        <f t="shared" si="224"/>
        <v>1.025166139083364</v>
      </c>
      <c r="G731" s="44">
        <v>3</v>
      </c>
      <c r="H731" s="44">
        <f t="shared" si="225"/>
        <v>10.008006405124098</v>
      </c>
      <c r="I731" s="14">
        <f t="shared" si="226"/>
        <v>0.12265008408583478</v>
      </c>
      <c r="J731" s="49">
        <v>98</v>
      </c>
      <c r="K731" s="49">
        <f t="shared" si="227"/>
        <v>326.9282092340539</v>
      </c>
      <c r="L731" s="50">
        <f t="shared" si="228"/>
        <v>0.24333081463160189</v>
      </c>
      <c r="M731" s="45">
        <v>143</v>
      </c>
      <c r="N731" s="45">
        <f t="shared" si="229"/>
        <v>477.04830531091534</v>
      </c>
      <c r="O731" s="18">
        <f t="shared" si="230"/>
        <v>0.30544284694817064</v>
      </c>
      <c r="P731" s="37">
        <f t="shared" si="231"/>
        <v>29.37062937062937</v>
      </c>
      <c r="Q731" s="37">
        <f t="shared" si="232"/>
        <v>3.3563272125253603</v>
      </c>
      <c r="R731" s="37">
        <f t="shared" si="233"/>
        <v>235.63272125253602</v>
      </c>
    </row>
    <row r="732" spans="1:18" ht="15" customHeight="1" x14ac:dyDescent="0.25">
      <c r="A732" s="143" t="s">
        <v>302</v>
      </c>
      <c r="B732" s="1" t="str">
        <f>VLOOKUP(A732,'[2]Catálogo MUNICIPIOS'!$1:$1048576,5,FALSE)</f>
        <v>Cuerámaro</v>
      </c>
      <c r="C732" s="130">
        <f>VLOOKUP(A732,[3]PROY_COVID!$1:$1048576,7,FALSE)</f>
        <v>29959</v>
      </c>
      <c r="D732" s="43">
        <v>20</v>
      </c>
      <c r="E732" s="43">
        <f t="shared" si="223"/>
        <v>66.757902466704493</v>
      </c>
      <c r="F732" s="6">
        <f t="shared" si="224"/>
        <v>0.48845136265853678</v>
      </c>
      <c r="G732" s="44">
        <v>31</v>
      </c>
      <c r="H732" s="44">
        <f t="shared" si="225"/>
        <v>103.47474882339196</v>
      </c>
      <c r="I732" s="14">
        <f t="shared" si="226"/>
        <v>1.26810336946345</v>
      </c>
      <c r="J732" s="49">
        <v>451</v>
      </c>
      <c r="K732" s="49">
        <f t="shared" si="227"/>
        <v>1505.3907006241864</v>
      </c>
      <c r="L732" s="50">
        <f t="shared" si="228"/>
        <v>1.1204537729550117</v>
      </c>
      <c r="M732" s="45">
        <v>502</v>
      </c>
      <c r="N732" s="45">
        <f t="shared" si="229"/>
        <v>1675.6233519142827</v>
      </c>
      <c r="O732" s="18">
        <f t="shared" si="230"/>
        <v>1.0728623523522749</v>
      </c>
      <c r="P732" s="37">
        <f t="shared" si="231"/>
        <v>3.9840637450199203</v>
      </c>
      <c r="Q732" s="37">
        <f t="shared" si="232"/>
        <v>0.45527868657856818</v>
      </c>
      <c r="R732" s="37">
        <f t="shared" si="233"/>
        <v>-54.472131342143179</v>
      </c>
    </row>
    <row r="733" spans="1:18" ht="15" customHeight="1" x14ac:dyDescent="0.25">
      <c r="A733" s="143" t="s">
        <v>799</v>
      </c>
      <c r="B733" s="1" t="str">
        <f>VLOOKUP(A733,'[2]Catálogo MUNICIPIOS'!$1:$1048576,5,FALSE)</f>
        <v>Nahuatzen</v>
      </c>
      <c r="C733" s="130">
        <f>VLOOKUP(A733,[3]PROY_COVID!$1:$1048576,7,FALSE)</f>
        <v>29906</v>
      </c>
      <c r="D733" s="43">
        <v>14</v>
      </c>
      <c r="E733" s="43">
        <f t="shared" si="223"/>
        <v>46.813348491941419</v>
      </c>
      <c r="F733" s="6">
        <f t="shared" si="224"/>
        <v>0.34252190402330546</v>
      </c>
      <c r="G733" s="44">
        <v>4</v>
      </c>
      <c r="H733" s="44">
        <f t="shared" si="225"/>
        <v>13.375242426268976</v>
      </c>
      <c r="I733" s="14">
        <f t="shared" si="226"/>
        <v>0.16391622285637145</v>
      </c>
      <c r="J733" s="49">
        <v>40</v>
      </c>
      <c r="K733" s="49">
        <f t="shared" si="227"/>
        <v>133.75242426268977</v>
      </c>
      <c r="L733" s="50">
        <f t="shared" si="228"/>
        <v>9.9551171895024798E-2</v>
      </c>
      <c r="M733" s="45">
        <v>58</v>
      </c>
      <c r="N733" s="45">
        <f t="shared" si="229"/>
        <v>193.94101518090017</v>
      </c>
      <c r="O733" s="18">
        <f t="shared" si="230"/>
        <v>0.12417588566479516</v>
      </c>
      <c r="P733" s="37">
        <f t="shared" si="231"/>
        <v>24.137931034482758</v>
      </c>
      <c r="Q733" s="37">
        <f t="shared" si="232"/>
        <v>2.7583608700639455</v>
      </c>
      <c r="R733" s="37">
        <f t="shared" si="233"/>
        <v>175.83608700639454</v>
      </c>
    </row>
    <row r="734" spans="1:18" ht="15" customHeight="1" x14ac:dyDescent="0.25">
      <c r="A734" s="143" t="s">
        <v>194</v>
      </c>
      <c r="B734" s="1" t="str">
        <f>VLOOKUP(A734,'[2]Catálogo MUNICIPIOS'!$1:$1048576,5,FALSE)</f>
        <v>Bocoyna</v>
      </c>
      <c r="C734" s="130">
        <f>VLOOKUP(A734,[3]PROY_COVID!$1:$1048576,7,FALSE)</f>
        <v>29835</v>
      </c>
      <c r="D734" s="43">
        <v>12</v>
      </c>
      <c r="E734" s="43">
        <f t="shared" si="223"/>
        <v>40.221216691804926</v>
      </c>
      <c r="F734" s="6">
        <f t="shared" si="224"/>
        <v>0.29428887629737766</v>
      </c>
      <c r="G734" s="44">
        <v>1</v>
      </c>
      <c r="H734" s="44">
        <f t="shared" si="225"/>
        <v>3.3517680576504105</v>
      </c>
      <c r="I734" s="14">
        <f t="shared" si="226"/>
        <v>4.1076575839975239E-2</v>
      </c>
      <c r="J734" s="49">
        <v>221</v>
      </c>
      <c r="K734" s="49">
        <f t="shared" si="227"/>
        <v>740.74074074074076</v>
      </c>
      <c r="L734" s="50">
        <f t="shared" si="228"/>
        <v>0.55132913827640961</v>
      </c>
      <c r="M734" s="45">
        <v>234</v>
      </c>
      <c r="N734" s="45">
        <f t="shared" si="229"/>
        <v>784.31372549019602</v>
      </c>
      <c r="O734" s="18">
        <f t="shared" si="230"/>
        <v>0.50217769258841971</v>
      </c>
      <c r="P734" s="37">
        <f t="shared" si="231"/>
        <v>5.1282051282051277</v>
      </c>
      <c r="Q734" s="37">
        <f t="shared" si="232"/>
        <v>0.58602538631395173</v>
      </c>
      <c r="R734" s="37">
        <f t="shared" si="233"/>
        <v>-41.397461368604823</v>
      </c>
    </row>
    <row r="735" spans="1:18" x14ac:dyDescent="0.25">
      <c r="A735" s="143" t="s">
        <v>743</v>
      </c>
      <c r="B735" s="1" t="str">
        <f>VLOOKUP(A735,'[2]Catálogo MUNICIPIOS'!$1:$1048576,5,FALSE)</f>
        <v>Luvianos</v>
      </c>
      <c r="C735" s="130">
        <f>VLOOKUP(A735,[3]PROY_COVID!$1:$1048576,7,FALSE)</f>
        <v>29784</v>
      </c>
      <c r="D735" s="43">
        <v>20</v>
      </c>
      <c r="E735" s="43">
        <f t="shared" si="223"/>
        <v>67.150147730325003</v>
      </c>
      <c r="F735" s="6">
        <f t="shared" si="224"/>
        <v>0.49132132601017675</v>
      </c>
      <c r="G735" s="44">
        <v>5</v>
      </c>
      <c r="H735" s="44">
        <f t="shared" si="225"/>
        <v>16.787536932581251</v>
      </c>
      <c r="I735" s="14">
        <f t="shared" si="226"/>
        <v>0.20573456221220476</v>
      </c>
      <c r="J735" s="49">
        <v>106</v>
      </c>
      <c r="K735" s="49">
        <f t="shared" si="227"/>
        <v>355.89578297072256</v>
      </c>
      <c r="L735" s="50">
        <f t="shared" si="228"/>
        <v>0.2648912157109663</v>
      </c>
      <c r="M735" s="45">
        <v>131</v>
      </c>
      <c r="N735" s="45">
        <f t="shared" si="229"/>
        <v>439.8334676336288</v>
      </c>
      <c r="O735" s="18">
        <f t="shared" si="230"/>
        <v>0.28161505877175935</v>
      </c>
      <c r="P735" s="37">
        <f t="shared" si="231"/>
        <v>15.267175572519085</v>
      </c>
      <c r="Q735" s="37">
        <f t="shared" si="232"/>
        <v>1.7446557302476429</v>
      </c>
      <c r="R735" s="37">
        <f t="shared" si="233"/>
        <v>74.465573024764282</v>
      </c>
    </row>
    <row r="736" spans="1:18" ht="15" customHeight="1" x14ac:dyDescent="0.25">
      <c r="A736" s="143" t="s">
        <v>116</v>
      </c>
      <c r="B736" s="1" t="str">
        <f>VLOOKUP(A736,'[2]Catálogo MUNICIPIOS'!$1:$1048576,5,FALSE)</f>
        <v>Ixtapa</v>
      </c>
      <c r="C736" s="130">
        <f>VLOOKUP(A736,[3]PROY_COVID!$1:$1048576,7,FALSE)</f>
        <v>29778</v>
      </c>
      <c r="D736" s="43">
        <v>2</v>
      </c>
      <c r="E736" s="43">
        <f t="shared" si="223"/>
        <v>6.7163677883000874</v>
      </c>
      <c r="F736" s="6">
        <f t="shared" si="224"/>
        <v>4.9142032285200837E-2</v>
      </c>
      <c r="G736" s="44"/>
      <c r="H736" s="44">
        <f t="shared" si="225"/>
        <v>0</v>
      </c>
      <c r="I736" s="14">
        <f t="shared" si="226"/>
        <v>0</v>
      </c>
      <c r="J736" s="49">
        <v>6</v>
      </c>
      <c r="K736" s="49">
        <f t="shared" si="227"/>
        <v>20.149103364900263</v>
      </c>
      <c r="L736" s="50">
        <f t="shared" si="228"/>
        <v>1.4996863523537234E-2</v>
      </c>
      <c r="M736" s="45">
        <v>8</v>
      </c>
      <c r="N736" s="45">
        <f t="shared" si="229"/>
        <v>26.86547115320035</v>
      </c>
      <c r="O736" s="18">
        <f t="shared" si="230"/>
        <v>1.7201331400369006E-2</v>
      </c>
      <c r="P736" s="37">
        <f t="shared" si="231"/>
        <v>25</v>
      </c>
      <c r="Q736" s="37">
        <f t="shared" si="232"/>
        <v>2.856873758280515</v>
      </c>
      <c r="R736" s="37">
        <f t="shared" si="233"/>
        <v>185.6873758280515</v>
      </c>
    </row>
    <row r="737" spans="1:20" ht="15" customHeight="1" x14ac:dyDescent="0.25">
      <c r="A737" s="143" t="s">
        <v>1438</v>
      </c>
      <c r="B737" s="1" t="str">
        <f>VLOOKUP(A737,'[2]Catálogo MUNICIPIOS'!$1:$1048576,5,FALSE)</f>
        <v>Tetela de Ocampo</v>
      </c>
      <c r="C737" s="130">
        <f>VLOOKUP(A737,[3]PROY_COVID!$1:$1048576,7,FALSE)</f>
        <v>29767</v>
      </c>
      <c r="D737" s="43">
        <v>6</v>
      </c>
      <c r="E737" s="43">
        <f t="shared" si="223"/>
        <v>20.156549198777171</v>
      </c>
      <c r="F737" s="6">
        <f t="shared" si="224"/>
        <v>0.14748057621413413</v>
      </c>
      <c r="G737" s="44">
        <v>3</v>
      </c>
      <c r="H737" s="44">
        <f t="shared" si="225"/>
        <v>10.078274599388585</v>
      </c>
      <c r="I737" s="14">
        <f t="shared" si="226"/>
        <v>0.12351123460734986</v>
      </c>
      <c r="J737" s="49">
        <v>46</v>
      </c>
      <c r="K737" s="49">
        <f t="shared" si="227"/>
        <v>154.53354385729165</v>
      </c>
      <c r="L737" s="50">
        <f t="shared" si="228"/>
        <v>0.11501844151901447</v>
      </c>
      <c r="M737" s="45">
        <v>55</v>
      </c>
      <c r="N737" s="45">
        <f t="shared" si="229"/>
        <v>184.76836765545738</v>
      </c>
      <c r="O737" s="18">
        <f t="shared" si="230"/>
        <v>0.11830285447899666</v>
      </c>
      <c r="P737" s="37">
        <f t="shared" si="231"/>
        <v>10.909090909090908</v>
      </c>
      <c r="Q737" s="37">
        <f t="shared" si="232"/>
        <v>1.2466358217951339</v>
      </c>
      <c r="R737" s="37">
        <f t="shared" si="233"/>
        <v>24.663582179513387</v>
      </c>
    </row>
    <row r="738" spans="1:20" ht="15" customHeight="1" x14ac:dyDescent="0.25">
      <c r="A738" s="143" t="s">
        <v>1488</v>
      </c>
      <c r="B738" s="1" t="str">
        <f>VLOOKUP(A738,'[2]Catálogo MUNICIPIOS'!$1:$1048576,5,FALSE)</f>
        <v>Jalpan de Serra</v>
      </c>
      <c r="C738" s="130">
        <f>VLOOKUP(A738,[3]PROY_COVID!$1:$1048576,7,FALSE)</f>
        <v>29625</v>
      </c>
      <c r="D738" s="43">
        <v>5</v>
      </c>
      <c r="E738" s="43">
        <f t="shared" si="223"/>
        <v>16.877637130801688</v>
      </c>
      <c r="F738" s="6">
        <f t="shared" si="224"/>
        <v>0.1234895727754186</v>
      </c>
      <c r="G738" s="44">
        <v>9</v>
      </c>
      <c r="H738" s="44">
        <f t="shared" si="225"/>
        <v>30.379746835443036</v>
      </c>
      <c r="I738" s="14">
        <f t="shared" si="226"/>
        <v>0.37230976410703631</v>
      </c>
      <c r="J738" s="49">
        <v>449</v>
      </c>
      <c r="K738" s="49">
        <f t="shared" si="227"/>
        <v>1515.6118143459914</v>
      </c>
      <c r="L738" s="50">
        <f t="shared" si="228"/>
        <v>1.1280612900126437</v>
      </c>
      <c r="M738" s="45">
        <v>463</v>
      </c>
      <c r="N738" s="45">
        <f t="shared" si="229"/>
        <v>1562.8691983122362</v>
      </c>
      <c r="O738" s="18">
        <f t="shared" si="230"/>
        <v>1.0006685109780891</v>
      </c>
      <c r="P738" s="37">
        <f t="shared" si="231"/>
        <v>1.079913606911447</v>
      </c>
      <c r="Q738" s="37">
        <f t="shared" si="232"/>
        <v>0.1234070737918149</v>
      </c>
      <c r="R738" s="37">
        <f t="shared" si="233"/>
        <v>-87.659292620818505</v>
      </c>
    </row>
    <row r="739" spans="1:20" ht="15" customHeight="1" x14ac:dyDescent="0.25">
      <c r="A739" s="143" t="s">
        <v>1824</v>
      </c>
      <c r="B739" s="1" t="str">
        <f>VLOOKUP(A739,'[2]Catálogo MUNICIPIOS'!$1:$1048576,5,FALSE)</f>
        <v>Cuitláhuac</v>
      </c>
      <c r="C739" s="130">
        <f>VLOOKUP(A739,[3]PROY_COVID!$1:$1048576,7,FALSE)</f>
        <v>29555</v>
      </c>
      <c r="D739" s="43">
        <v>13</v>
      </c>
      <c r="E739" s="43">
        <f t="shared" si="223"/>
        <v>43.985789206564036</v>
      </c>
      <c r="F739" s="6">
        <f t="shared" si="224"/>
        <v>0.3218333393005115</v>
      </c>
      <c r="G739" s="44">
        <v>5</v>
      </c>
      <c r="H739" s="44">
        <f t="shared" si="225"/>
        <v>16.917611233293862</v>
      </c>
      <c r="I739" s="14">
        <f t="shared" si="226"/>
        <v>0.20732864831427192</v>
      </c>
      <c r="J739" s="49">
        <v>49</v>
      </c>
      <c r="K739" s="49">
        <f t="shared" si="227"/>
        <v>165.79259008627983</v>
      </c>
      <c r="L739" s="50">
        <f t="shared" si="228"/>
        <v>0.12339848586359159</v>
      </c>
      <c r="M739" s="45">
        <v>67</v>
      </c>
      <c r="N739" s="45">
        <f t="shared" si="229"/>
        <v>226.69599052613773</v>
      </c>
      <c r="O739" s="18">
        <f t="shared" si="230"/>
        <v>0.14514812853786416</v>
      </c>
      <c r="P739" s="37">
        <f t="shared" si="231"/>
        <v>19.402985074626866</v>
      </c>
      <c r="Q739" s="37">
        <f t="shared" si="232"/>
        <v>2.2172751556804</v>
      </c>
      <c r="R739" s="37">
        <f t="shared" si="233"/>
        <v>121.72751556804</v>
      </c>
    </row>
    <row r="740" spans="1:20" x14ac:dyDescent="0.25">
      <c r="A740" s="143" t="s">
        <v>672</v>
      </c>
      <c r="B740" s="1" t="str">
        <f>VLOOKUP(A740,'[2]Catálogo MUNICIPIOS'!$1:$1048576,5,FALSE)</f>
        <v>Malinalco</v>
      </c>
      <c r="C740" s="130">
        <f>VLOOKUP(A740,[3]PROY_COVID!$1:$1048576,7,FALSE)</f>
        <v>29515</v>
      </c>
      <c r="D740" s="43">
        <v>19</v>
      </c>
      <c r="E740" s="43">
        <f t="shared" si="223"/>
        <v>64.374047094697602</v>
      </c>
      <c r="F740" s="6">
        <f t="shared" si="224"/>
        <v>0.47100927173277146</v>
      </c>
      <c r="G740" s="44">
        <v>6</v>
      </c>
      <c r="H740" s="44">
        <f t="shared" si="225"/>
        <v>20.328646450957137</v>
      </c>
      <c r="I740" s="14">
        <f t="shared" si="226"/>
        <v>0.24913155484038513</v>
      </c>
      <c r="J740" s="49">
        <v>96</v>
      </c>
      <c r="K740" s="49">
        <f t="shared" si="227"/>
        <v>325.2583432153142</v>
      </c>
      <c r="L740" s="50">
        <f t="shared" si="228"/>
        <v>0.24208794281085103</v>
      </c>
      <c r="M740" s="45">
        <v>121</v>
      </c>
      <c r="N740" s="45">
        <f t="shared" si="229"/>
        <v>409.96103676096897</v>
      </c>
      <c r="O740" s="18">
        <f t="shared" si="230"/>
        <v>0.26248844155201917</v>
      </c>
      <c r="P740" s="37">
        <f t="shared" si="231"/>
        <v>15.702479338842975</v>
      </c>
      <c r="Q740" s="37">
        <f t="shared" si="232"/>
        <v>1.7944000465232988</v>
      </c>
      <c r="R740" s="37">
        <f t="shared" si="233"/>
        <v>79.440004652329876</v>
      </c>
    </row>
    <row r="741" spans="1:20" ht="15" customHeight="1" x14ac:dyDescent="0.25">
      <c r="A741" s="143" t="s">
        <v>573</v>
      </c>
      <c r="B741" s="1" t="str">
        <f>VLOOKUP(A741,'[2]Catálogo MUNICIPIOS'!$1:$1048576,5,FALSE)</f>
        <v>San Martín Hidalgo</v>
      </c>
      <c r="C741" s="130">
        <f>VLOOKUP(A741,[3]PROY_COVID!$1:$1048576,7,FALSE)</f>
        <v>29493</v>
      </c>
      <c r="D741" s="43">
        <v>26</v>
      </c>
      <c r="E741" s="43">
        <f t="shared" ref="E741:E762" si="234">((D741/($C741/100000)))</f>
        <v>88.156511714644139</v>
      </c>
      <c r="F741" s="6">
        <f t="shared" ref="F741:F762" si="235">((D741/$C741)/(D$2372/$C$2372))</f>
        <v>0.64501979066399595</v>
      </c>
      <c r="G741" s="44">
        <v>4</v>
      </c>
      <c r="H741" s="44">
        <f t="shared" ref="H741:H762" si="236">((G741/($C741/100000)))</f>
        <v>13.562540263791407</v>
      </c>
      <c r="I741" s="14">
        <f t="shared" ref="I741:I762" si="237">((G741/$C741)/(G$2372/$C$2372))</f>
        <v>0.16621159464085189</v>
      </c>
      <c r="J741" s="49">
        <v>60</v>
      </c>
      <c r="K741" s="49">
        <f t="shared" ref="K741:K762" si="238">((J741/($C741/100000)))</f>
        <v>203.43810395687112</v>
      </c>
      <c r="L741" s="50">
        <f t="shared" ref="L741:L762" si="239">((J741/$C741)/(J$2372/$C$2372))</f>
        <v>0.15141782863862333</v>
      </c>
      <c r="M741" s="45">
        <v>90</v>
      </c>
      <c r="N741" s="45">
        <f t="shared" ref="N741:N762" si="240">((M741/($C741/100000)))</f>
        <v>305.15715593530666</v>
      </c>
      <c r="O741" s="18">
        <f t="shared" ref="O741:O762" si="241">((M741/$C741)/(M$2372/$C$2372))</f>
        <v>0.19538497346665706</v>
      </c>
      <c r="P741" s="37">
        <f t="shared" ref="P741:P804" si="242">D741/M741*100</f>
        <v>28.888888888888886</v>
      </c>
      <c r="Q741" s="37">
        <f t="shared" ref="Q741:Q804" si="243">P741/P$2372</f>
        <v>3.3012763429019283</v>
      </c>
      <c r="R741" s="37">
        <f t="shared" ref="R741:R804" si="244">(Q741-1)*100</f>
        <v>230.12763429019282</v>
      </c>
    </row>
    <row r="742" spans="1:20" ht="15" customHeight="1" x14ac:dyDescent="0.25">
      <c r="A742" s="143" t="s">
        <v>429</v>
      </c>
      <c r="B742" s="1" t="str">
        <f>VLOOKUP(A742,'[2]Catálogo MUNICIPIOS'!$1:$1048576,5,FALSE)</f>
        <v>Atotonilco el Grande</v>
      </c>
      <c r="C742" s="130">
        <f>VLOOKUP(A742,[3]PROY_COVID!$1:$1048576,7,FALSE)</f>
        <v>29469</v>
      </c>
      <c r="D742" s="43">
        <v>22</v>
      </c>
      <c r="E742" s="43">
        <f t="shared" si="234"/>
        <v>74.654721911160877</v>
      </c>
      <c r="F742" s="6">
        <f t="shared" si="235"/>
        <v>0.54623047308275863</v>
      </c>
      <c r="G742" s="44">
        <v>5</v>
      </c>
      <c r="H742" s="44">
        <f t="shared" si="236"/>
        <v>16.966982252536564</v>
      </c>
      <c r="I742" s="14">
        <f t="shared" si="237"/>
        <v>0.20793369985165108</v>
      </c>
      <c r="J742" s="49">
        <v>99</v>
      </c>
      <c r="K742" s="49">
        <f t="shared" si="238"/>
        <v>335.94624860022395</v>
      </c>
      <c r="L742" s="50">
        <f t="shared" si="239"/>
        <v>0.2500428902597378</v>
      </c>
      <c r="M742" s="45">
        <v>126</v>
      </c>
      <c r="N742" s="45">
        <f t="shared" si="240"/>
        <v>427.56795276392143</v>
      </c>
      <c r="O742" s="18">
        <f t="shared" si="241"/>
        <v>0.27376173712826912</v>
      </c>
      <c r="P742" s="37">
        <f t="shared" si="242"/>
        <v>17.460317460317459</v>
      </c>
      <c r="Q742" s="37">
        <f t="shared" si="243"/>
        <v>1.9952769105451216</v>
      </c>
      <c r="R742" s="37">
        <f t="shared" si="244"/>
        <v>99.527691054512161</v>
      </c>
    </row>
    <row r="743" spans="1:20" ht="15" customHeight="1" x14ac:dyDescent="0.25">
      <c r="A743" s="143" t="s">
        <v>1571</v>
      </c>
      <c r="B743" s="1" t="str">
        <f>VLOOKUP(A743,'[2]Catálogo MUNICIPIOS'!$1:$1048576,5,FALSE)</f>
        <v>Concordia</v>
      </c>
      <c r="C743" s="130">
        <f>VLOOKUP(A743,[3]PROY_COVID!$1:$1048576,7,FALSE)</f>
        <v>29379</v>
      </c>
      <c r="D743" s="43">
        <v>27</v>
      </c>
      <c r="E743" s="43">
        <f t="shared" si="234"/>
        <v>91.902379250485041</v>
      </c>
      <c r="F743" s="6">
        <f t="shared" si="235"/>
        <v>0.67242739387819839</v>
      </c>
      <c r="G743" s="44">
        <v>3</v>
      </c>
      <c r="H743" s="44">
        <f t="shared" si="236"/>
        <v>10.211375472276115</v>
      </c>
      <c r="I743" s="14">
        <f t="shared" si="237"/>
        <v>0.12514241194584511</v>
      </c>
      <c r="J743" s="49">
        <v>48</v>
      </c>
      <c r="K743" s="49">
        <f t="shared" si="238"/>
        <v>163.38200755641785</v>
      </c>
      <c r="L743" s="50">
        <f t="shared" si="239"/>
        <v>0.12160430293853207</v>
      </c>
      <c r="M743" s="45">
        <v>78</v>
      </c>
      <c r="N743" s="45">
        <f t="shared" si="240"/>
        <v>265.49576227917902</v>
      </c>
      <c r="O743" s="18">
        <f t="shared" si="241"/>
        <v>0.16999071284903622</v>
      </c>
      <c r="P743" s="37">
        <f t="shared" si="242"/>
        <v>34.615384615384613</v>
      </c>
      <c r="Q743" s="37">
        <f t="shared" si="243"/>
        <v>3.9556713576191749</v>
      </c>
      <c r="R743" s="37">
        <f t="shared" si="244"/>
        <v>295.56713576191748</v>
      </c>
    </row>
    <row r="744" spans="1:20" ht="15" customHeight="1" x14ac:dyDescent="0.25">
      <c r="A744" s="143" t="s">
        <v>811</v>
      </c>
      <c r="B744" s="1" t="str">
        <f>VLOOKUP(A744,'[2]Catálogo MUNICIPIOS'!$1:$1048576,5,FALSE)</f>
        <v>Peribán</v>
      </c>
      <c r="C744" s="130">
        <f>VLOOKUP(A744,[3]PROY_COVID!$1:$1048576,7,FALSE)</f>
        <v>29376</v>
      </c>
      <c r="D744" s="43">
        <v>11</v>
      </c>
      <c r="E744" s="43">
        <f t="shared" si="234"/>
        <v>37.445533769063175</v>
      </c>
      <c r="F744" s="6">
        <f t="shared" si="235"/>
        <v>0.2739798783237305</v>
      </c>
      <c r="G744" s="44">
        <v>3</v>
      </c>
      <c r="H744" s="44">
        <f t="shared" si="236"/>
        <v>10.212418300653594</v>
      </c>
      <c r="I744" s="14">
        <f t="shared" si="237"/>
        <v>0.12515519201242456</v>
      </c>
      <c r="J744" s="49">
        <v>42</v>
      </c>
      <c r="K744" s="49">
        <f t="shared" si="238"/>
        <v>142.97385620915031</v>
      </c>
      <c r="L744" s="50">
        <f t="shared" si="239"/>
        <v>0.10641463146879228</v>
      </c>
      <c r="M744" s="45">
        <v>56</v>
      </c>
      <c r="N744" s="45">
        <f t="shared" si="240"/>
        <v>190.63180827886708</v>
      </c>
      <c r="O744" s="18">
        <f t="shared" si="241"/>
        <v>0.12205707805968537</v>
      </c>
      <c r="P744" s="37">
        <f t="shared" si="242"/>
        <v>19.642857142857142</v>
      </c>
      <c r="Q744" s="37">
        <f t="shared" si="243"/>
        <v>2.2446865243632619</v>
      </c>
      <c r="R744" s="37">
        <f t="shared" si="244"/>
        <v>124.46865243632618</v>
      </c>
    </row>
    <row r="745" spans="1:20" ht="15" customHeight="1" x14ac:dyDescent="0.25">
      <c r="A745" s="143" t="s">
        <v>2105</v>
      </c>
      <c r="B745" s="1" t="str">
        <f>VLOOKUP(A745,'[2]Catálogo MUNICIPIOS'!$1:$1048576,5,FALSE)</f>
        <v>Nochistlán de Mejía</v>
      </c>
      <c r="C745" s="130">
        <f>VLOOKUP(A745,[3]PROY_COVID!$1:$1048576,7,FALSE)</f>
        <v>29353</v>
      </c>
      <c r="D745" s="43">
        <v>17</v>
      </c>
      <c r="E745" s="43">
        <f t="shared" si="234"/>
        <v>57.915715599768333</v>
      </c>
      <c r="F745" s="6">
        <f t="shared" si="235"/>
        <v>0.42375522835158375</v>
      </c>
      <c r="G745" s="44">
        <v>57</v>
      </c>
      <c r="H745" s="44">
        <f t="shared" si="236"/>
        <v>194.18798759922325</v>
      </c>
      <c r="I745" s="14">
        <f t="shared" si="237"/>
        <v>2.3798119269097771</v>
      </c>
      <c r="J745" s="49">
        <v>495</v>
      </c>
      <c r="K745" s="49">
        <f t="shared" si="238"/>
        <v>1686.3693659932544</v>
      </c>
      <c r="L745" s="50">
        <f t="shared" si="239"/>
        <v>1.2551551686478748</v>
      </c>
      <c r="M745" s="45">
        <v>569</v>
      </c>
      <c r="N745" s="45">
        <f t="shared" si="240"/>
        <v>1938.4730691922459</v>
      </c>
      <c r="O745" s="18">
        <f t="shared" si="241"/>
        <v>1.2411588646154867</v>
      </c>
      <c r="P745" s="37">
        <f t="shared" si="242"/>
        <v>2.9876977152899822</v>
      </c>
      <c r="Q745" s="37">
        <f t="shared" si="243"/>
        <v>0.34141900801946401</v>
      </c>
      <c r="R745" s="37">
        <f t="shared" si="244"/>
        <v>-65.858099198053594</v>
      </c>
      <c r="T745" s="25"/>
    </row>
    <row r="746" spans="1:20" ht="15" customHeight="1" x14ac:dyDescent="0.25">
      <c r="A746" s="143" t="s">
        <v>148</v>
      </c>
      <c r="B746" s="1" t="str">
        <f>VLOOKUP(A746,'[2]Catálogo MUNICIPIOS'!$1:$1048576,5,FALSE)</f>
        <v>Sabanilla</v>
      </c>
      <c r="C746" s="130">
        <f>VLOOKUP(A746,[3]PROY_COVID!$1:$1048576,7,FALSE)</f>
        <v>29348</v>
      </c>
      <c r="D746" s="43">
        <v>1</v>
      </c>
      <c r="E746" s="43">
        <f t="shared" si="234"/>
        <v>3.4073872154831673</v>
      </c>
      <c r="F746" s="6">
        <f t="shared" si="235"/>
        <v>2.4931024897586043E-2</v>
      </c>
      <c r="G746" s="44"/>
      <c r="H746" s="44">
        <f t="shared" si="236"/>
        <v>0</v>
      </c>
      <c r="I746" s="14">
        <f t="shared" si="237"/>
        <v>0</v>
      </c>
      <c r="J746" s="49">
        <v>9</v>
      </c>
      <c r="K746" s="49">
        <f t="shared" si="238"/>
        <v>30.666484939348507</v>
      </c>
      <c r="L746" s="50">
        <f t="shared" si="239"/>
        <v>2.2824891066029633E-2</v>
      </c>
      <c r="M746" s="45">
        <v>10</v>
      </c>
      <c r="N746" s="45">
        <f t="shared" si="240"/>
        <v>34.073872154831676</v>
      </c>
      <c r="O746" s="18">
        <f t="shared" si="241"/>
        <v>2.1816701582739375E-2</v>
      </c>
      <c r="P746" s="37">
        <f t="shared" si="242"/>
        <v>10</v>
      </c>
      <c r="Q746" s="37">
        <f t="shared" si="243"/>
        <v>1.1427495033122061</v>
      </c>
      <c r="R746" s="37">
        <f t="shared" si="244"/>
        <v>14.274950331220616</v>
      </c>
    </row>
    <row r="747" spans="1:20" x14ac:dyDescent="0.25">
      <c r="A747" s="143" t="s">
        <v>664</v>
      </c>
      <c r="B747" s="1" t="str">
        <f>VLOOKUP(A747,'[2]Catálogo MUNICIPIOS'!$1:$1048576,5,FALSE)</f>
        <v>Jaltenco</v>
      </c>
      <c r="C747" s="130">
        <f>VLOOKUP(A747,[3]PROY_COVID!$1:$1048576,7,FALSE)</f>
        <v>29179</v>
      </c>
      <c r="D747" s="43">
        <v>60</v>
      </c>
      <c r="E747" s="43">
        <f t="shared" si="234"/>
        <v>205.62733472702971</v>
      </c>
      <c r="F747" s="6">
        <f t="shared" si="235"/>
        <v>1.504525279196042</v>
      </c>
      <c r="G747" s="44">
        <v>5</v>
      </c>
      <c r="H747" s="44">
        <f t="shared" si="236"/>
        <v>17.135611227252475</v>
      </c>
      <c r="I747" s="14">
        <f t="shared" si="237"/>
        <v>0.21000028105583829</v>
      </c>
      <c r="J747" s="49">
        <v>128</v>
      </c>
      <c r="K747" s="49">
        <f t="shared" si="238"/>
        <v>438.67164741766339</v>
      </c>
      <c r="L747" s="50">
        <f t="shared" si="239"/>
        <v>0.32650082283204901</v>
      </c>
      <c r="M747" s="45">
        <v>193</v>
      </c>
      <c r="N747" s="45">
        <f t="shared" si="240"/>
        <v>661.43459337194554</v>
      </c>
      <c r="O747" s="18">
        <f t="shared" si="241"/>
        <v>0.42350106481954625</v>
      </c>
      <c r="P747" s="37">
        <f t="shared" si="242"/>
        <v>31.088082901554404</v>
      </c>
      <c r="Q747" s="37">
        <f t="shared" si="243"/>
        <v>3.5525891294679983</v>
      </c>
      <c r="R747" s="37">
        <f t="shared" si="244"/>
        <v>255.25891294679982</v>
      </c>
    </row>
    <row r="748" spans="1:20" ht="15" customHeight="1" x14ac:dyDescent="0.25">
      <c r="A748" s="143" t="s">
        <v>1387</v>
      </c>
      <c r="B748" s="1" t="str">
        <f>VLOOKUP(A748,'[2]Catálogo MUNICIPIOS'!$1:$1048576,5,FALSE)</f>
        <v>Los Reyes de Juárez</v>
      </c>
      <c r="C748" s="130">
        <f>VLOOKUP(A748,[3]PROY_COVID!$1:$1048576,7,FALSE)</f>
        <v>29171</v>
      </c>
      <c r="D748" s="43">
        <v>11</v>
      </c>
      <c r="E748" s="43">
        <f t="shared" si="234"/>
        <v>37.708683281341052</v>
      </c>
      <c r="F748" s="6">
        <f t="shared" si="235"/>
        <v>0.27590527940893034</v>
      </c>
      <c r="G748" s="44">
        <v>1</v>
      </c>
      <c r="H748" s="44">
        <f t="shared" si="236"/>
        <v>3.4280621164855503</v>
      </c>
      <c r="I748" s="14">
        <f t="shared" si="237"/>
        <v>4.2011574515294678E-2</v>
      </c>
      <c r="J748" s="49">
        <v>40</v>
      </c>
      <c r="K748" s="49">
        <f t="shared" si="238"/>
        <v>137.12248465942201</v>
      </c>
      <c r="L748" s="50">
        <f t="shared" si="239"/>
        <v>0.10205948876255912</v>
      </c>
      <c r="M748" s="45">
        <v>52</v>
      </c>
      <c r="N748" s="45">
        <f t="shared" si="240"/>
        <v>178.25923005724863</v>
      </c>
      <c r="O748" s="18">
        <f t="shared" si="241"/>
        <v>0.11413520626174019</v>
      </c>
      <c r="P748" s="37">
        <f t="shared" si="242"/>
        <v>21.153846153846153</v>
      </c>
      <c r="Q748" s="37">
        <f t="shared" si="243"/>
        <v>2.4173547185450515</v>
      </c>
      <c r="R748" s="37">
        <f t="shared" si="244"/>
        <v>141.73547185450514</v>
      </c>
    </row>
    <row r="749" spans="1:20" ht="15" customHeight="1" x14ac:dyDescent="0.25">
      <c r="A749" s="143" t="s">
        <v>1915</v>
      </c>
      <c r="B749" s="1" t="str">
        <f>VLOOKUP(A749,'[2]Catálogo MUNICIPIOS'!$1:$1048576,5,FALSE)</f>
        <v>Soledad de Doblado</v>
      </c>
      <c r="C749" s="130">
        <f>VLOOKUP(A749,[3]PROY_COVID!$1:$1048576,7,FALSE)</f>
        <v>29150</v>
      </c>
      <c r="D749" s="43">
        <v>15</v>
      </c>
      <c r="E749" s="43">
        <f t="shared" si="234"/>
        <v>51.457975986277873</v>
      </c>
      <c r="F749" s="6">
        <f t="shared" si="235"/>
        <v>0.37650551562316736</v>
      </c>
      <c r="G749" s="44">
        <v>6</v>
      </c>
      <c r="H749" s="44">
        <f t="shared" si="236"/>
        <v>20.583190394511149</v>
      </c>
      <c r="I749" s="14">
        <f t="shared" si="237"/>
        <v>0.2522510408615426</v>
      </c>
      <c r="J749" s="49">
        <v>76</v>
      </c>
      <c r="K749" s="49">
        <f t="shared" si="238"/>
        <v>260.72041166380791</v>
      </c>
      <c r="L749" s="50">
        <f t="shared" si="239"/>
        <v>0.19405272585646527</v>
      </c>
      <c r="M749" s="45">
        <v>97</v>
      </c>
      <c r="N749" s="45">
        <f t="shared" si="240"/>
        <v>332.76157804459694</v>
      </c>
      <c r="O749" s="18">
        <f t="shared" si="241"/>
        <v>0.21305943784175921</v>
      </c>
      <c r="P749" s="37">
        <f t="shared" si="242"/>
        <v>15.463917525773196</v>
      </c>
      <c r="Q749" s="37">
        <f t="shared" si="243"/>
        <v>1.7671384071838239</v>
      </c>
      <c r="R749" s="37">
        <f t="shared" si="244"/>
        <v>76.713840718382386</v>
      </c>
    </row>
    <row r="750" spans="1:20" x14ac:dyDescent="0.25">
      <c r="A750" s="143" t="s">
        <v>695</v>
      </c>
      <c r="B750" s="1" t="str">
        <f>VLOOKUP(A750,'[2]Catálogo MUNICIPIOS'!$1:$1048576,5,FALSE)</f>
        <v>San Martín de las Pirámides</v>
      </c>
      <c r="C750" s="130">
        <f>VLOOKUP(A750,[3]PROY_COVID!$1:$1048576,7,FALSE)</f>
        <v>29145</v>
      </c>
      <c r="D750" s="43">
        <v>27</v>
      </c>
      <c r="E750" s="43">
        <f t="shared" si="234"/>
        <v>92.640247040658778</v>
      </c>
      <c r="F750" s="6">
        <f t="shared" si="235"/>
        <v>0.67782619333496619</v>
      </c>
      <c r="G750" s="44">
        <v>9</v>
      </c>
      <c r="H750" s="44">
        <f t="shared" si="236"/>
        <v>30.880082346886258</v>
      </c>
      <c r="I750" s="14">
        <f t="shared" si="237"/>
        <v>0.37844147406659634</v>
      </c>
      <c r="J750" s="49">
        <v>221</v>
      </c>
      <c r="K750" s="49">
        <f t="shared" si="238"/>
        <v>758.27757762909596</v>
      </c>
      <c r="L750" s="50">
        <f t="shared" si="239"/>
        <v>0.56438170665557319</v>
      </c>
      <c r="M750" s="45">
        <v>257</v>
      </c>
      <c r="N750" s="45">
        <f t="shared" si="240"/>
        <v>881.79790701664092</v>
      </c>
      <c r="O750" s="18">
        <f t="shared" si="241"/>
        <v>0.56459452880051619</v>
      </c>
      <c r="P750" s="37">
        <f t="shared" si="242"/>
        <v>10.505836575875486</v>
      </c>
      <c r="Q750" s="37">
        <f t="shared" si="243"/>
        <v>1.200553952896092</v>
      </c>
      <c r="R750" s="37">
        <f t="shared" si="244"/>
        <v>20.055395289609201</v>
      </c>
    </row>
    <row r="751" spans="1:20" ht="15" customHeight="1" x14ac:dyDescent="0.25">
      <c r="A751" s="143" t="s">
        <v>816</v>
      </c>
      <c r="B751" s="1" t="str">
        <f>VLOOKUP(A751,'[2]Catálogo MUNICIPIOS'!$1:$1048576,5,FALSE)</f>
        <v>Quiroga</v>
      </c>
      <c r="C751" s="130">
        <f>VLOOKUP(A751,[3]PROY_COVID!$1:$1048576,7,FALSE)</f>
        <v>29118</v>
      </c>
      <c r="D751" s="43">
        <v>11</v>
      </c>
      <c r="E751" s="43">
        <f t="shared" si="234"/>
        <v>37.777319870870251</v>
      </c>
      <c r="F751" s="6">
        <f t="shared" si="235"/>
        <v>0.27640747666865534</v>
      </c>
      <c r="G751" s="44">
        <v>14</v>
      </c>
      <c r="H751" s="44">
        <f t="shared" si="236"/>
        <v>48.080225290198506</v>
      </c>
      <c r="I751" s="14">
        <f t="shared" si="237"/>
        <v>0.58923260397689592</v>
      </c>
      <c r="J751" s="49">
        <v>178</v>
      </c>
      <c r="K751" s="49">
        <f t="shared" si="238"/>
        <v>611.30572154680954</v>
      </c>
      <c r="L751" s="50">
        <f t="shared" si="239"/>
        <v>0.45499138652318571</v>
      </c>
      <c r="M751" s="45">
        <v>203</v>
      </c>
      <c r="N751" s="45">
        <f t="shared" si="240"/>
        <v>697.16326670787828</v>
      </c>
      <c r="O751" s="18">
        <f t="shared" si="241"/>
        <v>0.44637729680677846</v>
      </c>
      <c r="P751" s="37">
        <f t="shared" si="242"/>
        <v>5.4187192118226601</v>
      </c>
      <c r="Q751" s="37">
        <f t="shared" si="243"/>
        <v>0.61922386878986535</v>
      </c>
      <c r="R751" s="37">
        <f t="shared" si="244"/>
        <v>-38.077613121013464</v>
      </c>
    </row>
    <row r="752" spans="1:20" ht="15" customHeight="1" x14ac:dyDescent="0.25">
      <c r="A752" s="143" t="s">
        <v>1046</v>
      </c>
      <c r="B752" s="1" t="str">
        <f>VLOOKUP(A752,'[2]Catálogo MUNICIPIOS'!$1:$1048576,5,FALSE)</f>
        <v>San Felipe Jalapa de Díaz</v>
      </c>
      <c r="C752" s="130">
        <f>VLOOKUP(A752,[3]PROY_COVID!$1:$1048576,7,FALSE)</f>
        <v>29048</v>
      </c>
      <c r="D752" s="43">
        <v>5</v>
      </c>
      <c r="E752" s="43">
        <f t="shared" si="234"/>
        <v>17.212889011291654</v>
      </c>
      <c r="F752" s="6">
        <f t="shared" si="235"/>
        <v>0.12594252938142991</v>
      </c>
      <c r="G752" s="44">
        <v>1</v>
      </c>
      <c r="H752" s="44">
        <f t="shared" si="236"/>
        <v>3.4425778022583309</v>
      </c>
      <c r="I752" s="14">
        <f t="shared" si="237"/>
        <v>4.2189467095347745E-2</v>
      </c>
      <c r="J752" s="49">
        <v>17</v>
      </c>
      <c r="K752" s="49">
        <f t="shared" si="238"/>
        <v>58.523822638391621</v>
      </c>
      <c r="L752" s="50">
        <f t="shared" si="239"/>
        <v>4.3558949750218942E-2</v>
      </c>
      <c r="M752" s="45">
        <v>23</v>
      </c>
      <c r="N752" s="45">
        <f t="shared" si="240"/>
        <v>79.179289451941614</v>
      </c>
      <c r="O752" s="18">
        <f t="shared" si="241"/>
        <v>5.069664291915247E-2</v>
      </c>
      <c r="P752" s="37">
        <f t="shared" si="242"/>
        <v>21.739130434782609</v>
      </c>
      <c r="Q752" s="37">
        <f t="shared" si="243"/>
        <v>2.4842380506787092</v>
      </c>
      <c r="R752" s="37">
        <f t="shared" si="244"/>
        <v>148.42380506787092</v>
      </c>
    </row>
    <row r="753" spans="1:21" ht="15" customHeight="1" x14ac:dyDescent="0.25">
      <c r="A753" s="143" t="s">
        <v>1695</v>
      </c>
      <c r="B753" s="1" t="str">
        <f>VLOOKUP(A753,'[2]Catálogo MUNICIPIOS'!$1:$1048576,5,FALSE)</f>
        <v>Miguel Alemán</v>
      </c>
      <c r="C753" s="130">
        <f>VLOOKUP(A753,[3]PROY_COVID!$1:$1048576,7,FALSE)</f>
        <v>29033</v>
      </c>
      <c r="D753" s="43">
        <v>30</v>
      </c>
      <c r="E753" s="43">
        <f t="shared" si="234"/>
        <v>103.33069266007648</v>
      </c>
      <c r="F753" s="6">
        <f t="shared" si="235"/>
        <v>0.75604558815246969</v>
      </c>
      <c r="G753" s="44">
        <v>15</v>
      </c>
      <c r="H753" s="44">
        <f t="shared" si="236"/>
        <v>51.66534633003824</v>
      </c>
      <c r="I753" s="14">
        <f t="shared" si="237"/>
        <v>0.63316896644456022</v>
      </c>
      <c r="J753" s="49">
        <v>467</v>
      </c>
      <c r="K753" s="49">
        <f t="shared" si="238"/>
        <v>1608.5144490751904</v>
      </c>
      <c r="L753" s="50">
        <f t="shared" si="239"/>
        <v>1.1972081949036009</v>
      </c>
      <c r="M753" s="45">
        <v>512</v>
      </c>
      <c r="N753" s="45">
        <f t="shared" si="240"/>
        <v>1763.510488065305</v>
      </c>
      <c r="O753" s="18">
        <f t="shared" si="241"/>
        <v>1.1291344253839437</v>
      </c>
      <c r="P753" s="37">
        <f t="shared" si="242"/>
        <v>5.859375</v>
      </c>
      <c r="Q753" s="37">
        <f t="shared" si="243"/>
        <v>0.66957978709699573</v>
      </c>
      <c r="R753" s="37">
        <f t="shared" si="244"/>
        <v>-33.042021290300426</v>
      </c>
    </row>
    <row r="754" spans="1:21" ht="15" customHeight="1" x14ac:dyDescent="0.25">
      <c r="A754" s="143" t="s">
        <v>1736</v>
      </c>
      <c r="B754" s="1" t="str">
        <f>VLOOKUP(A754,'[2]Catálogo MUNICIPIOS'!$1:$1048576,5,FALSE)</f>
        <v>Panotla</v>
      </c>
      <c r="C754" s="130">
        <f>VLOOKUP(A754,[3]PROY_COVID!$1:$1048576,7,FALSE)</f>
        <v>29017</v>
      </c>
      <c r="D754" s="43">
        <v>44</v>
      </c>
      <c r="E754" s="43">
        <f t="shared" si="234"/>
        <v>151.63524830271911</v>
      </c>
      <c r="F754" s="6">
        <f t="shared" si="235"/>
        <v>1.1094782928128901</v>
      </c>
      <c r="G754" s="44">
        <v>12</v>
      </c>
      <c r="H754" s="44">
        <f t="shared" si="236"/>
        <v>41.355067718923394</v>
      </c>
      <c r="I754" s="14">
        <f t="shared" si="237"/>
        <v>0.50681447710748639</v>
      </c>
      <c r="J754" s="49">
        <v>271</v>
      </c>
      <c r="K754" s="49">
        <f t="shared" si="238"/>
        <v>933.93527931901997</v>
      </c>
      <c r="L754" s="50">
        <f t="shared" si="239"/>
        <v>0.69512273921640577</v>
      </c>
      <c r="M754" s="45">
        <v>327</v>
      </c>
      <c r="N754" s="45">
        <f t="shared" si="240"/>
        <v>1126.9255953406625</v>
      </c>
      <c r="O754" s="18">
        <f t="shared" si="241"/>
        <v>0.72154404136343142</v>
      </c>
      <c r="P754" s="37">
        <f t="shared" si="242"/>
        <v>13.455657492354739</v>
      </c>
      <c r="Q754" s="37">
        <f t="shared" si="243"/>
        <v>1.5376445916127541</v>
      </c>
      <c r="R754" s="37">
        <f t="shared" si="244"/>
        <v>53.764459161275411</v>
      </c>
    </row>
    <row r="755" spans="1:21" ht="15" customHeight="1" x14ac:dyDescent="0.25">
      <c r="A755" s="143" t="s">
        <v>1895</v>
      </c>
      <c r="B755" s="1" t="str">
        <f>VLOOKUP(A755,'[2]Catálogo MUNICIPIOS'!$1:$1048576,5,FALSE)</f>
        <v>La Perla</v>
      </c>
      <c r="C755" s="130">
        <f>VLOOKUP(A755,[3]PROY_COVID!$1:$1048576,7,FALSE)</f>
        <v>28959</v>
      </c>
      <c r="D755" s="43">
        <v>2</v>
      </c>
      <c r="E755" s="43">
        <f t="shared" si="234"/>
        <v>6.9063158258227144</v>
      </c>
      <c r="F755" s="6">
        <f t="shared" si="235"/>
        <v>5.0531835953890339E-2</v>
      </c>
      <c r="G755" s="44">
        <v>4</v>
      </c>
      <c r="H755" s="44">
        <f t="shared" si="236"/>
        <v>13.812631651645429</v>
      </c>
      <c r="I755" s="14">
        <f t="shared" si="237"/>
        <v>0.16927651371741581</v>
      </c>
      <c r="J755" s="49">
        <v>10</v>
      </c>
      <c r="K755" s="49">
        <f t="shared" si="238"/>
        <v>34.531579129113574</v>
      </c>
      <c r="L755" s="50">
        <f t="shared" si="239"/>
        <v>2.570165878218008E-2</v>
      </c>
      <c r="M755" s="45">
        <v>16</v>
      </c>
      <c r="N755" s="45">
        <f t="shared" si="240"/>
        <v>55.250526606581715</v>
      </c>
      <c r="O755" s="18">
        <f t="shared" si="241"/>
        <v>3.5375617006125085E-2</v>
      </c>
      <c r="P755" s="37">
        <f t="shared" si="242"/>
        <v>12.5</v>
      </c>
      <c r="Q755" s="37">
        <f t="shared" si="243"/>
        <v>1.4284368791402575</v>
      </c>
      <c r="R755" s="37">
        <f t="shared" si="244"/>
        <v>42.84368791402575</v>
      </c>
    </row>
    <row r="756" spans="1:21" ht="15" customHeight="1" x14ac:dyDescent="0.25">
      <c r="A756" s="143" t="s">
        <v>2009</v>
      </c>
      <c r="B756" s="1" t="str">
        <f>VLOOKUP(A756,'[2]Catálogo MUNICIPIOS'!$1:$1048576,5,FALSE)</f>
        <v>Izamal</v>
      </c>
      <c r="C756" s="130">
        <f>VLOOKUP(A756,[3]PROY_COVID!$1:$1048576,7,FALSE)</f>
        <v>28872</v>
      </c>
      <c r="D756" s="43">
        <v>50</v>
      </c>
      <c r="E756" s="43">
        <f t="shared" si="234"/>
        <v>173.17816569686894</v>
      </c>
      <c r="F756" s="6">
        <f t="shared" si="235"/>
        <v>1.267102588484267</v>
      </c>
      <c r="G756" s="44">
        <v>4</v>
      </c>
      <c r="H756" s="44">
        <f t="shared" si="236"/>
        <v>13.854253255749516</v>
      </c>
      <c r="I756" s="14">
        <f t="shared" si="237"/>
        <v>0.16978659465027171</v>
      </c>
      <c r="J756" s="49">
        <v>115</v>
      </c>
      <c r="K756" s="49">
        <f t="shared" si="238"/>
        <v>398.30978110279858</v>
      </c>
      <c r="L756" s="50">
        <f t="shared" si="239"/>
        <v>0.29645971431633622</v>
      </c>
      <c r="M756" s="45">
        <v>169</v>
      </c>
      <c r="N756" s="45">
        <f t="shared" si="240"/>
        <v>585.34220005541704</v>
      </c>
      <c r="O756" s="18">
        <f t="shared" si="241"/>
        <v>0.37478088913303459</v>
      </c>
      <c r="P756" s="37">
        <f t="shared" si="242"/>
        <v>29.585798816568047</v>
      </c>
      <c r="Q756" s="37">
        <f t="shared" si="243"/>
        <v>3.3809156902727993</v>
      </c>
      <c r="R756" s="37">
        <f t="shared" si="244"/>
        <v>238.09156902727992</v>
      </c>
    </row>
    <row r="757" spans="1:21" ht="15" customHeight="1" x14ac:dyDescent="0.25">
      <c r="A757" s="143" t="s">
        <v>875</v>
      </c>
      <c r="B757" s="1" t="str">
        <f>VLOOKUP(A757,'[2]Catálogo MUNICIPIOS'!$1:$1048576,5,FALSE)</f>
        <v>Tepalcingo</v>
      </c>
      <c r="C757" s="130">
        <f>VLOOKUP(A757,[3]PROY_COVID!$1:$1048576,7,FALSE)</f>
        <v>28871</v>
      </c>
      <c r="D757" s="43">
        <v>40</v>
      </c>
      <c r="E757" s="43">
        <f t="shared" si="234"/>
        <v>138.54733123203212</v>
      </c>
      <c r="F757" s="6">
        <f t="shared" si="235"/>
        <v>1.01371718152382</v>
      </c>
      <c r="G757" s="44">
        <v>16</v>
      </c>
      <c r="H757" s="44">
        <f t="shared" si="236"/>
        <v>55.41893249281285</v>
      </c>
      <c r="I757" s="14">
        <f t="shared" si="237"/>
        <v>0.67916990208065453</v>
      </c>
      <c r="J757" s="49">
        <v>110</v>
      </c>
      <c r="K757" s="49">
        <f t="shared" si="238"/>
        <v>381.00516088808837</v>
      </c>
      <c r="L757" s="50">
        <f t="shared" si="239"/>
        <v>0.28357998349224767</v>
      </c>
      <c r="M757" s="45">
        <v>166</v>
      </c>
      <c r="N757" s="45">
        <f t="shared" si="240"/>
        <v>574.97142461293333</v>
      </c>
      <c r="O757" s="18">
        <f t="shared" si="241"/>
        <v>0.36814072472840931</v>
      </c>
      <c r="P757" s="37">
        <f t="shared" si="242"/>
        <v>24.096385542168676</v>
      </c>
      <c r="Q757" s="37">
        <f t="shared" si="243"/>
        <v>2.753613260993268</v>
      </c>
      <c r="R757" s="37">
        <f t="shared" si="244"/>
        <v>175.36132609932679</v>
      </c>
    </row>
    <row r="758" spans="1:21" ht="15" customHeight="1" x14ac:dyDescent="0.25">
      <c r="A758" s="143" t="s">
        <v>290</v>
      </c>
      <c r="B758" s="1" t="str">
        <f>VLOOKUP(A758,'[2]Catálogo MUNICIPIOS'!$1:$1048576,5,FALSE)</f>
        <v>Nuevo Ideal</v>
      </c>
      <c r="C758" s="130">
        <f>VLOOKUP(A758,[3]PROY_COVID!$1:$1048576,7,FALSE)</f>
        <v>28862</v>
      </c>
      <c r="D758" s="43">
        <v>19</v>
      </c>
      <c r="E758" s="43">
        <f t="shared" si="234"/>
        <v>65.830503776592067</v>
      </c>
      <c r="F758" s="6">
        <f t="shared" si="235"/>
        <v>0.48166581162749456</v>
      </c>
      <c r="G758" s="44">
        <v>21</v>
      </c>
      <c r="H758" s="44">
        <f t="shared" si="236"/>
        <v>72.76003048991754</v>
      </c>
      <c r="I758" s="14">
        <f t="shared" si="237"/>
        <v>0.89168846385901479</v>
      </c>
      <c r="J758" s="49">
        <v>528</v>
      </c>
      <c r="K758" s="49">
        <f t="shared" si="238"/>
        <v>1829.3950523179267</v>
      </c>
      <c r="L758" s="50">
        <f t="shared" si="239"/>
        <v>1.3616083769781191</v>
      </c>
      <c r="M758" s="45">
        <v>568</v>
      </c>
      <c r="N758" s="45">
        <f t="shared" si="240"/>
        <v>1967.9855865844363</v>
      </c>
      <c r="O758" s="18">
        <f t="shared" si="241"/>
        <v>1.260055037670756</v>
      </c>
      <c r="P758" s="37">
        <f t="shared" si="242"/>
        <v>3.345070422535211</v>
      </c>
      <c r="Q758" s="37">
        <f t="shared" si="243"/>
        <v>0.38225775638964637</v>
      </c>
      <c r="R758" s="37">
        <f t="shared" si="244"/>
        <v>-61.774224361035365</v>
      </c>
    </row>
    <row r="759" spans="1:21" ht="15" customHeight="1" x14ac:dyDescent="0.25">
      <c r="A759" s="143" t="s">
        <v>523</v>
      </c>
      <c r="B759" s="1" t="str">
        <f>VLOOKUP(A759,'[2]Catálogo MUNICIPIOS'!$1:$1048576,5,FALSE)</f>
        <v>Cocula</v>
      </c>
      <c r="C759" s="130">
        <f>VLOOKUP(A759,[3]PROY_COVID!$1:$1048576,7,FALSE)</f>
        <v>28567</v>
      </c>
      <c r="D759" s="43">
        <v>36</v>
      </c>
      <c r="E759" s="43">
        <f t="shared" si="234"/>
        <v>126.01953302761929</v>
      </c>
      <c r="F759" s="6">
        <f t="shared" si="235"/>
        <v>0.92205432397510367</v>
      </c>
      <c r="G759" s="44">
        <v>14</v>
      </c>
      <c r="H759" s="44">
        <f t="shared" si="236"/>
        <v>49.0075961774075</v>
      </c>
      <c r="I759" s="14">
        <f t="shared" si="237"/>
        <v>0.6005977163370062</v>
      </c>
      <c r="J759" s="49">
        <v>87</v>
      </c>
      <c r="K759" s="49">
        <f t="shared" si="238"/>
        <v>304.54720481674661</v>
      </c>
      <c r="L759" s="50">
        <f t="shared" si="239"/>
        <v>0.22667275979474327</v>
      </c>
      <c r="M759" s="45">
        <v>137</v>
      </c>
      <c r="N759" s="45">
        <f t="shared" si="240"/>
        <v>479.57433402177338</v>
      </c>
      <c r="O759" s="18">
        <f t="shared" si="241"/>
        <v>0.30706020391669486</v>
      </c>
      <c r="P759" s="37">
        <f t="shared" si="242"/>
        <v>26.277372262773724</v>
      </c>
      <c r="Q759" s="37">
        <f t="shared" si="243"/>
        <v>3.0028454101634616</v>
      </c>
      <c r="R759" s="37">
        <f t="shared" si="244"/>
        <v>200.28454101634617</v>
      </c>
    </row>
    <row r="760" spans="1:21" ht="15" customHeight="1" x14ac:dyDescent="0.25">
      <c r="A760" s="143" t="s">
        <v>1806</v>
      </c>
      <c r="B760" s="1" t="str">
        <f>VLOOKUP(A760,'[2]Catálogo MUNICIPIOS'!$1:$1048576,5,FALSE)</f>
        <v>Cerro Azul</v>
      </c>
      <c r="C760" s="130">
        <f>VLOOKUP(A760,[3]PROY_COVID!$1:$1048576,7,FALSE)</f>
        <v>28541</v>
      </c>
      <c r="D760" s="43">
        <v>17</v>
      </c>
      <c r="E760" s="43">
        <f t="shared" si="234"/>
        <v>59.563435058337127</v>
      </c>
      <c r="F760" s="6">
        <f t="shared" si="235"/>
        <v>0.43581119154213371</v>
      </c>
      <c r="G760" s="44">
        <v>7</v>
      </c>
      <c r="H760" s="44">
        <f t="shared" si="236"/>
        <v>24.526120318138819</v>
      </c>
      <c r="I760" s="14">
        <f t="shared" si="237"/>
        <v>0.3005724214743572</v>
      </c>
      <c r="J760" s="49">
        <v>69</v>
      </c>
      <c r="K760" s="49">
        <f t="shared" si="238"/>
        <v>241.75747170736835</v>
      </c>
      <c r="L760" s="50">
        <f t="shared" si="239"/>
        <v>0.17993871704021425</v>
      </c>
      <c r="M760" s="45">
        <v>93</v>
      </c>
      <c r="N760" s="45">
        <f t="shared" si="240"/>
        <v>325.8470270838443</v>
      </c>
      <c r="O760" s="18">
        <f t="shared" si="241"/>
        <v>0.2086322129521456</v>
      </c>
      <c r="P760" s="37">
        <f t="shared" si="242"/>
        <v>18.27956989247312</v>
      </c>
      <c r="Q760" s="37">
        <f t="shared" si="243"/>
        <v>2.0888969415384415</v>
      </c>
      <c r="R760" s="37">
        <f t="shared" si="244"/>
        <v>108.88969415384415</v>
      </c>
      <c r="U760" s="25"/>
    </row>
    <row r="761" spans="1:21" ht="15" customHeight="1" x14ac:dyDescent="0.25">
      <c r="A761" s="143" t="s">
        <v>1837</v>
      </c>
      <c r="B761" s="1" t="str">
        <f>VLOOKUP(A761,'[2]Catálogo MUNICIPIOS'!$1:$1048576,5,FALSE)</f>
        <v>Espinal</v>
      </c>
      <c r="C761" s="130">
        <f>VLOOKUP(A761,[3]PROY_COVID!$1:$1048576,7,FALSE)</f>
        <v>28537</v>
      </c>
      <c r="D761" s="43">
        <v>6</v>
      </c>
      <c r="E761" s="43">
        <f t="shared" si="234"/>
        <v>21.025335529312819</v>
      </c>
      <c r="F761" s="6">
        <f t="shared" si="235"/>
        <v>0.15383727484199922</v>
      </c>
      <c r="G761" s="44">
        <v>3</v>
      </c>
      <c r="H761" s="44">
        <f t="shared" si="236"/>
        <v>10.51266776465641</v>
      </c>
      <c r="I761" s="14">
        <f t="shared" si="237"/>
        <v>0.12883480816333123</v>
      </c>
      <c r="J761" s="49">
        <v>27</v>
      </c>
      <c r="K761" s="49">
        <f t="shared" si="238"/>
        <v>94.614009881907691</v>
      </c>
      <c r="L761" s="50">
        <f t="shared" si="239"/>
        <v>7.0420671725041628E-2</v>
      </c>
      <c r="M761" s="45">
        <v>36</v>
      </c>
      <c r="N761" s="45">
        <f t="shared" si="240"/>
        <v>126.15201317587693</v>
      </c>
      <c r="O761" s="18">
        <f t="shared" si="241"/>
        <v>8.0772176787358402E-2</v>
      </c>
      <c r="P761" s="37">
        <f t="shared" si="242"/>
        <v>16.666666666666664</v>
      </c>
      <c r="Q761" s="37">
        <f t="shared" si="243"/>
        <v>1.9045825055203431</v>
      </c>
      <c r="R761" s="37">
        <f t="shared" si="244"/>
        <v>90.458250552034315</v>
      </c>
    </row>
    <row r="762" spans="1:21" ht="15" customHeight="1" x14ac:dyDescent="0.25">
      <c r="A762" s="143" t="s">
        <v>1788</v>
      </c>
      <c r="B762" s="1" t="str">
        <f>VLOOKUP(A762,'[2]Catálogo MUNICIPIOS'!$1:$1048576,5,FALSE)</f>
        <v>La Antigua</v>
      </c>
      <c r="C762" s="130">
        <f>VLOOKUP(A762,[3]PROY_COVID!$1:$1048576,7,FALSE)</f>
        <v>28481</v>
      </c>
      <c r="D762" s="43">
        <v>61</v>
      </c>
      <c r="E762" s="43">
        <f t="shared" si="234"/>
        <v>214.17787296794353</v>
      </c>
      <c r="F762" s="6">
        <f t="shared" si="235"/>
        <v>1.5670874913224839</v>
      </c>
      <c r="G762" s="44">
        <v>17</v>
      </c>
      <c r="H762" s="44">
        <f t="shared" si="236"/>
        <v>59.688915417295739</v>
      </c>
      <c r="I762" s="14">
        <f t="shared" si="237"/>
        <v>0.73149938145276638</v>
      </c>
      <c r="J762" s="49">
        <v>587</v>
      </c>
      <c r="K762" s="49">
        <f t="shared" si="238"/>
        <v>2061.023138232506</v>
      </c>
      <c r="L762" s="50">
        <f t="shared" si="239"/>
        <v>1.534007849538783</v>
      </c>
      <c r="M762" s="45">
        <v>665</v>
      </c>
      <c r="N762" s="45">
        <f t="shared" si="240"/>
        <v>2334.889926617745</v>
      </c>
      <c r="O762" s="18">
        <f t="shared" si="241"/>
        <v>1.4949752856409761</v>
      </c>
      <c r="P762" s="37">
        <f t="shared" si="242"/>
        <v>9.1729323308270683</v>
      </c>
      <c r="Q762" s="37">
        <f t="shared" si="243"/>
        <v>1.0482363864969109</v>
      </c>
      <c r="R762" s="37">
        <f t="shared" si="244"/>
        <v>4.8236386496910866</v>
      </c>
    </row>
    <row r="763" spans="1:21" ht="15" customHeight="1" x14ac:dyDescent="0.25">
      <c r="A763" s="143" t="s">
        <v>841</v>
      </c>
      <c r="B763" s="1" t="s">
        <v>2445</v>
      </c>
      <c r="C763" s="130">
        <f>VLOOKUP(A763,[3]PROY_COVID!$1:$1048576,7,FALSE)</f>
        <v>28471</v>
      </c>
      <c r="D763" s="43">
        <v>15</v>
      </c>
      <c r="E763" s="43"/>
      <c r="F763" s="6"/>
      <c r="G763" s="44">
        <v>9</v>
      </c>
      <c r="H763" s="44"/>
      <c r="I763" s="14"/>
      <c r="J763" s="49">
        <v>112</v>
      </c>
      <c r="K763" s="49"/>
      <c r="L763" s="50"/>
      <c r="M763" s="45">
        <v>136</v>
      </c>
      <c r="N763" s="45"/>
      <c r="O763" s="18"/>
      <c r="P763" s="37">
        <f t="shared" si="242"/>
        <v>11.029411764705882</v>
      </c>
      <c r="Q763" s="37">
        <f t="shared" si="243"/>
        <v>1.2603854815943449</v>
      </c>
      <c r="R763" s="37">
        <f t="shared" si="244"/>
        <v>26.038548159434495</v>
      </c>
    </row>
    <row r="764" spans="1:21" x14ac:dyDescent="0.25">
      <c r="A764" s="143" t="s">
        <v>628</v>
      </c>
      <c r="B764" s="1" t="str">
        <f>VLOOKUP(A764,'[2]Catálogo MUNICIPIOS'!$1:$1048576,5,FALSE)</f>
        <v>Amatepec</v>
      </c>
      <c r="C764" s="130">
        <f>VLOOKUP(A764,[3]PROY_COVID!$1:$1048576,7,FALSE)</f>
        <v>28414</v>
      </c>
      <c r="D764" s="43">
        <v>9</v>
      </c>
      <c r="E764" s="43">
        <f t="shared" ref="E764:E795" si="245">((D764/($C764/100000)))</f>
        <v>31.674526641796298</v>
      </c>
      <c r="F764" s="6">
        <f t="shared" ref="F764:F795" si="246">((D764/$C764)/(D$2372/$C$2372))</f>
        <v>0.23175482044939807</v>
      </c>
      <c r="G764" s="44">
        <v>4</v>
      </c>
      <c r="H764" s="44">
        <f t="shared" ref="H764:H795" si="247">((G764/($C764/100000)))</f>
        <v>14.07756739635391</v>
      </c>
      <c r="I764" s="14">
        <f t="shared" ref="I764:I795" si="248">((G764/$C764)/(G$2372/$C$2372))</f>
        <v>0.17252335330269039</v>
      </c>
      <c r="J764" s="49">
        <v>53</v>
      </c>
      <c r="K764" s="49">
        <f t="shared" ref="K764:K795" si="249">((J764/($C764/100000)))</f>
        <v>186.52776800168931</v>
      </c>
      <c r="L764" s="50">
        <f t="shared" ref="L764:L795" si="250">((J764/$C764)/(J$2372/$C$2372))</f>
        <v>0.1388315613559411</v>
      </c>
      <c r="M764" s="45">
        <v>66</v>
      </c>
      <c r="N764" s="45">
        <f t="shared" ref="N764:N795" si="251">((M764/($C764/100000)))</f>
        <v>232.27986203983951</v>
      </c>
      <c r="O764" s="18">
        <f t="shared" ref="O764:O795" si="252">((M764/$C764)/(M$2372/$C$2372))</f>
        <v>0.14872335057125191</v>
      </c>
      <c r="P764" s="37">
        <f t="shared" si="242"/>
        <v>13.636363636363635</v>
      </c>
      <c r="Q764" s="37">
        <f t="shared" si="243"/>
        <v>1.5582947772439173</v>
      </c>
      <c r="R764" s="37">
        <f t="shared" si="244"/>
        <v>55.82947772439173</v>
      </c>
    </row>
    <row r="765" spans="1:21" ht="15" customHeight="1" x14ac:dyDescent="0.25">
      <c r="A765" s="143" t="s">
        <v>266</v>
      </c>
      <c r="B765" s="1" t="str">
        <f>VLOOKUP(A765,'[2]Catálogo MUNICIPIOS'!$1:$1048576,5,FALSE)</f>
        <v>Mapimí</v>
      </c>
      <c r="C765" s="130">
        <f>VLOOKUP(A765,[3]PROY_COVID!$1:$1048576,7,FALSE)</f>
        <v>28301</v>
      </c>
      <c r="D765" s="43">
        <v>7</v>
      </c>
      <c r="E765" s="43">
        <f t="shared" si="245"/>
        <v>24.734108335394509</v>
      </c>
      <c r="F765" s="6">
        <f t="shared" si="246"/>
        <v>0.18097346492563821</v>
      </c>
      <c r="G765" s="44">
        <v>1</v>
      </c>
      <c r="H765" s="44">
        <f t="shared" si="247"/>
        <v>3.5334440479135014</v>
      </c>
      <c r="I765" s="14">
        <f t="shared" si="248"/>
        <v>4.3303050782151208E-2</v>
      </c>
      <c r="J765" s="49">
        <v>120</v>
      </c>
      <c r="K765" s="49">
        <f t="shared" si="249"/>
        <v>424.0132857496202</v>
      </c>
      <c r="L765" s="50">
        <f t="shared" si="250"/>
        <v>0.31559068725761757</v>
      </c>
      <c r="M765" s="45">
        <v>128</v>
      </c>
      <c r="N765" s="45">
        <f t="shared" si="251"/>
        <v>452.28083813292818</v>
      </c>
      <c r="O765" s="18">
        <f t="shared" si="252"/>
        <v>0.28958481831182686</v>
      </c>
      <c r="P765" s="37">
        <f t="shared" si="242"/>
        <v>5.46875</v>
      </c>
      <c r="Q765" s="37">
        <f t="shared" si="243"/>
        <v>0.62494113462386269</v>
      </c>
      <c r="R765" s="37">
        <f t="shared" si="244"/>
        <v>-37.505886537613733</v>
      </c>
    </row>
    <row r="766" spans="1:21" ht="15" customHeight="1" x14ac:dyDescent="0.25">
      <c r="A766" s="143" t="s">
        <v>390</v>
      </c>
      <c r="B766" s="1" t="str">
        <f>VLOOKUP(A766,'[2]Catálogo MUNICIPIOS'!$1:$1048576,5,FALSE)</f>
        <v>San Miguel Totolapan</v>
      </c>
      <c r="C766" s="130">
        <f>VLOOKUP(A766,[3]PROY_COVID!$1:$1048576,7,FALSE)</f>
        <v>28289</v>
      </c>
      <c r="D766" s="43">
        <v>9</v>
      </c>
      <c r="E766" s="43">
        <f t="shared" si="245"/>
        <v>31.814486196047937</v>
      </c>
      <c r="F766" s="6">
        <f t="shared" si="246"/>
        <v>0.23277887052385016</v>
      </c>
      <c r="G766" s="44">
        <v>2</v>
      </c>
      <c r="H766" s="44">
        <f t="shared" si="247"/>
        <v>7.0698858213439859</v>
      </c>
      <c r="I766" s="14">
        <f t="shared" si="248"/>
        <v>8.6642839279271883E-2</v>
      </c>
      <c r="J766" s="49">
        <v>85</v>
      </c>
      <c r="K766" s="49">
        <f t="shared" si="249"/>
        <v>300.47014740711938</v>
      </c>
      <c r="L766" s="50">
        <f t="shared" si="250"/>
        <v>0.22363822905446637</v>
      </c>
      <c r="M766" s="45">
        <v>96</v>
      </c>
      <c r="N766" s="45">
        <f t="shared" si="251"/>
        <v>339.35451942451135</v>
      </c>
      <c r="O766" s="18">
        <f t="shared" si="252"/>
        <v>0.21728074365591779</v>
      </c>
      <c r="P766" s="37">
        <f t="shared" si="242"/>
        <v>9.375</v>
      </c>
      <c r="Q766" s="37">
        <f t="shared" si="243"/>
        <v>1.0713276593551933</v>
      </c>
      <c r="R766" s="37">
        <f t="shared" si="244"/>
        <v>7.1327659355193251</v>
      </c>
    </row>
    <row r="767" spans="1:21" ht="15" customHeight="1" x14ac:dyDescent="0.25">
      <c r="A767" s="143" t="s">
        <v>871</v>
      </c>
      <c r="B767" s="1" t="str">
        <f>VLOOKUP(A767,'[2]Catálogo MUNICIPIOS'!$1:$1048576,5,FALSE)</f>
        <v>Miacatlán</v>
      </c>
      <c r="C767" s="130">
        <f>VLOOKUP(A767,[3]PROY_COVID!$1:$1048576,7,FALSE)</f>
        <v>28263</v>
      </c>
      <c r="D767" s="43">
        <v>20</v>
      </c>
      <c r="E767" s="43">
        <f t="shared" si="245"/>
        <v>70.763896260128078</v>
      </c>
      <c r="F767" s="6">
        <f t="shared" si="246"/>
        <v>0.51776224653742009</v>
      </c>
      <c r="G767" s="44">
        <v>20</v>
      </c>
      <c r="H767" s="44">
        <f t="shared" si="247"/>
        <v>70.763896260128078</v>
      </c>
      <c r="I767" s="14">
        <f t="shared" si="248"/>
        <v>0.86722544682847624</v>
      </c>
      <c r="J767" s="49">
        <v>102</v>
      </c>
      <c r="K767" s="49">
        <f t="shared" si="249"/>
        <v>360.89587092665323</v>
      </c>
      <c r="L767" s="50">
        <f t="shared" si="250"/>
        <v>0.26861275285943315</v>
      </c>
      <c r="M767" s="45">
        <v>142</v>
      </c>
      <c r="N767" s="45">
        <f t="shared" si="251"/>
        <v>502.42366344690942</v>
      </c>
      <c r="O767" s="18">
        <f t="shared" si="252"/>
        <v>0.32169009391477693</v>
      </c>
      <c r="P767" s="37">
        <f t="shared" si="242"/>
        <v>14.084507042253522</v>
      </c>
      <c r="Q767" s="37">
        <f t="shared" si="243"/>
        <v>1.6095063426932481</v>
      </c>
      <c r="R767" s="37">
        <f t="shared" si="244"/>
        <v>60.950634269324809</v>
      </c>
    </row>
    <row r="768" spans="1:21" x14ac:dyDescent="0.25">
      <c r="A768" s="143" t="s">
        <v>700</v>
      </c>
      <c r="B768" s="1" t="str">
        <f>VLOOKUP(A768,'[2]Catálogo MUNICIPIOS'!$1:$1048576,5,FALSE)</f>
        <v>Sultepec</v>
      </c>
      <c r="C768" s="130">
        <f>VLOOKUP(A768,[3]PROY_COVID!$1:$1048576,7,FALSE)</f>
        <v>28198</v>
      </c>
      <c r="D768" s="43">
        <v>5</v>
      </c>
      <c r="E768" s="43">
        <f t="shared" si="245"/>
        <v>17.731754025108163</v>
      </c>
      <c r="F768" s="6">
        <f t="shared" si="246"/>
        <v>0.12973893870032541</v>
      </c>
      <c r="G768" s="44">
        <v>3</v>
      </c>
      <c r="H768" s="44">
        <f t="shared" si="247"/>
        <v>10.639052415064898</v>
      </c>
      <c r="I768" s="14">
        <f t="shared" si="248"/>
        <v>0.13038367687626723</v>
      </c>
      <c r="J768" s="49">
        <v>39</v>
      </c>
      <c r="K768" s="49">
        <f t="shared" si="249"/>
        <v>138.30768139584367</v>
      </c>
      <c r="L768" s="50">
        <f t="shared" si="250"/>
        <v>0.10294162398132123</v>
      </c>
      <c r="M768" s="45">
        <v>47</v>
      </c>
      <c r="N768" s="45">
        <f t="shared" si="251"/>
        <v>166.67848783601673</v>
      </c>
      <c r="O768" s="18">
        <f t="shared" si="252"/>
        <v>0.10672032849266279</v>
      </c>
      <c r="P768" s="37">
        <f t="shared" si="242"/>
        <v>10.638297872340425</v>
      </c>
      <c r="Q768" s="37">
        <f t="shared" si="243"/>
        <v>1.2156909609704321</v>
      </c>
      <c r="R768" s="37">
        <f t="shared" si="244"/>
        <v>21.569096097043207</v>
      </c>
    </row>
    <row r="769" spans="1:20" ht="15" customHeight="1" x14ac:dyDescent="0.25">
      <c r="A769" s="143" t="s">
        <v>1481</v>
      </c>
      <c r="B769" s="1" t="str">
        <f>VLOOKUP(A769,'[2]Catálogo MUNICIPIOS'!$1:$1048576,5,FALSE)</f>
        <v>Pinal de Amoles</v>
      </c>
      <c r="C769" s="130">
        <f>VLOOKUP(A769,[3]PROY_COVID!$1:$1048576,7,FALSE)</f>
        <v>28189</v>
      </c>
      <c r="D769" s="43">
        <v>3</v>
      </c>
      <c r="E769" s="43">
        <f t="shared" si="245"/>
        <v>10.642449182305155</v>
      </c>
      <c r="F769" s="6">
        <f t="shared" si="246"/>
        <v>7.7868216541312762E-2</v>
      </c>
      <c r="G769" s="44">
        <v>5</v>
      </c>
      <c r="H769" s="44">
        <f t="shared" si="247"/>
        <v>17.737415303841924</v>
      </c>
      <c r="I769" s="14">
        <f t="shared" si="248"/>
        <v>0.21737550820987994</v>
      </c>
      <c r="J769" s="49">
        <v>105</v>
      </c>
      <c r="K769" s="49">
        <f t="shared" si="249"/>
        <v>372.48572138068045</v>
      </c>
      <c r="L769" s="50">
        <f t="shared" si="250"/>
        <v>0.27723901291525438</v>
      </c>
      <c r="M769" s="45">
        <v>113</v>
      </c>
      <c r="N769" s="45">
        <f t="shared" si="251"/>
        <v>400.86558586682753</v>
      </c>
      <c r="O769" s="18">
        <f t="shared" si="252"/>
        <v>0.25666483755960334</v>
      </c>
      <c r="P769" s="37">
        <f t="shared" si="242"/>
        <v>2.6548672566371683</v>
      </c>
      <c r="Q769" s="37">
        <f t="shared" si="243"/>
        <v>0.30338482388819632</v>
      </c>
      <c r="R769" s="37">
        <f t="shared" si="244"/>
        <v>-69.661517611180372</v>
      </c>
    </row>
    <row r="770" spans="1:20" ht="15" customHeight="1" x14ac:dyDescent="0.25">
      <c r="A770" s="143" t="s">
        <v>377</v>
      </c>
      <c r="B770" s="1" t="str">
        <f>VLOOKUP(A770,'[2]Catálogo MUNICIPIOS'!$1:$1048576,5,FALSE)</f>
        <v>Malinaltepec</v>
      </c>
      <c r="C770" s="130">
        <f>VLOOKUP(A770,[3]PROY_COVID!$1:$1048576,7,FALSE)</f>
        <v>28166</v>
      </c>
      <c r="D770" s="43">
        <v>3</v>
      </c>
      <c r="E770" s="43">
        <f t="shared" si="245"/>
        <v>10.651139671944897</v>
      </c>
      <c r="F770" s="6">
        <f t="shared" si="246"/>
        <v>7.7931802743842413E-2</v>
      </c>
      <c r="G770" s="44"/>
      <c r="H770" s="44">
        <f t="shared" si="247"/>
        <v>0</v>
      </c>
      <c r="I770" s="14">
        <f t="shared" si="248"/>
        <v>0</v>
      </c>
      <c r="J770" s="49">
        <v>34</v>
      </c>
      <c r="K770" s="49">
        <f t="shared" si="249"/>
        <v>120.71291628204217</v>
      </c>
      <c r="L770" s="50">
        <f t="shared" si="250"/>
        <v>8.9845939952024417E-2</v>
      </c>
      <c r="M770" s="45">
        <v>37</v>
      </c>
      <c r="N770" s="45">
        <f t="shared" si="251"/>
        <v>131.36405595398708</v>
      </c>
      <c r="O770" s="18">
        <f t="shared" si="252"/>
        <v>8.4109325597737358E-2</v>
      </c>
      <c r="P770" s="37">
        <f t="shared" si="242"/>
        <v>8.1081081081081088</v>
      </c>
      <c r="Q770" s="37">
        <f t="shared" si="243"/>
        <v>0.92655365133422118</v>
      </c>
      <c r="R770" s="37">
        <f t="shared" si="244"/>
        <v>-7.3446348665778816</v>
      </c>
    </row>
    <row r="771" spans="1:20" ht="15" customHeight="1" x14ac:dyDescent="0.25">
      <c r="A771" s="143" t="s">
        <v>347</v>
      </c>
      <c r="B771" s="1" t="str">
        <f>VLOOKUP(A771,'[2]Catálogo MUNICIPIOS'!$1:$1048576,5,FALSE)</f>
        <v>Atlixtac</v>
      </c>
      <c r="C771" s="130">
        <f>VLOOKUP(A771,[3]PROY_COVID!$1:$1048576,7,FALSE)</f>
        <v>28136</v>
      </c>
      <c r="D771" s="43"/>
      <c r="E771" s="43">
        <f t="shared" si="245"/>
        <v>0</v>
      </c>
      <c r="F771" s="6">
        <f t="shared" si="246"/>
        <v>0</v>
      </c>
      <c r="G771" s="44"/>
      <c r="H771" s="44">
        <f t="shared" si="247"/>
        <v>0</v>
      </c>
      <c r="I771" s="14">
        <f t="shared" si="248"/>
        <v>0</v>
      </c>
      <c r="J771" s="49">
        <v>5</v>
      </c>
      <c r="K771" s="49">
        <f t="shared" si="249"/>
        <v>17.770827409724198</v>
      </c>
      <c r="L771" s="50">
        <f t="shared" si="250"/>
        <v>1.3226726199053756E-2</v>
      </c>
      <c r="M771" s="45">
        <v>5</v>
      </c>
      <c r="N771" s="45">
        <f t="shared" si="251"/>
        <v>17.770827409724198</v>
      </c>
      <c r="O771" s="18">
        <f t="shared" si="252"/>
        <v>1.1378244207602986E-2</v>
      </c>
      <c r="P771" s="37">
        <f t="shared" si="242"/>
        <v>0</v>
      </c>
      <c r="Q771" s="37">
        <f t="shared" si="243"/>
        <v>0</v>
      </c>
      <c r="R771" s="37">
        <f t="shared" si="244"/>
        <v>-100</v>
      </c>
    </row>
    <row r="772" spans="1:20" ht="15" customHeight="1" x14ac:dyDescent="0.25">
      <c r="A772" s="143" t="s">
        <v>2118</v>
      </c>
      <c r="B772" s="1" t="str">
        <f>VLOOKUP(A772,'[2]Catálogo MUNICIPIOS'!$1:$1048576,5,FALSE)</f>
        <v>Tlaltenango de Sánchez Román</v>
      </c>
      <c r="C772" s="130">
        <f>VLOOKUP(A772,[3]PROY_COVID!$1:$1048576,7,FALSE)</f>
        <v>28112</v>
      </c>
      <c r="D772" s="43">
        <v>35</v>
      </c>
      <c r="E772" s="43">
        <f t="shared" si="245"/>
        <v>124.50199203187252</v>
      </c>
      <c r="F772" s="6">
        <f t="shared" si="246"/>
        <v>0.91095084498799195</v>
      </c>
      <c r="G772" s="44">
        <v>24</v>
      </c>
      <c r="H772" s="44">
        <f t="shared" si="247"/>
        <v>85.372794536141157</v>
      </c>
      <c r="I772" s="14">
        <f t="shared" si="248"/>
        <v>1.0462603644157609</v>
      </c>
      <c r="J772" s="49">
        <v>505</v>
      </c>
      <c r="K772" s="49">
        <f t="shared" si="249"/>
        <v>1796.3858850313036</v>
      </c>
      <c r="L772" s="50">
        <f t="shared" si="250"/>
        <v>1.3370398407083888</v>
      </c>
      <c r="M772" s="45">
        <v>564</v>
      </c>
      <c r="N772" s="45">
        <f t="shared" si="251"/>
        <v>2006.2606715993172</v>
      </c>
      <c r="O772" s="18">
        <f t="shared" si="252"/>
        <v>1.2845616773631641</v>
      </c>
      <c r="P772" s="37">
        <f t="shared" si="242"/>
        <v>6.205673758865248</v>
      </c>
      <c r="Q772" s="37">
        <f t="shared" si="243"/>
        <v>0.70915306056608529</v>
      </c>
      <c r="R772" s="37">
        <f t="shared" si="244"/>
        <v>-29.084693943391471</v>
      </c>
      <c r="T772" s="25"/>
    </row>
    <row r="773" spans="1:20" ht="15" customHeight="1" x14ac:dyDescent="0.25">
      <c r="A773" s="143" t="s">
        <v>1797</v>
      </c>
      <c r="B773" s="1" t="str">
        <f>VLOOKUP(A773,'[2]Catálogo MUNICIPIOS'!$1:$1048576,5,FALSE)</f>
        <v>Ayahualulco</v>
      </c>
      <c r="C773" s="130">
        <f>VLOOKUP(A773,[3]PROY_COVID!$1:$1048576,7,FALSE)</f>
        <v>28005</v>
      </c>
      <c r="D773" s="43">
        <v>7</v>
      </c>
      <c r="E773" s="43">
        <f t="shared" si="245"/>
        <v>24.99553651133726</v>
      </c>
      <c r="F773" s="6">
        <f t="shared" si="246"/>
        <v>0.18288627141083685</v>
      </c>
      <c r="G773" s="44">
        <v>2</v>
      </c>
      <c r="H773" s="44">
        <f t="shared" si="247"/>
        <v>7.1415818603820744</v>
      </c>
      <c r="I773" s="14">
        <f t="shared" si="248"/>
        <v>8.7521488318918858E-2</v>
      </c>
      <c r="J773" s="49">
        <v>12</v>
      </c>
      <c r="K773" s="49">
        <f t="shared" si="249"/>
        <v>42.849491162292445</v>
      </c>
      <c r="L773" s="50">
        <f t="shared" si="250"/>
        <v>3.1892633601420584E-2</v>
      </c>
      <c r="M773" s="45">
        <v>21</v>
      </c>
      <c r="N773" s="45">
        <f t="shared" si="251"/>
        <v>74.986609534011777</v>
      </c>
      <c r="O773" s="18">
        <f t="shared" si="252"/>
        <v>4.8012168252294013E-2</v>
      </c>
      <c r="P773" s="37">
        <f t="shared" si="242"/>
        <v>33.333333333333329</v>
      </c>
      <c r="Q773" s="37">
        <f t="shared" si="243"/>
        <v>3.8091650110406863</v>
      </c>
      <c r="R773" s="37">
        <f t="shared" si="244"/>
        <v>280.91650110406863</v>
      </c>
    </row>
    <row r="774" spans="1:20" ht="15" customHeight="1" x14ac:dyDescent="0.25">
      <c r="A774" s="143" t="s">
        <v>807</v>
      </c>
      <c r="B774" s="1" t="str">
        <f>VLOOKUP(A774,'[2]Catálogo MUNICIPIOS'!$1:$1048576,5,FALSE)</f>
        <v>Parácuaro</v>
      </c>
      <c r="C774" s="130">
        <f>VLOOKUP(A774,[3]PROY_COVID!$1:$1048576,7,FALSE)</f>
        <v>27992</v>
      </c>
      <c r="D774" s="43">
        <v>13</v>
      </c>
      <c r="E774" s="43">
        <f t="shared" si="245"/>
        <v>46.441840525864535</v>
      </c>
      <c r="F774" s="6">
        <f t="shared" si="246"/>
        <v>0.33980367044250565</v>
      </c>
      <c r="G774" s="44">
        <v>5</v>
      </c>
      <c r="H774" s="44">
        <f t="shared" si="247"/>
        <v>17.862246356101743</v>
      </c>
      <c r="I774" s="14">
        <f t="shared" si="248"/>
        <v>0.21890533727237443</v>
      </c>
      <c r="J774" s="49">
        <v>50</v>
      </c>
      <c r="K774" s="49">
        <f t="shared" si="249"/>
        <v>178.62246356101744</v>
      </c>
      <c r="L774" s="50">
        <f t="shared" si="250"/>
        <v>0.1329476880310719</v>
      </c>
      <c r="M774" s="45">
        <v>68</v>
      </c>
      <c r="N774" s="45">
        <f t="shared" si="251"/>
        <v>242.92655044298371</v>
      </c>
      <c r="O774" s="18">
        <f t="shared" si="252"/>
        <v>0.15554017557665045</v>
      </c>
      <c r="P774" s="37">
        <f t="shared" si="242"/>
        <v>19.117647058823529</v>
      </c>
      <c r="Q774" s="37">
        <f t="shared" si="243"/>
        <v>2.1846681680968647</v>
      </c>
      <c r="R774" s="37">
        <f t="shared" si="244"/>
        <v>118.46681680968646</v>
      </c>
    </row>
    <row r="775" spans="1:20" ht="15" customHeight="1" x14ac:dyDescent="0.25">
      <c r="A775" s="143" t="s">
        <v>1588</v>
      </c>
      <c r="B775" s="1" t="str">
        <f>VLOOKUP(A775,'[2]Catálogo MUNICIPIOS'!$1:$1048576,5,FALSE)</f>
        <v>Alamos</v>
      </c>
      <c r="C775" s="130">
        <f>VLOOKUP(A775,[3]PROY_COVID!$1:$1048576,7,FALSE)</f>
        <v>27922</v>
      </c>
      <c r="D775" s="43">
        <v>14</v>
      </c>
      <c r="E775" s="43">
        <f t="shared" si="245"/>
        <v>50.139674808394808</v>
      </c>
      <c r="F775" s="6">
        <f t="shared" si="246"/>
        <v>0.36685982600533534</v>
      </c>
      <c r="G775" s="44">
        <v>12</v>
      </c>
      <c r="H775" s="44">
        <f t="shared" si="247"/>
        <v>42.976864121481263</v>
      </c>
      <c r="I775" s="14">
        <f t="shared" si="248"/>
        <v>0.52668991054465775</v>
      </c>
      <c r="J775" s="49">
        <v>172</v>
      </c>
      <c r="K775" s="49">
        <f t="shared" si="249"/>
        <v>616.00171907456479</v>
      </c>
      <c r="L775" s="50">
        <f t="shared" si="250"/>
        <v>0.45848659088812516</v>
      </c>
      <c r="M775" s="45">
        <v>198</v>
      </c>
      <c r="N775" s="45">
        <f t="shared" si="251"/>
        <v>709.11825800444092</v>
      </c>
      <c r="O775" s="18">
        <f t="shared" si="252"/>
        <v>0.45403179748566214</v>
      </c>
      <c r="P775" s="37">
        <f t="shared" si="242"/>
        <v>7.0707070707070701</v>
      </c>
      <c r="Q775" s="37">
        <f t="shared" si="243"/>
        <v>0.80800469931166075</v>
      </c>
      <c r="R775" s="37">
        <f t="shared" si="244"/>
        <v>-19.199530068833926</v>
      </c>
    </row>
    <row r="776" spans="1:20" ht="15" customHeight="1" x14ac:dyDescent="0.25">
      <c r="A776" s="143" t="s">
        <v>360</v>
      </c>
      <c r="B776" s="1" t="str">
        <f>VLOOKUP(A776,'[2]Catálogo MUNICIPIOS'!$1:$1048576,5,FALSE)</f>
        <v>Cuajinicuilapa</v>
      </c>
      <c r="C776" s="130">
        <f>VLOOKUP(A776,[3]PROY_COVID!$1:$1048576,7,FALSE)</f>
        <v>27919</v>
      </c>
      <c r="D776" s="43">
        <v>8</v>
      </c>
      <c r="E776" s="43">
        <f t="shared" si="245"/>
        <v>28.65432142985064</v>
      </c>
      <c r="F776" s="6">
        <f t="shared" si="246"/>
        <v>0.2096567122588503</v>
      </c>
      <c r="G776" s="44">
        <v>3</v>
      </c>
      <c r="H776" s="44">
        <f t="shared" si="247"/>
        <v>10.74537053619399</v>
      </c>
      <c r="I776" s="14">
        <f t="shared" si="248"/>
        <v>0.13168662633178063</v>
      </c>
      <c r="J776" s="49">
        <v>113</v>
      </c>
      <c r="K776" s="49">
        <f t="shared" si="249"/>
        <v>404.74229019664028</v>
      </c>
      <c r="L776" s="50">
        <f t="shared" si="250"/>
        <v>0.30124739440548115</v>
      </c>
      <c r="M776" s="45">
        <v>124</v>
      </c>
      <c r="N776" s="45">
        <f t="shared" si="251"/>
        <v>444.14198216268494</v>
      </c>
      <c r="O776" s="18">
        <f t="shared" si="252"/>
        <v>0.28437369962473286</v>
      </c>
      <c r="P776" s="37">
        <f t="shared" si="242"/>
        <v>6.4516129032258061</v>
      </c>
      <c r="Q776" s="37">
        <f t="shared" si="243"/>
        <v>0.73725774407239097</v>
      </c>
      <c r="R776" s="37">
        <f t="shared" si="244"/>
        <v>-26.274225592760903</v>
      </c>
    </row>
    <row r="777" spans="1:20" ht="15" customHeight="1" x14ac:dyDescent="0.25">
      <c r="A777" s="143" t="s">
        <v>1347</v>
      </c>
      <c r="B777" s="1" t="str">
        <f>VLOOKUP(A777,'[2]Catálogo MUNICIPIOS'!$1:$1048576,5,FALSE)</f>
        <v>Hueytamalco</v>
      </c>
      <c r="C777" s="130">
        <f>VLOOKUP(A777,[3]PROY_COVID!$1:$1048576,7,FALSE)</f>
        <v>27794</v>
      </c>
      <c r="D777" s="43">
        <v>15</v>
      </c>
      <c r="E777" s="43">
        <f t="shared" si="245"/>
        <v>53.968482406274731</v>
      </c>
      <c r="F777" s="6">
        <f t="shared" si="246"/>
        <v>0.39487428151454729</v>
      </c>
      <c r="G777" s="44"/>
      <c r="H777" s="44">
        <f t="shared" si="247"/>
        <v>0</v>
      </c>
      <c r="I777" s="14">
        <f t="shared" si="248"/>
        <v>0</v>
      </c>
      <c r="J777" s="49">
        <v>30</v>
      </c>
      <c r="K777" s="49">
        <f t="shared" si="249"/>
        <v>107.93696481254946</v>
      </c>
      <c r="L777" s="50">
        <f t="shared" si="250"/>
        <v>8.0336871627669948E-2</v>
      </c>
      <c r="M777" s="45">
        <v>45</v>
      </c>
      <c r="N777" s="45">
        <f t="shared" si="251"/>
        <v>161.90544721882421</v>
      </c>
      <c r="O777" s="18">
        <f t="shared" si="252"/>
        <v>0.10366426247485279</v>
      </c>
      <c r="P777" s="37">
        <f t="shared" si="242"/>
        <v>33.333333333333329</v>
      </c>
      <c r="Q777" s="37">
        <f t="shared" si="243"/>
        <v>3.8091650110406863</v>
      </c>
      <c r="R777" s="37">
        <f t="shared" si="244"/>
        <v>280.91650110406863</v>
      </c>
    </row>
    <row r="778" spans="1:20" ht="15" customHeight="1" x14ac:dyDescent="0.25">
      <c r="A778" s="143" t="s">
        <v>1525</v>
      </c>
      <c r="B778" s="1" t="str">
        <f>VLOOKUP(A778,'[2]Catálogo MUNICIPIOS'!$1:$1048576,5,FALSE)</f>
        <v>Guadalcázar</v>
      </c>
      <c r="C778" s="130">
        <f>VLOOKUP(A778,[3]PROY_COVID!$1:$1048576,7,FALSE)</f>
        <v>27705</v>
      </c>
      <c r="D778" s="43">
        <v>9</v>
      </c>
      <c r="E778" s="43">
        <f t="shared" si="245"/>
        <v>32.485110990795881</v>
      </c>
      <c r="F778" s="6">
        <f t="shared" si="246"/>
        <v>0.23768566931056476</v>
      </c>
      <c r="G778" s="44">
        <v>3</v>
      </c>
      <c r="H778" s="44">
        <f t="shared" si="247"/>
        <v>10.828370330265294</v>
      </c>
      <c r="I778" s="14">
        <f t="shared" si="248"/>
        <v>0.13270380510943813</v>
      </c>
      <c r="J778" s="49">
        <v>46</v>
      </c>
      <c r="K778" s="49">
        <f t="shared" si="249"/>
        <v>166.03501173073451</v>
      </c>
      <c r="L778" s="50">
        <f t="shared" si="250"/>
        <v>0.12357891892064621</v>
      </c>
      <c r="M778" s="45">
        <v>58</v>
      </c>
      <c r="N778" s="45">
        <f t="shared" si="251"/>
        <v>209.34849305179569</v>
      </c>
      <c r="O778" s="18">
        <f t="shared" si="252"/>
        <v>0.13404093256420732</v>
      </c>
      <c r="P778" s="37">
        <f t="shared" si="242"/>
        <v>15.517241379310345</v>
      </c>
      <c r="Q778" s="37">
        <f t="shared" si="243"/>
        <v>1.773231987898251</v>
      </c>
      <c r="R778" s="37">
        <f t="shared" si="244"/>
        <v>77.323198789825099</v>
      </c>
    </row>
    <row r="779" spans="1:20" x14ac:dyDescent="0.25">
      <c r="A779" s="143" t="s">
        <v>650</v>
      </c>
      <c r="B779" s="1" t="str">
        <f>VLOOKUP(A779,'[2]Catálogo MUNICIPIOS'!$1:$1048576,5,FALSE)</f>
        <v>Chiconcuac</v>
      </c>
      <c r="C779" s="130">
        <f>VLOOKUP(A779,[3]PROY_COVID!$1:$1048576,7,FALSE)</f>
        <v>27570</v>
      </c>
      <c r="D779" s="43">
        <v>28</v>
      </c>
      <c r="E779" s="43">
        <f t="shared" si="245"/>
        <v>101.55966630395358</v>
      </c>
      <c r="F779" s="6">
        <f t="shared" si="246"/>
        <v>0.74308741833304115</v>
      </c>
      <c r="G779" s="44">
        <v>6</v>
      </c>
      <c r="H779" s="44">
        <f t="shared" si="247"/>
        <v>21.762785636561478</v>
      </c>
      <c r="I779" s="14">
        <f t="shared" si="248"/>
        <v>0.26670721222756499</v>
      </c>
      <c r="J779" s="49">
        <v>132</v>
      </c>
      <c r="K779" s="49">
        <f t="shared" si="249"/>
        <v>478.78128400435253</v>
      </c>
      <c r="L779" s="50">
        <f t="shared" si="250"/>
        <v>0.35635419818954006</v>
      </c>
      <c r="M779" s="45">
        <v>166</v>
      </c>
      <c r="N779" s="45">
        <f t="shared" si="251"/>
        <v>602.10373594486759</v>
      </c>
      <c r="O779" s="18">
        <f t="shared" si="252"/>
        <v>0.38551290763996754</v>
      </c>
      <c r="P779" s="37">
        <f t="shared" si="242"/>
        <v>16.867469879518072</v>
      </c>
      <c r="Q779" s="37">
        <f t="shared" si="243"/>
        <v>1.9275292826952874</v>
      </c>
      <c r="R779" s="37">
        <f t="shared" si="244"/>
        <v>92.752928269528752</v>
      </c>
    </row>
    <row r="780" spans="1:20" ht="15" customHeight="1" x14ac:dyDescent="0.25">
      <c r="A780" s="143" t="s">
        <v>856</v>
      </c>
      <c r="B780" s="1" t="str">
        <f>VLOOKUP(A780,'[2]Catálogo MUNICIPIOS'!$1:$1048576,5,FALSE)</f>
        <v>José Sixto Verduzco</v>
      </c>
      <c r="C780" s="130">
        <f>VLOOKUP(A780,[3]PROY_COVID!$1:$1048576,7,FALSE)</f>
        <v>27504</v>
      </c>
      <c r="D780" s="43">
        <v>18</v>
      </c>
      <c r="E780" s="43">
        <f t="shared" si="245"/>
        <v>65.445026178010465</v>
      </c>
      <c r="F780" s="6">
        <f t="shared" si="246"/>
        <v>0.47884536563766705</v>
      </c>
      <c r="G780" s="44">
        <v>3</v>
      </c>
      <c r="H780" s="44">
        <f t="shared" si="247"/>
        <v>10.907504363001745</v>
      </c>
      <c r="I780" s="14">
        <f t="shared" si="248"/>
        <v>0.13367360822269428</v>
      </c>
      <c r="J780" s="49">
        <v>209</v>
      </c>
      <c r="K780" s="49">
        <f t="shared" si="249"/>
        <v>759.88947062245495</v>
      </c>
      <c r="L780" s="50">
        <f t="shared" si="250"/>
        <v>0.56558142948185341</v>
      </c>
      <c r="M780" s="45">
        <v>230</v>
      </c>
      <c r="N780" s="45">
        <f t="shared" si="251"/>
        <v>836.24200116346708</v>
      </c>
      <c r="O780" s="18">
        <f t="shared" si="252"/>
        <v>0.53542615020198547</v>
      </c>
      <c r="P780" s="37">
        <f t="shared" si="242"/>
        <v>7.8260869565217401</v>
      </c>
      <c r="Q780" s="37">
        <f t="shared" si="243"/>
        <v>0.89432569824433528</v>
      </c>
      <c r="R780" s="37">
        <f t="shared" si="244"/>
        <v>-10.567430175566471</v>
      </c>
    </row>
    <row r="781" spans="1:20" ht="15" customHeight="1" x14ac:dyDescent="0.25">
      <c r="A781" s="143" t="s">
        <v>1324</v>
      </c>
      <c r="B781" s="1" t="str">
        <f>VLOOKUP(A781,'[2]Catálogo MUNICIPIOS'!$1:$1048576,5,FALSE)</f>
        <v>Chichiquila</v>
      </c>
      <c r="C781" s="130">
        <f>VLOOKUP(A781,[3]PROY_COVID!$1:$1048576,7,FALSE)</f>
        <v>27408</v>
      </c>
      <c r="D781" s="43">
        <v>3</v>
      </c>
      <c r="E781" s="43">
        <f t="shared" si="245"/>
        <v>10.945709281961472</v>
      </c>
      <c r="F781" s="6">
        <f t="shared" si="246"/>
        <v>8.0087097054986345E-2</v>
      </c>
      <c r="G781" s="44">
        <v>4</v>
      </c>
      <c r="H781" s="44">
        <f t="shared" si="247"/>
        <v>14.594279042615295</v>
      </c>
      <c r="I781" s="14">
        <f t="shared" si="248"/>
        <v>0.17885575601075032</v>
      </c>
      <c r="J781" s="49">
        <v>6</v>
      </c>
      <c r="K781" s="49">
        <f t="shared" si="249"/>
        <v>21.891418563922944</v>
      </c>
      <c r="L781" s="50">
        <f t="shared" si="250"/>
        <v>1.6293658858869371E-2</v>
      </c>
      <c r="M781" s="45">
        <v>13</v>
      </c>
      <c r="N781" s="45">
        <f t="shared" si="251"/>
        <v>47.431406888499708</v>
      </c>
      <c r="O781" s="18">
        <f t="shared" si="252"/>
        <v>3.0369217946048809E-2</v>
      </c>
      <c r="P781" s="37">
        <f t="shared" si="242"/>
        <v>23.076923076923077</v>
      </c>
      <c r="Q781" s="37">
        <f t="shared" si="243"/>
        <v>2.6371142384127833</v>
      </c>
      <c r="R781" s="37">
        <f t="shared" si="244"/>
        <v>163.71142384127833</v>
      </c>
    </row>
    <row r="782" spans="1:20" ht="15" customHeight="1" x14ac:dyDescent="0.25">
      <c r="A782" s="143" t="s">
        <v>285</v>
      </c>
      <c r="B782" s="1" t="str">
        <f>VLOOKUP(A782,'[2]Catálogo MUNICIPIOS'!$1:$1048576,5,FALSE)</f>
        <v>Tamazula</v>
      </c>
      <c r="C782" s="130">
        <f>VLOOKUP(A782,[3]PROY_COVID!$1:$1048576,7,FALSE)</f>
        <v>27368</v>
      </c>
      <c r="D782" s="43">
        <v>5</v>
      </c>
      <c r="E782" s="43">
        <f t="shared" si="245"/>
        <v>18.269511838643673</v>
      </c>
      <c r="F782" s="6">
        <f t="shared" si="246"/>
        <v>0.13367358204734639</v>
      </c>
      <c r="G782" s="44">
        <v>4</v>
      </c>
      <c r="H782" s="44">
        <f t="shared" si="247"/>
        <v>14.615609470914938</v>
      </c>
      <c r="I782" s="14">
        <f t="shared" si="248"/>
        <v>0.17911716459889815</v>
      </c>
      <c r="J782" s="49">
        <v>110</v>
      </c>
      <c r="K782" s="49">
        <f t="shared" si="249"/>
        <v>401.92926045016083</v>
      </c>
      <c r="L782" s="50">
        <f t="shared" si="250"/>
        <v>0.29915367229628331</v>
      </c>
      <c r="M782" s="45">
        <v>119</v>
      </c>
      <c r="N782" s="45">
        <f t="shared" si="251"/>
        <v>434.81438175971942</v>
      </c>
      <c r="O782" s="18">
        <f t="shared" si="252"/>
        <v>0.27840145574385405</v>
      </c>
      <c r="P782" s="37">
        <f t="shared" si="242"/>
        <v>4.2016806722689077</v>
      </c>
      <c r="Q782" s="37">
        <f t="shared" si="243"/>
        <v>0.48014685013117903</v>
      </c>
      <c r="R782" s="37">
        <f t="shared" si="244"/>
        <v>-51.985314986882102</v>
      </c>
    </row>
    <row r="783" spans="1:20" ht="15" customHeight="1" x14ac:dyDescent="0.25">
      <c r="A783" s="143" t="s">
        <v>339</v>
      </c>
      <c r="B783" s="1" t="str">
        <f>VLOOKUP(A783,'[2]Catálogo MUNICIPIOS'!$1:$1048576,5,FALSE)</f>
        <v>Ahuacuotzingo</v>
      </c>
      <c r="C783" s="130">
        <f>VLOOKUP(A783,[3]PROY_COVID!$1:$1048576,7,FALSE)</f>
        <v>27366</v>
      </c>
      <c r="D783" s="43">
        <v>7</v>
      </c>
      <c r="E783" s="43">
        <f t="shared" si="245"/>
        <v>25.579185851056053</v>
      </c>
      <c r="F783" s="6">
        <f t="shared" si="246"/>
        <v>0.1871566919118792</v>
      </c>
      <c r="G783" s="44"/>
      <c r="H783" s="44">
        <f t="shared" si="247"/>
        <v>0</v>
      </c>
      <c r="I783" s="14">
        <f t="shared" si="248"/>
        <v>0</v>
      </c>
      <c r="J783" s="49">
        <v>119</v>
      </c>
      <c r="K783" s="49">
        <f t="shared" si="249"/>
        <v>434.84615946795293</v>
      </c>
      <c r="L783" s="50">
        <f t="shared" si="250"/>
        <v>0.3236535338160681</v>
      </c>
      <c r="M783" s="45">
        <v>126</v>
      </c>
      <c r="N783" s="45">
        <f t="shared" si="251"/>
        <v>460.42534531900895</v>
      </c>
      <c r="O783" s="18">
        <f t="shared" si="252"/>
        <v>0.29479955533994601</v>
      </c>
      <c r="P783" s="37">
        <f t="shared" si="242"/>
        <v>5.5555555555555554</v>
      </c>
      <c r="Q783" s="37">
        <f t="shared" si="243"/>
        <v>0.63486083517344782</v>
      </c>
      <c r="R783" s="37">
        <f t="shared" si="244"/>
        <v>-36.513916482655219</v>
      </c>
    </row>
    <row r="784" spans="1:20" ht="15" customHeight="1" x14ac:dyDescent="0.25">
      <c r="A784" s="143" t="s">
        <v>1850</v>
      </c>
      <c r="B784" s="1" t="str">
        <f>VLOOKUP(A784,'[2]Catálogo MUNICIPIOS'!$1:$1048576,5,FALSE)</f>
        <v>Ixhuatlancillo</v>
      </c>
      <c r="C784" s="130">
        <f>VLOOKUP(A784,[3]PROY_COVID!$1:$1048576,7,FALSE)</f>
        <v>27351</v>
      </c>
      <c r="D784" s="43">
        <v>20</v>
      </c>
      <c r="E784" s="43">
        <f t="shared" si="245"/>
        <v>73.12346897736829</v>
      </c>
      <c r="F784" s="6">
        <f t="shared" si="246"/>
        <v>0.53502666717440328</v>
      </c>
      <c r="G784" s="44">
        <v>10</v>
      </c>
      <c r="H784" s="44">
        <f t="shared" si="247"/>
        <v>36.561734488684145</v>
      </c>
      <c r="I784" s="14">
        <f t="shared" si="248"/>
        <v>0.44807123695135864</v>
      </c>
      <c r="J784" s="49">
        <v>209</v>
      </c>
      <c r="K784" s="49">
        <f t="shared" si="249"/>
        <v>764.14025081349871</v>
      </c>
      <c r="L784" s="50">
        <f t="shared" si="250"/>
        <v>0.56874526110448964</v>
      </c>
      <c r="M784" s="45">
        <v>239</v>
      </c>
      <c r="N784" s="45">
        <f t="shared" si="251"/>
        <v>873.82545427955108</v>
      </c>
      <c r="O784" s="18">
        <f t="shared" si="252"/>
        <v>0.55948995420279413</v>
      </c>
      <c r="P784" s="37">
        <f t="shared" si="242"/>
        <v>8.3682008368200833</v>
      </c>
      <c r="Q784" s="37">
        <f t="shared" si="243"/>
        <v>0.95627573498929375</v>
      </c>
      <c r="R784" s="37">
        <f t="shared" si="244"/>
        <v>-4.3724265010706258</v>
      </c>
    </row>
    <row r="785" spans="1:18" ht="15" customHeight="1" x14ac:dyDescent="0.25">
      <c r="A785" s="143" t="s">
        <v>443</v>
      </c>
      <c r="B785" s="1" t="str">
        <f>VLOOKUP(A785,'[2]Catálogo MUNICIPIOS'!$1:$1048576,5,FALSE)</f>
        <v>Huehuetla</v>
      </c>
      <c r="C785" s="130">
        <f>VLOOKUP(A785,[3]PROY_COVID!$1:$1048576,7,FALSE)</f>
        <v>27313</v>
      </c>
      <c r="D785" s="43">
        <v>17</v>
      </c>
      <c r="E785" s="43">
        <f t="shared" si="245"/>
        <v>62.241423497968007</v>
      </c>
      <c r="F785" s="6">
        <f t="shared" si="246"/>
        <v>0.4554053827043546</v>
      </c>
      <c r="G785" s="44">
        <v>2</v>
      </c>
      <c r="H785" s="44">
        <f t="shared" si="247"/>
        <v>7.3225204115256473</v>
      </c>
      <c r="I785" s="14">
        <f t="shared" si="248"/>
        <v>8.9738925799850697E-2</v>
      </c>
      <c r="J785" s="49">
        <v>68</v>
      </c>
      <c r="K785" s="49">
        <f t="shared" si="249"/>
        <v>248.96569399187203</v>
      </c>
      <c r="L785" s="50">
        <f t="shared" si="250"/>
        <v>0.18530375606405153</v>
      </c>
      <c r="M785" s="45">
        <v>87</v>
      </c>
      <c r="N785" s="45">
        <f t="shared" si="251"/>
        <v>318.52963790136567</v>
      </c>
      <c r="O785" s="18">
        <f t="shared" si="252"/>
        <v>0.20394706019247416</v>
      </c>
      <c r="P785" s="37">
        <f t="shared" si="242"/>
        <v>19.540229885057471</v>
      </c>
      <c r="Q785" s="37">
        <f t="shared" si="243"/>
        <v>2.2329587995755751</v>
      </c>
      <c r="R785" s="37">
        <f t="shared" si="244"/>
        <v>123.2958799575575</v>
      </c>
    </row>
    <row r="786" spans="1:18" ht="15" customHeight="1" x14ac:dyDescent="0.25">
      <c r="A786" s="143" t="s">
        <v>1735</v>
      </c>
      <c r="B786" s="1" t="str">
        <f>VLOOKUP(A786,'[2]Catálogo MUNICIPIOS'!$1:$1048576,5,FALSE)</f>
        <v>Natívitas</v>
      </c>
      <c r="C786" s="130">
        <f>VLOOKUP(A786,[3]PROY_COVID!$1:$1048576,7,FALSE)</f>
        <v>27294</v>
      </c>
      <c r="D786" s="43">
        <v>41</v>
      </c>
      <c r="E786" s="43">
        <f t="shared" si="245"/>
        <v>150.21616472484794</v>
      </c>
      <c r="F786" s="6">
        <f t="shared" si="246"/>
        <v>1.0990952028456278</v>
      </c>
      <c r="G786" s="44">
        <v>8</v>
      </c>
      <c r="H786" s="44">
        <f t="shared" si="247"/>
        <v>29.310471165823987</v>
      </c>
      <c r="I786" s="14">
        <f t="shared" si="248"/>
        <v>0.35920558076812814</v>
      </c>
      <c r="J786" s="49">
        <v>143</v>
      </c>
      <c r="K786" s="49">
        <f t="shared" si="249"/>
        <v>523.92467208910375</v>
      </c>
      <c r="L786" s="50">
        <f t="shared" si="250"/>
        <v>0.38995416627925866</v>
      </c>
      <c r="M786" s="45">
        <v>192</v>
      </c>
      <c r="N786" s="45">
        <f t="shared" si="251"/>
        <v>703.45130797977572</v>
      </c>
      <c r="O786" s="18">
        <f t="shared" si="252"/>
        <v>0.45040338222922677</v>
      </c>
      <c r="P786" s="37">
        <f t="shared" si="242"/>
        <v>21.354166666666664</v>
      </c>
      <c r="Q786" s="37">
        <f t="shared" si="243"/>
        <v>2.4402463351979398</v>
      </c>
      <c r="R786" s="37">
        <f t="shared" si="244"/>
        <v>144.02463351979398</v>
      </c>
    </row>
    <row r="787" spans="1:18" ht="15" customHeight="1" x14ac:dyDescent="0.25">
      <c r="A787" s="143" t="s">
        <v>2483</v>
      </c>
      <c r="B787" s="1" t="str">
        <f>VLOOKUP(A787,'[2]Catálogo MUNICIPIOS'!$1:$1048576,5,FALSE)</f>
        <v>Tehuipango</v>
      </c>
      <c r="C787" s="130">
        <f>VLOOKUP(A787,[3]PROY_COVID!$1:$1048576,7,FALSE)</f>
        <v>27267</v>
      </c>
      <c r="D787" s="43">
        <v>2</v>
      </c>
      <c r="E787" s="43">
        <f t="shared" si="245"/>
        <v>7.3348736568012614</v>
      </c>
      <c r="F787" s="6">
        <f t="shared" si="246"/>
        <v>5.3667489543723558E-2</v>
      </c>
      <c r="G787" s="44">
        <v>1</v>
      </c>
      <c r="H787" s="44">
        <f t="shared" si="247"/>
        <v>3.6674368284006307</v>
      </c>
      <c r="I787" s="14">
        <f t="shared" si="248"/>
        <v>4.4945158623451831E-2</v>
      </c>
      <c r="J787" s="49">
        <v>4</v>
      </c>
      <c r="K787" s="49">
        <f t="shared" si="249"/>
        <v>14.669747313602523</v>
      </c>
      <c r="L787" s="50">
        <f t="shared" si="250"/>
        <v>1.0918609845940556E-2</v>
      </c>
      <c r="M787" s="45">
        <v>7</v>
      </c>
      <c r="N787" s="45">
        <f t="shared" si="251"/>
        <v>25.672057798804413</v>
      </c>
      <c r="O787" s="18">
        <f t="shared" si="252"/>
        <v>1.6437216805485187E-2</v>
      </c>
      <c r="P787" s="37">
        <f t="shared" si="242"/>
        <v>28.571428571428569</v>
      </c>
      <c r="Q787" s="37">
        <f t="shared" si="243"/>
        <v>3.264998580892017</v>
      </c>
      <c r="R787" s="37">
        <f t="shared" si="244"/>
        <v>226.49985808920169</v>
      </c>
    </row>
    <row r="788" spans="1:18" x14ac:dyDescent="0.25">
      <c r="A788" s="143" t="s">
        <v>670</v>
      </c>
      <c r="B788" s="1" t="str">
        <f>VLOOKUP(A788,'[2]Catálogo MUNICIPIOS'!$1:$1048576,5,FALSE)</f>
        <v>Juchitepec</v>
      </c>
      <c r="C788" s="130">
        <f>VLOOKUP(A788,[3]PROY_COVID!$1:$1048576,7,FALSE)</f>
        <v>27241</v>
      </c>
      <c r="D788" s="43">
        <v>11</v>
      </c>
      <c r="E788" s="43">
        <f t="shared" si="245"/>
        <v>40.380309092911425</v>
      </c>
      <c r="F788" s="6">
        <f t="shared" si="246"/>
        <v>0.29545291676656171</v>
      </c>
      <c r="G788" s="44">
        <v>10</v>
      </c>
      <c r="H788" s="44">
        <f t="shared" si="247"/>
        <v>36.709371902646751</v>
      </c>
      <c r="I788" s="14">
        <f t="shared" si="248"/>
        <v>0.4498805624557326</v>
      </c>
      <c r="J788" s="49">
        <v>125</v>
      </c>
      <c r="K788" s="49">
        <f t="shared" si="249"/>
        <v>458.86714878308436</v>
      </c>
      <c r="L788" s="50">
        <f t="shared" si="250"/>
        <v>0.34153222012460671</v>
      </c>
      <c r="M788" s="45">
        <v>146</v>
      </c>
      <c r="N788" s="45">
        <f t="shared" si="251"/>
        <v>535.95682977864249</v>
      </c>
      <c r="O788" s="18">
        <f t="shared" si="252"/>
        <v>0.34316059423418505</v>
      </c>
      <c r="P788" s="37">
        <f t="shared" si="242"/>
        <v>7.5342465753424657</v>
      </c>
      <c r="Q788" s="37">
        <f t="shared" si="243"/>
        <v>0.86097565318042923</v>
      </c>
      <c r="R788" s="37">
        <f t="shared" si="244"/>
        <v>-13.902434681957077</v>
      </c>
    </row>
    <row r="789" spans="1:18" ht="15" customHeight="1" x14ac:dyDescent="0.25">
      <c r="A789" s="143" t="s">
        <v>1416</v>
      </c>
      <c r="B789" s="1" t="str">
        <f>VLOOKUP(A789,'[2]Catálogo MUNICIPIOS'!$1:$1048576,5,FALSE)</f>
        <v>Santiago Miahuatlán</v>
      </c>
      <c r="C789" s="130">
        <f>VLOOKUP(A789,[3]PROY_COVID!$1:$1048576,7,FALSE)</f>
        <v>27176</v>
      </c>
      <c r="D789" s="43">
        <v>34</v>
      </c>
      <c r="E789" s="43">
        <f t="shared" si="245"/>
        <v>125.11039152193112</v>
      </c>
      <c r="F789" s="6">
        <f t="shared" si="246"/>
        <v>0.91540235632941103</v>
      </c>
      <c r="G789" s="44">
        <v>8</v>
      </c>
      <c r="H789" s="44">
        <f t="shared" si="247"/>
        <v>29.43773918163085</v>
      </c>
      <c r="I789" s="14">
        <f t="shared" si="248"/>
        <v>0.36076527529751584</v>
      </c>
      <c r="J789" s="49">
        <v>66</v>
      </c>
      <c r="K789" s="49">
        <f t="shared" si="249"/>
        <v>242.8613482484545</v>
      </c>
      <c r="L789" s="50">
        <f t="shared" si="250"/>
        <v>0.18076032609813103</v>
      </c>
      <c r="M789" s="45">
        <v>108</v>
      </c>
      <c r="N789" s="45">
        <f t="shared" si="251"/>
        <v>397.40947895201646</v>
      </c>
      <c r="O789" s="18">
        <f t="shared" si="252"/>
        <v>0.25445197331993447</v>
      </c>
      <c r="P789" s="37">
        <f t="shared" si="242"/>
        <v>31.481481481481481</v>
      </c>
      <c r="Q789" s="37">
        <f t="shared" si="243"/>
        <v>3.5975447326495376</v>
      </c>
      <c r="R789" s="37">
        <f t="shared" si="244"/>
        <v>259.75447326495373</v>
      </c>
    </row>
    <row r="790" spans="1:18" ht="15" customHeight="1" x14ac:dyDescent="0.25">
      <c r="A790" s="143" t="s">
        <v>1563</v>
      </c>
      <c r="B790" s="1" t="str">
        <f>VLOOKUP(A790,'[2]Catálogo MUNICIPIOS'!$1:$1048576,5,FALSE)</f>
        <v>Zaragoza</v>
      </c>
      <c r="C790" s="130">
        <f>VLOOKUP(A790,[3]PROY_COVID!$1:$1048576,7,FALSE)</f>
        <v>27163</v>
      </c>
      <c r="D790" s="43">
        <v>31</v>
      </c>
      <c r="E790" s="43">
        <f t="shared" si="245"/>
        <v>114.12583293450651</v>
      </c>
      <c r="F790" s="6">
        <f t="shared" si="246"/>
        <v>0.83503100833946953</v>
      </c>
      <c r="G790" s="44">
        <v>11</v>
      </c>
      <c r="H790" s="44">
        <f t="shared" si="247"/>
        <v>40.496263299341017</v>
      </c>
      <c r="I790" s="14">
        <f t="shared" si="248"/>
        <v>0.49628966027472199</v>
      </c>
      <c r="J790" s="49">
        <v>104</v>
      </c>
      <c r="K790" s="49">
        <f t="shared" si="249"/>
        <v>382.87376210286055</v>
      </c>
      <c r="L790" s="50">
        <f t="shared" si="250"/>
        <v>0.28497077279390315</v>
      </c>
      <c r="M790" s="45">
        <v>146</v>
      </c>
      <c r="N790" s="45">
        <f t="shared" si="251"/>
        <v>537.49585833670801</v>
      </c>
      <c r="O790" s="18">
        <f t="shared" si="252"/>
        <v>0.34414599814208424</v>
      </c>
      <c r="P790" s="37">
        <f t="shared" si="242"/>
        <v>21.232876712328768</v>
      </c>
      <c r="Q790" s="37">
        <f t="shared" si="243"/>
        <v>2.4263859316903007</v>
      </c>
      <c r="R790" s="37">
        <f t="shared" si="244"/>
        <v>142.63859316903006</v>
      </c>
    </row>
    <row r="791" spans="1:18" ht="15" customHeight="1" x14ac:dyDescent="0.25">
      <c r="A791" s="143" t="s">
        <v>404</v>
      </c>
      <c r="B791" s="1" t="str">
        <f>VLOOKUP(A791,'[2]Catálogo MUNICIPIOS'!$1:$1048576,5,FALSE)</f>
        <v>La Unión de Isidoro Montes de Oca</v>
      </c>
      <c r="C791" s="130">
        <f>VLOOKUP(A791,[3]PROY_COVID!$1:$1048576,7,FALSE)</f>
        <v>26968</v>
      </c>
      <c r="D791" s="43">
        <v>24</v>
      </c>
      <c r="E791" s="43">
        <f t="shared" si="245"/>
        <v>88.994363690299622</v>
      </c>
      <c r="F791" s="6">
        <f t="shared" si="246"/>
        <v>0.651150150128468</v>
      </c>
      <c r="G791" s="44">
        <v>2</v>
      </c>
      <c r="H791" s="44">
        <f t="shared" si="247"/>
        <v>7.4161969741916351</v>
      </c>
      <c r="I791" s="14">
        <f t="shared" si="248"/>
        <v>9.0886950473573216E-2</v>
      </c>
      <c r="J791" s="49">
        <v>96</v>
      </c>
      <c r="K791" s="49">
        <f t="shared" si="249"/>
        <v>355.97745476119849</v>
      </c>
      <c r="L791" s="50">
        <f t="shared" si="250"/>
        <v>0.26495200356208354</v>
      </c>
      <c r="M791" s="45">
        <v>122</v>
      </c>
      <c r="N791" s="45">
        <f t="shared" si="251"/>
        <v>452.38801542568973</v>
      </c>
      <c r="O791" s="18">
        <f t="shared" si="252"/>
        <v>0.28965344141993732</v>
      </c>
      <c r="P791" s="37">
        <f t="shared" si="242"/>
        <v>19.672131147540984</v>
      </c>
      <c r="Q791" s="37">
        <f t="shared" si="243"/>
        <v>2.248031809794504</v>
      </c>
      <c r="R791" s="37">
        <f t="shared" si="244"/>
        <v>124.8031809794504</v>
      </c>
    </row>
    <row r="792" spans="1:18" ht="15" customHeight="1" x14ac:dyDescent="0.25">
      <c r="A792" s="143" t="s">
        <v>275</v>
      </c>
      <c r="B792" s="1" t="str">
        <f>VLOOKUP(A792,'[2]Catálogo MUNICIPIOS'!$1:$1048576,5,FALSE)</f>
        <v>Poanas</v>
      </c>
      <c r="C792" s="130">
        <f>VLOOKUP(A792,[3]PROY_COVID!$1:$1048576,7,FALSE)</f>
        <v>26935</v>
      </c>
      <c r="D792" s="43">
        <v>21</v>
      </c>
      <c r="E792" s="43">
        <f t="shared" si="245"/>
        <v>77.965472433636535</v>
      </c>
      <c r="F792" s="6">
        <f t="shared" si="246"/>
        <v>0.57045443076225955</v>
      </c>
      <c r="G792" s="44">
        <v>6</v>
      </c>
      <c r="H792" s="44">
        <f t="shared" si="247"/>
        <v>22.275849266753298</v>
      </c>
      <c r="I792" s="14">
        <f t="shared" si="248"/>
        <v>0.27299490778221525</v>
      </c>
      <c r="J792" s="49">
        <v>170</v>
      </c>
      <c r="K792" s="49">
        <f t="shared" si="249"/>
        <v>631.14906255801009</v>
      </c>
      <c r="L792" s="50">
        <f t="shared" si="250"/>
        <v>0.46976067285849638</v>
      </c>
      <c r="M792" s="45">
        <v>197</v>
      </c>
      <c r="N792" s="45">
        <f t="shared" si="251"/>
        <v>731.39038425839988</v>
      </c>
      <c r="O792" s="18">
        <f t="shared" si="252"/>
        <v>0.46829211782400715</v>
      </c>
      <c r="P792" s="37">
        <f t="shared" si="242"/>
        <v>10.659898477157361</v>
      </c>
      <c r="Q792" s="37">
        <f t="shared" si="243"/>
        <v>1.2181593690130117</v>
      </c>
      <c r="R792" s="37">
        <f t="shared" si="244"/>
        <v>21.815936901301171</v>
      </c>
    </row>
    <row r="793" spans="1:18" ht="15" customHeight="1" x14ac:dyDescent="0.25">
      <c r="A793" s="143" t="s">
        <v>902</v>
      </c>
      <c r="B793" s="1" t="str">
        <f>VLOOKUP(A793,'[2]Catálogo MUNICIPIOS'!$1:$1048576,5,FALSE)</f>
        <v>Ruíz</v>
      </c>
      <c r="C793" s="130">
        <f>VLOOKUP(A793,[3]PROY_COVID!$1:$1048576,7,FALSE)</f>
        <v>26928</v>
      </c>
      <c r="D793" s="43">
        <v>25</v>
      </c>
      <c r="E793" s="43">
        <f t="shared" si="245"/>
        <v>92.840166369578128</v>
      </c>
      <c r="F793" s="6">
        <f t="shared" si="246"/>
        <v>0.67928895452164584</v>
      </c>
      <c r="G793" s="44">
        <v>7</v>
      </c>
      <c r="H793" s="44">
        <f t="shared" si="247"/>
        <v>25.995246583481876</v>
      </c>
      <c r="I793" s="14">
        <f t="shared" si="248"/>
        <v>0.31857685239526251</v>
      </c>
      <c r="J793" s="49">
        <v>59</v>
      </c>
      <c r="K793" s="49">
        <f t="shared" si="249"/>
        <v>219.10279263220437</v>
      </c>
      <c r="L793" s="50">
        <f t="shared" si="250"/>
        <v>0.16307696770542196</v>
      </c>
      <c r="M793" s="45">
        <v>91</v>
      </c>
      <c r="N793" s="45">
        <f t="shared" si="251"/>
        <v>337.93820558526437</v>
      </c>
      <c r="O793" s="18">
        <f t="shared" si="252"/>
        <v>0.21637391110580584</v>
      </c>
      <c r="P793" s="37">
        <f t="shared" si="242"/>
        <v>27.472527472527474</v>
      </c>
      <c r="Q793" s="37">
        <f t="shared" si="243"/>
        <v>3.139421712396171</v>
      </c>
      <c r="R793" s="37">
        <f t="shared" si="244"/>
        <v>213.9421712396171</v>
      </c>
    </row>
    <row r="794" spans="1:18" ht="15" customHeight="1" x14ac:dyDescent="0.25">
      <c r="A794" s="143" t="s">
        <v>2027</v>
      </c>
      <c r="B794" s="1" t="str">
        <f>VLOOKUP(A794,'[2]Catálogo MUNICIPIOS'!$1:$1048576,5,FALSE)</f>
        <v>Peto</v>
      </c>
      <c r="C794" s="130">
        <f>VLOOKUP(A794,[3]PROY_COVID!$1:$1048576,7,FALSE)</f>
        <v>26894</v>
      </c>
      <c r="D794" s="43">
        <v>6</v>
      </c>
      <c r="E794" s="43">
        <f t="shared" si="245"/>
        <v>22.309808879303933</v>
      </c>
      <c r="F794" s="6">
        <f t="shared" si="246"/>
        <v>0.16323545445698415</v>
      </c>
      <c r="G794" s="44">
        <v>4</v>
      </c>
      <c r="H794" s="44">
        <f t="shared" si="247"/>
        <v>14.873205919535955</v>
      </c>
      <c r="I794" s="14">
        <f t="shared" si="248"/>
        <v>0.18227405966916949</v>
      </c>
      <c r="J794" s="49">
        <v>270</v>
      </c>
      <c r="K794" s="49">
        <f t="shared" si="249"/>
        <v>1003.941399568677</v>
      </c>
      <c r="L794" s="50">
        <f t="shared" si="250"/>
        <v>0.74722789805068524</v>
      </c>
      <c r="M794" s="45">
        <v>280</v>
      </c>
      <c r="N794" s="45">
        <f t="shared" si="251"/>
        <v>1041.1244143675169</v>
      </c>
      <c r="O794" s="18">
        <f t="shared" si="252"/>
        <v>0.66660755653330062</v>
      </c>
      <c r="P794" s="37">
        <f t="shared" si="242"/>
        <v>2.1428571428571428</v>
      </c>
      <c r="Q794" s="37">
        <f t="shared" si="243"/>
        <v>0.24487489356690129</v>
      </c>
      <c r="R794" s="37">
        <f t="shared" si="244"/>
        <v>-75.512510643309867</v>
      </c>
    </row>
    <row r="795" spans="1:18" ht="15" customHeight="1" x14ac:dyDescent="0.25">
      <c r="A795" s="143" t="s">
        <v>376</v>
      </c>
      <c r="B795" s="1" t="str">
        <f>VLOOKUP(A795,'[2]Catálogo MUNICIPIOS'!$1:$1048576,5,FALSE)</f>
        <v>Leonardo Bravo</v>
      </c>
      <c r="C795" s="130">
        <f>VLOOKUP(A795,[3]PROY_COVID!$1:$1048576,7,FALSE)</f>
        <v>26857</v>
      </c>
      <c r="D795" s="43">
        <v>8</v>
      </c>
      <c r="E795" s="43">
        <f t="shared" si="245"/>
        <v>29.787392486130248</v>
      </c>
      <c r="F795" s="6">
        <f t="shared" si="246"/>
        <v>0.21794711805320183</v>
      </c>
      <c r="G795" s="44">
        <v>2</v>
      </c>
      <c r="H795" s="44">
        <f t="shared" si="247"/>
        <v>7.4468481215325619</v>
      </c>
      <c r="I795" s="14">
        <f t="shared" si="248"/>
        <v>9.1262586304178508E-2</v>
      </c>
      <c r="J795" s="49">
        <v>67</v>
      </c>
      <c r="K795" s="49">
        <f t="shared" si="249"/>
        <v>249.46941207134083</v>
      </c>
      <c r="L795" s="50">
        <f t="shared" si="250"/>
        <v>0.18567867057788004</v>
      </c>
      <c r="M795" s="45">
        <v>77</v>
      </c>
      <c r="N795" s="45">
        <f t="shared" si="251"/>
        <v>286.70365267900365</v>
      </c>
      <c r="O795" s="18">
        <f t="shared" si="252"/>
        <v>0.18356962791774251</v>
      </c>
      <c r="P795" s="37">
        <f t="shared" si="242"/>
        <v>10.38961038961039</v>
      </c>
      <c r="Q795" s="37">
        <f t="shared" si="243"/>
        <v>1.1872722112334608</v>
      </c>
      <c r="R795" s="37">
        <f t="shared" si="244"/>
        <v>18.727221123346084</v>
      </c>
    </row>
    <row r="796" spans="1:18" ht="15" customHeight="1" x14ac:dyDescent="0.25">
      <c r="A796" s="143" t="s">
        <v>158</v>
      </c>
      <c r="B796" s="1" t="str">
        <f>VLOOKUP(A796,'[2]Catálogo MUNICIPIOS'!$1:$1048576,5,FALSE)</f>
        <v>Suchiapa</v>
      </c>
      <c r="C796" s="130">
        <f>VLOOKUP(A796,[3]PROY_COVID!$1:$1048576,7,FALSE)</f>
        <v>26510</v>
      </c>
      <c r="D796" s="43">
        <v>4</v>
      </c>
      <c r="E796" s="43">
        <f t="shared" ref="E796:E817" si="253">((D796/($C796/100000)))</f>
        <v>15.088645794039985</v>
      </c>
      <c r="F796" s="6">
        <f t="shared" ref="F796:F817" si="254">((D796/$C796)/(D$2372/$C$2372))</f>
        <v>0.11039995755478765</v>
      </c>
      <c r="G796" s="44"/>
      <c r="H796" s="44">
        <f t="shared" ref="H796:H817" si="255">((G796/($C796/100000)))</f>
        <v>0</v>
      </c>
      <c r="I796" s="14">
        <f t="shared" ref="I796:I817" si="256">((G796/$C796)/(G$2372/$C$2372))</f>
        <v>0</v>
      </c>
      <c r="J796" s="49">
        <v>23</v>
      </c>
      <c r="K796" s="49">
        <f t="shared" ref="K796:K817" si="257">((J796/($C796/100000)))</f>
        <v>86.759713315729911</v>
      </c>
      <c r="L796" s="50">
        <f t="shared" ref="L796:L817" si="258">((J796/$C796)/(J$2372/$C$2372))</f>
        <v>6.4574763272284105E-2</v>
      </c>
      <c r="M796" s="45">
        <v>27</v>
      </c>
      <c r="N796" s="45">
        <f t="shared" ref="N796:N817" si="259">((M796/($C796/100000)))</f>
        <v>101.8483591097699</v>
      </c>
      <c r="O796" s="18">
        <f t="shared" ref="O796:O817" si="260">((M796/$C796)/(M$2372/$C$2372))</f>
        <v>6.5211116813867778E-2</v>
      </c>
      <c r="P796" s="37">
        <f t="shared" si="242"/>
        <v>14.814814814814813</v>
      </c>
      <c r="Q796" s="37">
        <f t="shared" si="243"/>
        <v>1.692962227129194</v>
      </c>
      <c r="R796" s="37">
        <f t="shared" si="244"/>
        <v>69.296222712919402</v>
      </c>
    </row>
    <row r="797" spans="1:18" ht="15" customHeight="1" x14ac:dyDescent="0.25">
      <c r="A797" s="143" t="s">
        <v>545</v>
      </c>
      <c r="B797" s="1" t="str">
        <f>VLOOKUP(A797,'[2]Catálogo MUNICIPIOS'!$1:$1048576,5,FALSE)</f>
        <v>Jamay</v>
      </c>
      <c r="C797" s="130">
        <f>VLOOKUP(A797,[3]PROY_COVID!$1:$1048576,7,FALSE)</f>
        <v>26504</v>
      </c>
      <c r="D797" s="43">
        <v>25</v>
      </c>
      <c r="E797" s="43">
        <f t="shared" si="253"/>
        <v>94.325384847570177</v>
      </c>
      <c r="F797" s="6">
        <f t="shared" si="254"/>
        <v>0.69015593749467552</v>
      </c>
      <c r="G797" s="44">
        <v>8</v>
      </c>
      <c r="H797" s="44">
        <f t="shared" si="255"/>
        <v>30.184123151222458</v>
      </c>
      <c r="I797" s="14">
        <f t="shared" si="256"/>
        <v>0.36991235743605827</v>
      </c>
      <c r="J797" s="49">
        <v>123</v>
      </c>
      <c r="K797" s="49">
        <f t="shared" si="257"/>
        <v>464.08089345004527</v>
      </c>
      <c r="L797" s="50">
        <f t="shared" si="258"/>
        <v>0.34541278075308557</v>
      </c>
      <c r="M797" s="45">
        <v>156</v>
      </c>
      <c r="N797" s="45">
        <f t="shared" si="259"/>
        <v>588.59040144883795</v>
      </c>
      <c r="O797" s="18">
        <f t="shared" si="260"/>
        <v>0.37686063634106809</v>
      </c>
      <c r="P797" s="37">
        <f t="shared" si="242"/>
        <v>16.025641025641026</v>
      </c>
      <c r="Q797" s="37">
        <f t="shared" si="243"/>
        <v>1.8313293322310995</v>
      </c>
      <c r="R797" s="37">
        <f t="shared" si="244"/>
        <v>83.132933223109944</v>
      </c>
    </row>
    <row r="798" spans="1:18" ht="15" customHeight="1" x14ac:dyDescent="0.25">
      <c r="A798" s="143" t="s">
        <v>1705</v>
      </c>
      <c r="B798" s="1" t="str">
        <f>VLOOKUP(A798,'[2]Catálogo MUNICIPIOS'!$1:$1048576,5,FALSE)</f>
        <v>Soto la Marina</v>
      </c>
      <c r="C798" s="130">
        <f>VLOOKUP(A798,[3]PROY_COVID!$1:$1048576,7,FALSE)</f>
        <v>26467</v>
      </c>
      <c r="D798" s="43">
        <v>8</v>
      </c>
      <c r="E798" s="43">
        <f t="shared" si="253"/>
        <v>30.226319567763628</v>
      </c>
      <c r="F798" s="6">
        <f t="shared" si="254"/>
        <v>0.22115864093228704</v>
      </c>
      <c r="G798" s="44">
        <v>10</v>
      </c>
      <c r="H798" s="44">
        <f t="shared" si="255"/>
        <v>37.782899459704538</v>
      </c>
      <c r="I798" s="14">
        <f t="shared" si="256"/>
        <v>0.46303685351028118</v>
      </c>
      <c r="J798" s="49">
        <v>186</v>
      </c>
      <c r="K798" s="49">
        <f t="shared" si="257"/>
        <v>702.7619299505044</v>
      </c>
      <c r="L798" s="50">
        <f t="shared" si="258"/>
        <v>0.52306172449165544</v>
      </c>
      <c r="M798" s="45">
        <v>204</v>
      </c>
      <c r="N798" s="45">
        <f t="shared" si="259"/>
        <v>770.77114897797253</v>
      </c>
      <c r="O798" s="18">
        <f t="shared" si="260"/>
        <v>0.4935066983120413</v>
      </c>
      <c r="P798" s="37">
        <f t="shared" si="242"/>
        <v>3.9215686274509802</v>
      </c>
      <c r="Q798" s="37">
        <f t="shared" si="243"/>
        <v>0.44813706012243376</v>
      </c>
      <c r="R798" s="37">
        <f t="shared" si="244"/>
        <v>-55.186293987756628</v>
      </c>
    </row>
    <row r="799" spans="1:18" ht="15" customHeight="1" x14ac:dyDescent="0.25">
      <c r="A799" s="143" t="s">
        <v>1470</v>
      </c>
      <c r="B799" s="1" t="str">
        <f>VLOOKUP(A799,'[2]Catálogo MUNICIPIOS'!$1:$1048576,5,FALSE)</f>
        <v>Yehualtepec</v>
      </c>
      <c r="C799" s="130">
        <f>VLOOKUP(A799,[3]PROY_COVID!$1:$1048576,7,FALSE)</f>
        <v>26450</v>
      </c>
      <c r="D799" s="43">
        <v>8</v>
      </c>
      <c r="E799" s="43">
        <f t="shared" si="253"/>
        <v>30.245746691871453</v>
      </c>
      <c r="F799" s="6">
        <f t="shared" si="254"/>
        <v>0.22130078448222462</v>
      </c>
      <c r="G799" s="44">
        <v>2</v>
      </c>
      <c r="H799" s="44">
        <f t="shared" si="255"/>
        <v>7.5614366729678633</v>
      </c>
      <c r="I799" s="14">
        <f t="shared" si="256"/>
        <v>9.2666891507422383E-2</v>
      </c>
      <c r="J799" s="49">
        <v>26</v>
      </c>
      <c r="K799" s="49">
        <f t="shared" si="257"/>
        <v>98.298676748582224</v>
      </c>
      <c r="L799" s="50">
        <f t="shared" si="258"/>
        <v>7.3163148406434689E-2</v>
      </c>
      <c r="M799" s="45">
        <v>36</v>
      </c>
      <c r="N799" s="45">
        <f t="shared" si="259"/>
        <v>136.10586011342156</v>
      </c>
      <c r="O799" s="18">
        <f t="shared" si="260"/>
        <v>8.7145391643888348E-2</v>
      </c>
      <c r="P799" s="37">
        <f t="shared" si="242"/>
        <v>22.222222222222221</v>
      </c>
      <c r="Q799" s="37">
        <f t="shared" si="243"/>
        <v>2.5394433406937913</v>
      </c>
      <c r="R799" s="37">
        <f t="shared" si="244"/>
        <v>153.94433406937912</v>
      </c>
    </row>
    <row r="800" spans="1:18" ht="15" customHeight="1" x14ac:dyDescent="0.25">
      <c r="A800" s="143" t="s">
        <v>190</v>
      </c>
      <c r="B800" s="1" t="str">
        <f>VLOOKUP(A800,'[2]Catálogo MUNICIPIOS'!$1:$1048576,5,FALSE)</f>
        <v>Ascensión</v>
      </c>
      <c r="C800" s="130">
        <f>VLOOKUP(A800,[3]PROY_COVID!$1:$1048576,7,FALSE)</f>
        <v>26409</v>
      </c>
      <c r="D800" s="43">
        <v>16</v>
      </c>
      <c r="E800" s="43">
        <f t="shared" si="253"/>
        <v>60.585406490211675</v>
      </c>
      <c r="F800" s="6">
        <f t="shared" si="254"/>
        <v>0.44328870836115275</v>
      </c>
      <c r="G800" s="44">
        <v>1</v>
      </c>
      <c r="H800" s="44">
        <f t="shared" si="255"/>
        <v>3.7865879056382297</v>
      </c>
      <c r="I800" s="14">
        <f t="shared" si="256"/>
        <v>4.6405378476491392E-2</v>
      </c>
      <c r="J800" s="49">
        <v>57</v>
      </c>
      <c r="K800" s="49">
        <f t="shared" si="257"/>
        <v>215.83551062137909</v>
      </c>
      <c r="L800" s="50">
        <f t="shared" si="258"/>
        <v>0.16064514820845058</v>
      </c>
      <c r="M800" s="45">
        <v>74</v>
      </c>
      <c r="N800" s="45">
        <f t="shared" si="259"/>
        <v>280.20750501722898</v>
      </c>
      <c r="O800" s="18">
        <f t="shared" si="260"/>
        <v>0.17941029685227539</v>
      </c>
      <c r="P800" s="37">
        <f t="shared" si="242"/>
        <v>21.621621621621621</v>
      </c>
      <c r="Q800" s="37">
        <f t="shared" si="243"/>
        <v>2.4708097368912565</v>
      </c>
      <c r="R800" s="37">
        <f t="shared" si="244"/>
        <v>147.08097368912564</v>
      </c>
    </row>
    <row r="801" spans="1:18" ht="15" customHeight="1" x14ac:dyDescent="0.25">
      <c r="A801" s="143" t="s">
        <v>1211</v>
      </c>
      <c r="B801" s="1" t="str">
        <f>VLOOKUP(A801,'[2]Catálogo MUNICIPIOS'!$1:$1048576,5,FALSE)</f>
        <v>Santa María Tonameca</v>
      </c>
      <c r="C801" s="130">
        <f>VLOOKUP(A801,[3]PROY_COVID!$1:$1048576,7,FALSE)</f>
        <v>26383</v>
      </c>
      <c r="D801" s="43">
        <v>2</v>
      </c>
      <c r="E801" s="43">
        <f t="shared" si="253"/>
        <v>7.5806390478717356</v>
      </c>
      <c r="F801" s="6">
        <f t="shared" si="254"/>
        <v>5.5465695235140444E-2</v>
      </c>
      <c r="G801" s="44">
        <v>9</v>
      </c>
      <c r="H801" s="44">
        <f t="shared" si="255"/>
        <v>34.11287571542281</v>
      </c>
      <c r="I801" s="14">
        <f t="shared" si="256"/>
        <v>0.41805999172463143</v>
      </c>
      <c r="J801" s="49">
        <v>45</v>
      </c>
      <c r="K801" s="49">
        <f t="shared" si="257"/>
        <v>170.56437857711404</v>
      </c>
      <c r="L801" s="50">
        <f t="shared" si="258"/>
        <v>0.12695010101312165</v>
      </c>
      <c r="M801" s="45">
        <v>56</v>
      </c>
      <c r="N801" s="45">
        <f t="shared" si="259"/>
        <v>212.2578933404086</v>
      </c>
      <c r="O801" s="18">
        <f t="shared" si="260"/>
        <v>0.13590375336699073</v>
      </c>
      <c r="P801" s="37">
        <f t="shared" si="242"/>
        <v>3.5714285714285712</v>
      </c>
      <c r="Q801" s="37">
        <f t="shared" si="243"/>
        <v>0.40812482261150212</v>
      </c>
      <c r="R801" s="37">
        <f t="shared" si="244"/>
        <v>-59.187517738849785</v>
      </c>
    </row>
    <row r="802" spans="1:18" ht="15" customHeight="1" x14ac:dyDescent="0.25">
      <c r="A802" s="143" t="s">
        <v>381</v>
      </c>
      <c r="B802" s="1" t="str">
        <f>VLOOKUP(A802,'[2]Catálogo MUNICIPIOS'!$1:$1048576,5,FALSE)</f>
        <v>Olinalá</v>
      </c>
      <c r="C802" s="130">
        <f>VLOOKUP(A802,[3]PROY_COVID!$1:$1048576,7,FALSE)</f>
        <v>26372</v>
      </c>
      <c r="D802" s="43">
        <v>7</v>
      </c>
      <c r="E802" s="43">
        <f t="shared" si="253"/>
        <v>26.543303503716061</v>
      </c>
      <c r="F802" s="6">
        <f t="shared" si="254"/>
        <v>0.19421090667603849</v>
      </c>
      <c r="G802" s="44">
        <v>1</v>
      </c>
      <c r="H802" s="44">
        <f t="shared" si="255"/>
        <v>3.7919005005308661</v>
      </c>
      <c r="I802" s="14">
        <f t="shared" si="256"/>
        <v>4.6470485370304154E-2</v>
      </c>
      <c r="J802" s="49">
        <v>37</v>
      </c>
      <c r="K802" s="49">
        <f t="shared" si="257"/>
        <v>140.30031851964205</v>
      </c>
      <c r="L802" s="50">
        <f t="shared" si="258"/>
        <v>0.10442473250760904</v>
      </c>
      <c r="M802" s="45">
        <v>45</v>
      </c>
      <c r="N802" s="45">
        <f t="shared" si="259"/>
        <v>170.63552252388897</v>
      </c>
      <c r="O802" s="18">
        <f t="shared" si="260"/>
        <v>0.10925392504269901</v>
      </c>
      <c r="P802" s="37">
        <f t="shared" si="242"/>
        <v>15.555555555555555</v>
      </c>
      <c r="Q802" s="37">
        <f t="shared" si="243"/>
        <v>1.7776103384856539</v>
      </c>
      <c r="R802" s="37">
        <f t="shared" si="244"/>
        <v>77.76103384856539</v>
      </c>
    </row>
    <row r="803" spans="1:18" ht="15" customHeight="1" x14ac:dyDescent="0.25">
      <c r="A803" s="143" t="s">
        <v>535</v>
      </c>
      <c r="B803" s="1" t="str">
        <f>VLOOKUP(A803,'[2]Catálogo MUNICIPIOS'!$1:$1048576,5,FALSE)</f>
        <v>El Grullo</v>
      </c>
      <c r="C803" s="130">
        <f>VLOOKUP(A803,[3]PROY_COVID!$1:$1048576,7,FALSE)</f>
        <v>26326</v>
      </c>
      <c r="D803" s="43">
        <v>18</v>
      </c>
      <c r="E803" s="43">
        <f t="shared" si="253"/>
        <v>68.373471093215841</v>
      </c>
      <c r="F803" s="6">
        <f t="shared" si="254"/>
        <v>0.50027208601756412</v>
      </c>
      <c r="G803" s="44">
        <v>15</v>
      </c>
      <c r="H803" s="44">
        <f t="shared" si="255"/>
        <v>56.97789257767986</v>
      </c>
      <c r="I803" s="14">
        <f t="shared" si="256"/>
        <v>0.69827526410335472</v>
      </c>
      <c r="J803" s="49">
        <v>106</v>
      </c>
      <c r="K803" s="49">
        <f t="shared" si="257"/>
        <v>402.64377421560437</v>
      </c>
      <c r="L803" s="50">
        <f t="shared" si="258"/>
        <v>0.29968548084537794</v>
      </c>
      <c r="M803" s="45">
        <v>139</v>
      </c>
      <c r="N803" s="45">
        <f t="shared" si="259"/>
        <v>527.99513788650006</v>
      </c>
      <c r="O803" s="18">
        <f t="shared" si="260"/>
        <v>0.3380629095532276</v>
      </c>
      <c r="P803" s="37">
        <f t="shared" si="242"/>
        <v>12.949640287769784</v>
      </c>
      <c r="Q803" s="37">
        <f t="shared" si="243"/>
        <v>1.4798195006920654</v>
      </c>
      <c r="R803" s="37">
        <f t="shared" si="244"/>
        <v>47.981950069206533</v>
      </c>
    </row>
    <row r="804" spans="1:18" ht="15" customHeight="1" x14ac:dyDescent="0.25">
      <c r="A804" s="143" t="s">
        <v>1340</v>
      </c>
      <c r="B804" s="1" t="str">
        <f>VLOOKUP(A804,'[2]Catálogo MUNICIPIOS'!$1:$1048576,5,FALSE)</f>
        <v>Huaquechula</v>
      </c>
      <c r="C804" s="130">
        <f>VLOOKUP(A804,[3]PROY_COVID!$1:$1048576,7,FALSE)</f>
        <v>26310</v>
      </c>
      <c r="D804" s="43">
        <v>12</v>
      </c>
      <c r="E804" s="43">
        <f t="shared" si="253"/>
        <v>45.610034207525658</v>
      </c>
      <c r="F804" s="6">
        <f t="shared" si="254"/>
        <v>0.33371754558465461</v>
      </c>
      <c r="G804" s="44">
        <v>5</v>
      </c>
      <c r="H804" s="44">
        <f t="shared" si="255"/>
        <v>19.004180919802355</v>
      </c>
      <c r="I804" s="14">
        <f t="shared" si="256"/>
        <v>0.23289996962859391</v>
      </c>
      <c r="J804" s="49">
        <v>39</v>
      </c>
      <c r="K804" s="49">
        <f t="shared" si="257"/>
        <v>148.23261117445838</v>
      </c>
      <c r="L804" s="50">
        <f t="shared" si="258"/>
        <v>0.1103286930074229</v>
      </c>
      <c r="M804" s="45">
        <v>56</v>
      </c>
      <c r="N804" s="45">
        <f t="shared" si="259"/>
        <v>212.84682630178639</v>
      </c>
      <c r="O804" s="18">
        <f t="shared" si="260"/>
        <v>0.13628083333642407</v>
      </c>
      <c r="P804" s="37">
        <f t="shared" si="242"/>
        <v>21.428571428571427</v>
      </c>
      <c r="Q804" s="37">
        <f t="shared" si="243"/>
        <v>2.4487489356690131</v>
      </c>
      <c r="R804" s="37">
        <f t="shared" si="244"/>
        <v>144.87489356690131</v>
      </c>
    </row>
    <row r="805" spans="1:18" ht="15" customHeight="1" x14ac:dyDescent="0.25">
      <c r="A805" s="143" t="s">
        <v>187</v>
      </c>
      <c r="B805" s="1" t="str">
        <f>VLOOKUP(A805,'[2]Catálogo MUNICIPIOS'!$1:$1048576,5,FALSE)</f>
        <v>Aldama</v>
      </c>
      <c r="C805" s="130">
        <f>VLOOKUP(A805,[3]PROY_COVID!$1:$1048576,7,FALSE)</f>
        <v>26197</v>
      </c>
      <c r="D805" s="43">
        <v>11</v>
      </c>
      <c r="E805" s="43">
        <f t="shared" si="253"/>
        <v>41.989540787113029</v>
      </c>
      <c r="F805" s="6">
        <f t="shared" si="254"/>
        <v>0.30722727433056868</v>
      </c>
      <c r="G805" s="44">
        <v>11</v>
      </c>
      <c r="H805" s="44">
        <f t="shared" si="255"/>
        <v>41.989540787113029</v>
      </c>
      <c r="I805" s="14">
        <f t="shared" si="256"/>
        <v>0.51459006916983907</v>
      </c>
      <c r="J805" s="49">
        <v>129</v>
      </c>
      <c r="K805" s="49">
        <f t="shared" si="257"/>
        <v>492.42279650341646</v>
      </c>
      <c r="L805" s="50">
        <f t="shared" si="258"/>
        <v>0.36650749868624932</v>
      </c>
      <c r="M805" s="45">
        <v>151</v>
      </c>
      <c r="N805" s="45">
        <f t="shared" si="259"/>
        <v>576.40187807764255</v>
      </c>
      <c r="O805" s="18">
        <f t="shared" si="260"/>
        <v>0.36905661054924421</v>
      </c>
      <c r="P805" s="37">
        <f t="shared" ref="P805:P847" si="261">D805/M805*100</f>
        <v>7.2847682119205297</v>
      </c>
      <c r="Q805" s="37">
        <f t="shared" ref="Q805:Q847" si="262">P805/P$2372</f>
        <v>0.83246652559167333</v>
      </c>
      <c r="R805" s="37">
        <f t="shared" ref="R805:R847" si="263">(Q805-1)*100</f>
        <v>-16.753347440832666</v>
      </c>
    </row>
    <row r="806" spans="1:18" ht="15" customHeight="1" x14ac:dyDescent="0.25">
      <c r="A806" s="143" t="s">
        <v>753</v>
      </c>
      <c r="B806" s="1" t="str">
        <f>VLOOKUP(A806,'[2]Catálogo MUNICIPIOS'!$1:$1048576,5,FALSE)</f>
        <v>Aquila</v>
      </c>
      <c r="C806" s="130">
        <f>VLOOKUP(A806,[3]PROY_COVID!$1:$1048576,7,FALSE)</f>
        <v>26147</v>
      </c>
      <c r="D806" s="43">
        <v>6</v>
      </c>
      <c r="E806" s="43">
        <f t="shared" si="253"/>
        <v>22.947183233258119</v>
      </c>
      <c r="F806" s="6">
        <f t="shared" si="254"/>
        <v>0.16789896784205188</v>
      </c>
      <c r="G806" s="44">
        <v>2</v>
      </c>
      <c r="H806" s="44">
        <f t="shared" si="255"/>
        <v>7.6490610777527062</v>
      </c>
      <c r="I806" s="14">
        <f t="shared" si="256"/>
        <v>9.3740745797656413E-2</v>
      </c>
      <c r="J806" s="49">
        <v>36</v>
      </c>
      <c r="K806" s="49">
        <f t="shared" si="257"/>
        <v>137.68309939954872</v>
      </c>
      <c r="L806" s="50">
        <f t="shared" si="258"/>
        <v>0.10247675113869088</v>
      </c>
      <c r="M806" s="45">
        <v>44</v>
      </c>
      <c r="N806" s="45">
        <f t="shared" si="259"/>
        <v>168.27934371055954</v>
      </c>
      <c r="O806" s="18">
        <f t="shared" si="260"/>
        <v>0.10774531898194956</v>
      </c>
      <c r="P806" s="37">
        <f t="shared" si="261"/>
        <v>13.636363636363635</v>
      </c>
      <c r="Q806" s="37">
        <f t="shared" si="262"/>
        <v>1.5582947772439173</v>
      </c>
      <c r="R806" s="37">
        <f t="shared" si="263"/>
        <v>55.82947772439173</v>
      </c>
    </row>
    <row r="807" spans="1:18" ht="15" customHeight="1" x14ac:dyDescent="0.25">
      <c r="A807" s="143" t="s">
        <v>495</v>
      </c>
      <c r="B807" s="1" t="str">
        <f>VLOOKUP(A807,'[2]Catálogo MUNICIPIOS'!$1:$1048576,5,FALSE)</f>
        <v>Yahualica</v>
      </c>
      <c r="C807" s="130">
        <f>VLOOKUP(A807,[3]PROY_COVID!$1:$1048576,7,FALSE)</f>
        <v>26131</v>
      </c>
      <c r="D807" s="43">
        <v>9</v>
      </c>
      <c r="E807" s="43">
        <f t="shared" si="253"/>
        <v>34.441850675442964</v>
      </c>
      <c r="F807" s="6">
        <f t="shared" si="254"/>
        <v>0.25200265846118386</v>
      </c>
      <c r="G807" s="44">
        <v>2</v>
      </c>
      <c r="H807" s="44">
        <f t="shared" si="255"/>
        <v>7.6537445945428804</v>
      </c>
      <c r="I807" s="14">
        <f t="shared" si="256"/>
        <v>9.3798143215771401E-2</v>
      </c>
      <c r="J807" s="49">
        <v>21</v>
      </c>
      <c r="K807" s="49">
        <f t="shared" si="257"/>
        <v>80.36431824270025</v>
      </c>
      <c r="L807" s="50">
        <f t="shared" si="258"/>
        <v>5.9814706938640737E-2</v>
      </c>
      <c r="M807" s="45">
        <v>32</v>
      </c>
      <c r="N807" s="45">
        <f t="shared" si="259"/>
        <v>122.45991351268609</v>
      </c>
      <c r="O807" s="18">
        <f t="shared" si="260"/>
        <v>7.8408211923032142E-2</v>
      </c>
      <c r="P807" s="37">
        <f t="shared" si="261"/>
        <v>28.125</v>
      </c>
      <c r="Q807" s="37">
        <f t="shared" si="262"/>
        <v>3.2139829780655798</v>
      </c>
      <c r="R807" s="37">
        <f t="shared" si="263"/>
        <v>221.39829780655796</v>
      </c>
    </row>
    <row r="808" spans="1:18" ht="15" customHeight="1" x14ac:dyDescent="0.25">
      <c r="A808" s="143" t="s">
        <v>846</v>
      </c>
      <c r="B808" s="1" t="str">
        <f>VLOOKUP(A808,'[2]Catálogo MUNICIPIOS'!$1:$1048576,5,FALSE)</f>
        <v>Venustiano Carranza</v>
      </c>
      <c r="C808" s="130">
        <f>VLOOKUP(A808,[3]PROY_COVID!$1:$1048576,7,FALSE)</f>
        <v>26074</v>
      </c>
      <c r="D808" s="43">
        <v>4</v>
      </c>
      <c r="E808" s="43">
        <f t="shared" si="253"/>
        <v>15.340952673161002</v>
      </c>
      <c r="F808" s="6">
        <f t="shared" si="254"/>
        <v>0.11224602572591166</v>
      </c>
      <c r="G808" s="44">
        <v>11</v>
      </c>
      <c r="H808" s="44">
        <f t="shared" si="255"/>
        <v>42.187619851192757</v>
      </c>
      <c r="I808" s="14">
        <f t="shared" si="256"/>
        <v>0.51701756700323209</v>
      </c>
      <c r="J808" s="49">
        <v>68</v>
      </c>
      <c r="K808" s="49">
        <f t="shared" si="257"/>
        <v>260.79619544373702</v>
      </c>
      <c r="L808" s="50">
        <f t="shared" si="258"/>
        <v>0.19410913129467822</v>
      </c>
      <c r="M808" s="45">
        <v>83</v>
      </c>
      <c r="N808" s="45">
        <f t="shared" si="259"/>
        <v>318.32476796809078</v>
      </c>
      <c r="O808" s="18">
        <f t="shared" si="260"/>
        <v>0.20381588677674894</v>
      </c>
      <c r="P808" s="37">
        <f t="shared" si="261"/>
        <v>4.8192771084337354</v>
      </c>
      <c r="Q808" s="37">
        <f t="shared" si="262"/>
        <v>0.55072265219865357</v>
      </c>
      <c r="R808" s="37">
        <f t="shared" si="263"/>
        <v>-44.927734780134642</v>
      </c>
    </row>
    <row r="809" spans="1:18" ht="15" customHeight="1" x14ac:dyDescent="0.25">
      <c r="A809" s="143" t="s">
        <v>1740</v>
      </c>
      <c r="B809" s="1" t="str">
        <f>VLOOKUP(A809,'[2]Catálogo MUNICIPIOS'!$1:$1048576,5,FALSE)</f>
        <v>Teolocholco</v>
      </c>
      <c r="C809" s="130">
        <f>VLOOKUP(A809,[3]PROY_COVID!$1:$1048576,7,FALSE)</f>
        <v>26065</v>
      </c>
      <c r="D809" s="43">
        <v>34</v>
      </c>
      <c r="E809" s="43">
        <f t="shared" si="253"/>
        <v>130.44312296182622</v>
      </c>
      <c r="F809" s="6">
        <f t="shared" si="254"/>
        <v>0.9544206574183034</v>
      </c>
      <c r="G809" s="44">
        <v>31</v>
      </c>
      <c r="H809" s="44">
        <f t="shared" si="255"/>
        <v>118.93343564166507</v>
      </c>
      <c r="I809" s="14">
        <f t="shared" si="256"/>
        <v>1.4575526125361786</v>
      </c>
      <c r="J809" s="49">
        <v>221</v>
      </c>
      <c r="K809" s="49">
        <f t="shared" si="257"/>
        <v>847.88029925187038</v>
      </c>
      <c r="L809" s="50">
        <f t="shared" si="258"/>
        <v>0.63107250490990519</v>
      </c>
      <c r="M809" s="45">
        <v>286</v>
      </c>
      <c r="N809" s="45">
        <f t="shared" si="259"/>
        <v>1097.2568578553617</v>
      </c>
      <c r="O809" s="18">
        <f t="shared" si="260"/>
        <v>0.70254784424464711</v>
      </c>
      <c r="P809" s="37">
        <f t="shared" si="261"/>
        <v>11.888111888111888</v>
      </c>
      <c r="Q809" s="37">
        <f t="shared" si="262"/>
        <v>1.3585133955459794</v>
      </c>
      <c r="R809" s="37">
        <f t="shared" si="263"/>
        <v>35.851339554597942</v>
      </c>
    </row>
    <row r="810" spans="1:18" ht="15" customHeight="1" x14ac:dyDescent="0.25">
      <c r="A810" s="143" t="s">
        <v>541</v>
      </c>
      <c r="B810" s="1" t="str">
        <f>VLOOKUP(A810,'[2]Catálogo MUNICIPIOS'!$1:$1048576,5,FALSE)</f>
        <v>La Huerta</v>
      </c>
      <c r="C810" s="130">
        <f>VLOOKUP(A810,[3]PROY_COVID!$1:$1048576,7,FALSE)</f>
        <v>26051</v>
      </c>
      <c r="D810" s="43">
        <v>7</v>
      </c>
      <c r="E810" s="43">
        <f t="shared" si="253"/>
        <v>26.870369659514029</v>
      </c>
      <c r="F810" s="6">
        <f t="shared" si="254"/>
        <v>0.19660397032207924</v>
      </c>
      <c r="G810" s="44">
        <v>10</v>
      </c>
      <c r="H810" s="44">
        <f t="shared" si="255"/>
        <v>38.386242370734323</v>
      </c>
      <c r="I810" s="14">
        <f t="shared" si="256"/>
        <v>0.47043093938261921</v>
      </c>
      <c r="J810" s="49">
        <v>85</v>
      </c>
      <c r="K810" s="49">
        <f t="shared" si="257"/>
        <v>326.28306015124178</v>
      </c>
      <c r="L810" s="50">
        <f t="shared" si="258"/>
        <v>0.24285063382295496</v>
      </c>
      <c r="M810" s="45">
        <v>102</v>
      </c>
      <c r="N810" s="45">
        <f t="shared" si="259"/>
        <v>391.53967218149012</v>
      </c>
      <c r="O810" s="18">
        <f t="shared" si="260"/>
        <v>0.25069367364448197</v>
      </c>
      <c r="P810" s="37">
        <f t="shared" si="261"/>
        <v>6.8627450980392162</v>
      </c>
      <c r="Q810" s="37">
        <f t="shared" si="262"/>
        <v>0.7842398552142591</v>
      </c>
      <c r="R810" s="37">
        <f t="shared" si="263"/>
        <v>-21.576014478574091</v>
      </c>
    </row>
    <row r="811" spans="1:18" ht="15" customHeight="1" x14ac:dyDescent="0.25">
      <c r="A811" s="143" t="s">
        <v>1968</v>
      </c>
      <c r="B811" s="1" t="str">
        <f>VLOOKUP(A811,'[2]Catálogo MUNICIPIOS'!$1:$1048576,5,FALSE)</f>
        <v>Carlos A. Carrillo</v>
      </c>
      <c r="C811" s="130">
        <f>VLOOKUP(A811,[3]PROY_COVID!$1:$1048576,7,FALSE)</f>
        <v>25991</v>
      </c>
      <c r="D811" s="43">
        <v>33</v>
      </c>
      <c r="E811" s="43">
        <f t="shared" si="253"/>
        <v>126.96702704782426</v>
      </c>
      <c r="F811" s="6">
        <f t="shared" si="254"/>
        <v>0.92898690765702441</v>
      </c>
      <c r="G811" s="44">
        <v>3</v>
      </c>
      <c r="H811" s="44">
        <f t="shared" si="255"/>
        <v>11.542457004347661</v>
      </c>
      <c r="I811" s="14">
        <f t="shared" si="256"/>
        <v>0.14145507754826608</v>
      </c>
      <c r="J811" s="49">
        <v>143</v>
      </c>
      <c r="K811" s="49">
        <f t="shared" si="257"/>
        <v>550.19045054057176</v>
      </c>
      <c r="L811" s="50">
        <f t="shared" si="258"/>
        <v>0.40950363642899801</v>
      </c>
      <c r="M811" s="45">
        <v>179</v>
      </c>
      <c r="N811" s="45">
        <f t="shared" si="259"/>
        <v>688.69993459274372</v>
      </c>
      <c r="O811" s="18">
        <f t="shared" si="260"/>
        <v>0.440958423650464</v>
      </c>
      <c r="P811" s="37">
        <f t="shared" si="261"/>
        <v>18.435754189944134</v>
      </c>
      <c r="Q811" s="37">
        <f t="shared" si="262"/>
        <v>2.106744894374458</v>
      </c>
      <c r="R811" s="37">
        <f t="shared" si="263"/>
        <v>110.6744894374458</v>
      </c>
    </row>
    <row r="812" spans="1:18" ht="15" customHeight="1" x14ac:dyDescent="0.25">
      <c r="A812" s="143" t="s">
        <v>1461</v>
      </c>
      <c r="B812" s="1" t="str">
        <f>VLOOKUP(A812,'[2]Catálogo MUNICIPIOS'!$1:$1048576,5,FALSE)</f>
        <v>Vicente Guerrero</v>
      </c>
      <c r="C812" s="130">
        <f>VLOOKUP(A812,[3]PROY_COVID!$1:$1048576,7,FALSE)</f>
        <v>25910</v>
      </c>
      <c r="D812" s="43">
        <v>2</v>
      </c>
      <c r="E812" s="43">
        <f t="shared" si="253"/>
        <v>7.7190274025472787</v>
      </c>
      <c r="F812" s="6">
        <f t="shared" si="254"/>
        <v>5.647824922380202E-2</v>
      </c>
      <c r="G812" s="44"/>
      <c r="H812" s="44">
        <f t="shared" si="255"/>
        <v>0</v>
      </c>
      <c r="I812" s="14">
        <f t="shared" si="256"/>
        <v>0</v>
      </c>
      <c r="J812" s="49">
        <v>4</v>
      </c>
      <c r="K812" s="49">
        <f t="shared" si="257"/>
        <v>15.438054805094557</v>
      </c>
      <c r="L812" s="50">
        <f t="shared" si="258"/>
        <v>1.1490456760681635E-2</v>
      </c>
      <c r="M812" s="45">
        <v>6</v>
      </c>
      <c r="N812" s="45">
        <f t="shared" si="259"/>
        <v>23.157082207641839</v>
      </c>
      <c r="O812" s="18">
        <f t="shared" si="260"/>
        <v>1.4826936890395256E-2</v>
      </c>
      <c r="P812" s="37">
        <f t="shared" si="261"/>
        <v>33.333333333333329</v>
      </c>
      <c r="Q812" s="37">
        <f t="shared" si="262"/>
        <v>3.8091650110406863</v>
      </c>
      <c r="R812" s="37">
        <f t="shared" si="263"/>
        <v>280.91650110406863</v>
      </c>
    </row>
    <row r="813" spans="1:18" ht="15" customHeight="1" x14ac:dyDescent="0.25">
      <c r="A813" s="143" t="s">
        <v>1840</v>
      </c>
      <c r="B813" s="1" t="str">
        <f>VLOOKUP(A813,'[2]Catálogo MUNICIPIOS'!$1:$1048576,5,FALSE)</f>
        <v>Gutiérrez Zamora</v>
      </c>
      <c r="C813" s="130">
        <f>VLOOKUP(A813,[3]PROY_COVID!$1:$1048576,7,FALSE)</f>
        <v>25874</v>
      </c>
      <c r="D813" s="43">
        <v>22</v>
      </c>
      <c r="E813" s="43">
        <f t="shared" si="253"/>
        <v>85.027440674035702</v>
      </c>
      <c r="F813" s="6">
        <f t="shared" si="254"/>
        <v>0.62212513763916732</v>
      </c>
      <c r="G813" s="44">
        <v>8</v>
      </c>
      <c r="H813" s="44">
        <f t="shared" si="255"/>
        <v>30.919069336012981</v>
      </c>
      <c r="I813" s="14">
        <f t="shared" si="256"/>
        <v>0.37891926727546144</v>
      </c>
      <c r="J813" s="49">
        <v>77</v>
      </c>
      <c r="K813" s="49">
        <f t="shared" si="257"/>
        <v>297.59604235912497</v>
      </c>
      <c r="L813" s="50">
        <f t="shared" si="258"/>
        <v>0.22149904894424044</v>
      </c>
      <c r="M813" s="45">
        <v>107</v>
      </c>
      <c r="N813" s="45">
        <f t="shared" si="259"/>
        <v>413.54255236917362</v>
      </c>
      <c r="O813" s="18">
        <f t="shared" si="260"/>
        <v>0.26478160203824364</v>
      </c>
      <c r="P813" s="37">
        <f t="shared" si="261"/>
        <v>20.5607476635514</v>
      </c>
      <c r="Q813" s="37">
        <f t="shared" si="262"/>
        <v>2.3495784180250965</v>
      </c>
      <c r="R813" s="37">
        <f t="shared" si="263"/>
        <v>134.95784180250965</v>
      </c>
    </row>
    <row r="814" spans="1:18" x14ac:dyDescent="0.25">
      <c r="A814" s="143" t="s">
        <v>627</v>
      </c>
      <c r="B814" s="1" t="str">
        <f>VLOOKUP(A814,'[2]Catálogo MUNICIPIOS'!$1:$1048576,5,FALSE)</f>
        <v>Amanalco</v>
      </c>
      <c r="C814" s="130">
        <f>VLOOKUP(A814,[3]PROY_COVID!$1:$1048576,7,FALSE)</f>
        <v>25851</v>
      </c>
      <c r="D814" s="43">
        <v>9</v>
      </c>
      <c r="E814" s="43">
        <f t="shared" si="253"/>
        <v>34.814900777532785</v>
      </c>
      <c r="F814" s="6">
        <f t="shared" si="254"/>
        <v>0.25473217547673965</v>
      </c>
      <c r="G814" s="44">
        <v>13</v>
      </c>
      <c r="H814" s="44">
        <f t="shared" si="255"/>
        <v>50.288190011991794</v>
      </c>
      <c r="I814" s="14">
        <f t="shared" si="256"/>
        <v>0.61629164529084346</v>
      </c>
      <c r="J814" s="49">
        <v>149</v>
      </c>
      <c r="K814" s="49">
        <f t="shared" si="257"/>
        <v>576.38002398359822</v>
      </c>
      <c r="L814" s="50">
        <f t="shared" si="258"/>
        <v>0.42899638762252829</v>
      </c>
      <c r="M814" s="45">
        <v>171</v>
      </c>
      <c r="N814" s="45">
        <f t="shared" si="259"/>
        <v>661.48311477312291</v>
      </c>
      <c r="O814" s="18">
        <f t="shared" si="260"/>
        <v>0.42353213193528383</v>
      </c>
      <c r="P814" s="37">
        <f t="shared" si="261"/>
        <v>5.2631578947368416</v>
      </c>
      <c r="Q814" s="37">
        <f t="shared" si="262"/>
        <v>0.60144710700642423</v>
      </c>
      <c r="R814" s="37">
        <f t="shared" si="263"/>
        <v>-39.85528929935758</v>
      </c>
    </row>
    <row r="815" spans="1:18" ht="15" customHeight="1" x14ac:dyDescent="0.25">
      <c r="A815" s="143" t="s">
        <v>58</v>
      </c>
      <c r="B815" s="1" t="str">
        <f>VLOOKUP(A815,'[2]Catálogo MUNICIPIOS'!$1:$1048576,5,FALSE)</f>
        <v>San Buenaventura</v>
      </c>
      <c r="C815" s="130">
        <f>VLOOKUP(A815,[3]PROY_COVID!$1:$1048576,7,FALSE)</f>
        <v>25820</v>
      </c>
      <c r="D815" s="43">
        <v>40</v>
      </c>
      <c r="E815" s="43">
        <f t="shared" si="253"/>
        <v>154.91866769945779</v>
      </c>
      <c r="F815" s="6">
        <f t="shared" si="254"/>
        <v>1.1335022752817276</v>
      </c>
      <c r="G815" s="44">
        <v>7</v>
      </c>
      <c r="H815" s="44">
        <f t="shared" si="255"/>
        <v>27.110766847405113</v>
      </c>
      <c r="I815" s="14">
        <f t="shared" si="256"/>
        <v>0.33224777231989261</v>
      </c>
      <c r="J815" s="49">
        <v>283</v>
      </c>
      <c r="K815" s="49">
        <f t="shared" si="257"/>
        <v>1096.0495739736639</v>
      </c>
      <c r="L815" s="50">
        <f t="shared" si="258"/>
        <v>0.81578349062162003</v>
      </c>
      <c r="M815" s="45">
        <v>330</v>
      </c>
      <c r="N815" s="45">
        <f t="shared" si="259"/>
        <v>1278.0790085205267</v>
      </c>
      <c r="O815" s="18">
        <f t="shared" si="260"/>
        <v>0.81832402849177999</v>
      </c>
      <c r="P815" s="37">
        <f t="shared" si="261"/>
        <v>12.121212121212121</v>
      </c>
      <c r="Q815" s="37">
        <f t="shared" si="262"/>
        <v>1.3851509131057043</v>
      </c>
      <c r="R815" s="37">
        <f t="shared" si="263"/>
        <v>38.515091310570426</v>
      </c>
    </row>
    <row r="816" spans="1:18" ht="15" customHeight="1" x14ac:dyDescent="0.25">
      <c r="A816" s="143" t="s">
        <v>1751</v>
      </c>
      <c r="B816" s="1" t="str">
        <f>VLOOKUP(A816,'[2]Catálogo MUNICIPIOS'!$1:$1048576,5,FALSE)</f>
        <v>Xaloztoc</v>
      </c>
      <c r="C816" s="130">
        <f>VLOOKUP(A816,[3]PROY_COVID!$1:$1048576,7,FALSE)</f>
        <v>25784</v>
      </c>
      <c r="D816" s="43">
        <v>37</v>
      </c>
      <c r="E816" s="43">
        <f t="shared" si="253"/>
        <v>143.49984486503257</v>
      </c>
      <c r="F816" s="6">
        <f t="shared" si="254"/>
        <v>1.0499535212415119</v>
      </c>
      <c r="G816" s="44">
        <v>20</v>
      </c>
      <c r="H816" s="44">
        <f t="shared" si="255"/>
        <v>77.567483710828412</v>
      </c>
      <c r="I816" s="14">
        <f t="shared" si="256"/>
        <v>0.95060474727401578</v>
      </c>
      <c r="J816" s="49">
        <v>202</v>
      </c>
      <c r="K816" s="49">
        <f t="shared" si="257"/>
        <v>783.43158547936696</v>
      </c>
      <c r="L816" s="50">
        <f t="shared" si="258"/>
        <v>0.58310369224316205</v>
      </c>
      <c r="M816" s="45">
        <v>259</v>
      </c>
      <c r="N816" s="45">
        <f t="shared" si="259"/>
        <v>1004.4989140552279</v>
      </c>
      <c r="O816" s="18">
        <f t="shared" si="260"/>
        <v>0.64315710725648045</v>
      </c>
      <c r="P816" s="37">
        <f t="shared" si="261"/>
        <v>14.285714285714285</v>
      </c>
      <c r="Q816" s="37">
        <f t="shared" si="262"/>
        <v>1.6324992904460085</v>
      </c>
      <c r="R816" s="37">
        <f t="shared" si="263"/>
        <v>63.249929044600847</v>
      </c>
    </row>
    <row r="817" spans="1:18" ht="15" customHeight="1" x14ac:dyDescent="0.25">
      <c r="A817" s="143" t="s">
        <v>1353</v>
      </c>
      <c r="B817" s="1" t="str">
        <f>VLOOKUP(A817,'[2]Catálogo MUNICIPIOS'!$1:$1048576,5,FALSE)</f>
        <v>Ixtacamaxtitlán</v>
      </c>
      <c r="C817" s="130">
        <f>VLOOKUP(A817,[3]PROY_COVID!$1:$1048576,7,FALSE)</f>
        <v>25772</v>
      </c>
      <c r="D817" s="43">
        <v>7</v>
      </c>
      <c r="E817" s="43">
        <f t="shared" si="253"/>
        <v>27.161260282477105</v>
      </c>
      <c r="F817" s="6">
        <f t="shared" si="254"/>
        <v>0.19873234637825882</v>
      </c>
      <c r="G817" s="44">
        <v>3</v>
      </c>
      <c r="H817" s="44">
        <f t="shared" si="255"/>
        <v>11.640540121061617</v>
      </c>
      <c r="I817" s="14">
        <f t="shared" si="256"/>
        <v>0.14265710540730187</v>
      </c>
      <c r="J817" s="49">
        <v>22</v>
      </c>
      <c r="K817" s="49">
        <f t="shared" si="257"/>
        <v>85.363960887785197</v>
      </c>
      <c r="L817" s="50">
        <f t="shared" si="258"/>
        <v>6.3535912644767045E-2</v>
      </c>
      <c r="M817" s="45">
        <v>32</v>
      </c>
      <c r="N817" s="45">
        <f t="shared" si="259"/>
        <v>124.16576129132392</v>
      </c>
      <c r="O817" s="18">
        <f t="shared" si="260"/>
        <v>7.9500426267296004E-2</v>
      </c>
      <c r="P817" s="37">
        <f t="shared" si="261"/>
        <v>21.875</v>
      </c>
      <c r="Q817" s="37">
        <f t="shared" si="262"/>
        <v>2.4997645384954508</v>
      </c>
      <c r="R817" s="37">
        <f t="shared" si="263"/>
        <v>149.97645384954507</v>
      </c>
    </row>
    <row r="818" spans="1:18" ht="15" customHeight="1" x14ac:dyDescent="0.25">
      <c r="A818" s="143" t="s">
        <v>375</v>
      </c>
      <c r="B818" s="1" t="str">
        <f>VLOOKUP(A818,'[2]Catálogo MUNICIPIOS'!$1:$1048576,5,FALSE)</f>
        <v>Juan R. Escudero</v>
      </c>
      <c r="C818" s="130">
        <f>VLOOKUP(A818,[3]PROY_COVID!$1:$1048576,7,FALSE)</f>
        <v>25742</v>
      </c>
      <c r="D818" s="43">
        <v>20</v>
      </c>
      <c r="E818" s="43"/>
      <c r="F818" s="6"/>
      <c r="G818" s="44">
        <v>8</v>
      </c>
      <c r="H818" s="44"/>
      <c r="I818" s="14"/>
      <c r="J818" s="49">
        <v>247</v>
      </c>
      <c r="K818" s="49"/>
      <c r="L818" s="50"/>
      <c r="M818" s="45">
        <v>275</v>
      </c>
      <c r="N818" s="45"/>
      <c r="O818" s="18"/>
      <c r="P818" s="37">
        <f t="shared" si="261"/>
        <v>7.2727272727272725</v>
      </c>
      <c r="Q818" s="37">
        <f t="shared" si="262"/>
        <v>0.83109054786342262</v>
      </c>
      <c r="R818" s="37">
        <f t="shared" si="263"/>
        <v>-16.890945213657737</v>
      </c>
    </row>
    <row r="819" spans="1:18" ht="15" customHeight="1" x14ac:dyDescent="0.25">
      <c r="A819" s="143" t="s">
        <v>121</v>
      </c>
      <c r="B819" s="1" t="str">
        <f>VLOOKUP(A819,'[2]Catálogo MUNICIPIOS'!$1:$1048576,5,FALSE)</f>
        <v>Larráinzar</v>
      </c>
      <c r="C819" s="130">
        <f>VLOOKUP(A819,[3]PROY_COVID!$1:$1048576,7,FALSE)</f>
        <v>25725</v>
      </c>
      <c r="D819" s="43"/>
      <c r="E819" s="43">
        <f t="shared" ref="E819:E847" si="264">((D819/($C819/100000)))</f>
        <v>0</v>
      </c>
      <c r="F819" s="6">
        <f t="shared" ref="F819:F847" si="265">((D819/$C819)/(D$2372/$C$2372))</f>
        <v>0</v>
      </c>
      <c r="G819" s="44"/>
      <c r="H819" s="44">
        <f t="shared" ref="H819:H847" si="266">((G819/($C819/100000)))</f>
        <v>0</v>
      </c>
      <c r="I819" s="14">
        <f t="shared" ref="I819:I847" si="267">((G819/$C819)/(G$2372/$C$2372))</f>
        <v>0</v>
      </c>
      <c r="J819" s="49">
        <v>6</v>
      </c>
      <c r="K819" s="49">
        <f t="shared" ref="K819:K847" si="268">((J819/($C819/100000)))</f>
        <v>23.323615160349856</v>
      </c>
      <c r="L819" s="50">
        <f t="shared" ref="L819:L847" si="269">((J819/$C819)/(J$2372/$C$2372))</f>
        <v>1.7359634674592488E-2</v>
      </c>
      <c r="M819" s="45">
        <v>6</v>
      </c>
      <c r="N819" s="45">
        <f t="shared" ref="N819:N847" si="270">((M819/($C819/100000)))</f>
        <v>23.323615160349856</v>
      </c>
      <c r="O819" s="18">
        <f t="shared" ref="O819:O847" si="271">((M819/$C819)/(M$2372/$C$2372))</f>
        <v>1.4933564036157089E-2</v>
      </c>
      <c r="P819" s="37">
        <f t="shared" si="261"/>
        <v>0</v>
      </c>
      <c r="Q819" s="37">
        <f t="shared" si="262"/>
        <v>0</v>
      </c>
      <c r="R819" s="37">
        <f t="shared" si="263"/>
        <v>-100</v>
      </c>
    </row>
    <row r="820" spans="1:18" ht="15" customHeight="1" x14ac:dyDescent="0.25">
      <c r="A820" s="143" t="s">
        <v>1023</v>
      </c>
      <c r="B820" s="1" t="str">
        <f>VLOOKUP(A820,'[2]Catálogo MUNICIPIOS'!$1:$1048576,5,FALSE)</f>
        <v>San Agustín Loxicha</v>
      </c>
      <c r="C820" s="130">
        <f>VLOOKUP(A820,[3]PROY_COVID!$1:$1048576,7,FALSE)</f>
        <v>25684</v>
      </c>
      <c r="D820" s="43"/>
      <c r="E820" s="43">
        <f t="shared" si="264"/>
        <v>0</v>
      </c>
      <c r="F820" s="6">
        <f t="shared" si="265"/>
        <v>0</v>
      </c>
      <c r="G820" s="44">
        <v>1</v>
      </c>
      <c r="H820" s="44">
        <f t="shared" si="266"/>
        <v>3.8934745366765298</v>
      </c>
      <c r="I820" s="14">
        <f t="shared" si="267"/>
        <v>4.7715295132598548E-2</v>
      </c>
      <c r="J820" s="49">
        <v>11</v>
      </c>
      <c r="K820" s="49">
        <f t="shared" si="268"/>
        <v>42.828219903441827</v>
      </c>
      <c r="L820" s="50">
        <f t="shared" si="269"/>
        <v>3.1876801523924164E-2</v>
      </c>
      <c r="M820" s="45">
        <v>12</v>
      </c>
      <c r="N820" s="45">
        <f t="shared" si="270"/>
        <v>46.721694440118362</v>
      </c>
      <c r="O820" s="18">
        <f t="shared" si="271"/>
        <v>2.9914805702393795E-2</v>
      </c>
      <c r="P820" s="37">
        <f t="shared" si="261"/>
        <v>0</v>
      </c>
      <c r="Q820" s="37">
        <f t="shared" si="262"/>
        <v>0</v>
      </c>
      <c r="R820" s="37">
        <f t="shared" si="263"/>
        <v>-100</v>
      </c>
    </row>
    <row r="821" spans="1:18" ht="15" customHeight="1" x14ac:dyDescent="0.25">
      <c r="A821" s="143" t="s">
        <v>111</v>
      </c>
      <c r="B821" s="1" t="str">
        <f>VLOOKUP(A821,'[2]Catálogo MUNICIPIOS'!$1:$1048576,5,FALSE)</f>
        <v>Huixtán</v>
      </c>
      <c r="C821" s="130">
        <f>VLOOKUP(A821,[3]PROY_COVID!$1:$1048576,7,FALSE)</f>
        <v>25616</v>
      </c>
      <c r="D821" s="43">
        <v>1</v>
      </c>
      <c r="E821" s="43">
        <f t="shared" si="264"/>
        <v>3.9038101186758278</v>
      </c>
      <c r="F821" s="6">
        <f t="shared" si="265"/>
        <v>2.8563230742284319E-2</v>
      </c>
      <c r="G821" s="44"/>
      <c r="H821" s="44">
        <f t="shared" si="266"/>
        <v>0</v>
      </c>
      <c r="I821" s="14">
        <f t="shared" si="267"/>
        <v>0</v>
      </c>
      <c r="J821" s="49">
        <v>5</v>
      </c>
      <c r="K821" s="49">
        <f t="shared" si="268"/>
        <v>19.519050593379138</v>
      </c>
      <c r="L821" s="50">
        <f t="shared" si="269"/>
        <v>1.4527918813888837E-2</v>
      </c>
      <c r="M821" s="45">
        <v>6</v>
      </c>
      <c r="N821" s="45">
        <f t="shared" si="270"/>
        <v>23.422860712054966</v>
      </c>
      <c r="O821" s="18">
        <f t="shared" si="271"/>
        <v>1.4997108636404636E-2</v>
      </c>
      <c r="P821" s="37">
        <f t="shared" si="261"/>
        <v>16.666666666666664</v>
      </c>
      <c r="Q821" s="37">
        <f t="shared" si="262"/>
        <v>1.9045825055203431</v>
      </c>
      <c r="R821" s="37">
        <f t="shared" si="263"/>
        <v>90.458250552034315</v>
      </c>
    </row>
    <row r="822" spans="1:18" ht="15" customHeight="1" x14ac:dyDescent="0.25">
      <c r="A822" s="143" t="s">
        <v>303</v>
      </c>
      <c r="B822" s="1" t="str">
        <f>VLOOKUP(A822,'[2]Catálogo MUNICIPIOS'!$1:$1048576,5,FALSE)</f>
        <v>Doctor Mora</v>
      </c>
      <c r="C822" s="130">
        <f>VLOOKUP(A822,[3]PROY_COVID!$1:$1048576,7,FALSE)</f>
        <v>25606</v>
      </c>
      <c r="D822" s="43">
        <v>19</v>
      </c>
      <c r="E822" s="43">
        <f t="shared" si="264"/>
        <v>74.201359056471134</v>
      </c>
      <c r="F822" s="6">
        <f t="shared" si="265"/>
        <v>0.54291332715741425</v>
      </c>
      <c r="G822" s="44">
        <v>9</v>
      </c>
      <c r="H822" s="44">
        <f t="shared" si="266"/>
        <v>35.148012184644223</v>
      </c>
      <c r="I822" s="14">
        <f t="shared" si="267"/>
        <v>0.4307457924576642</v>
      </c>
      <c r="J822" s="49">
        <v>232</v>
      </c>
      <c r="K822" s="49">
        <f t="shared" si="268"/>
        <v>906.03764742638441</v>
      </c>
      <c r="L822" s="50">
        <f t="shared" si="269"/>
        <v>0.67435868979212477</v>
      </c>
      <c r="M822" s="45">
        <v>260</v>
      </c>
      <c r="N822" s="45">
        <f t="shared" si="270"/>
        <v>1015.3870186674998</v>
      </c>
      <c r="O822" s="18">
        <f t="shared" si="271"/>
        <v>0.65012850540131661</v>
      </c>
      <c r="P822" s="37">
        <f t="shared" si="261"/>
        <v>7.3076923076923084</v>
      </c>
      <c r="Q822" s="37">
        <f t="shared" si="262"/>
        <v>0.8350861754973814</v>
      </c>
      <c r="R822" s="37">
        <f t="shared" si="263"/>
        <v>-16.49138245026186</v>
      </c>
    </row>
    <row r="823" spans="1:18" ht="15" customHeight="1" x14ac:dyDescent="0.25">
      <c r="A823" s="143" t="s">
        <v>1034</v>
      </c>
      <c r="B823" s="1" t="str">
        <f>VLOOKUP(A823,'[2]Catálogo MUNICIPIOS'!$1:$1048576,5,FALSE)</f>
        <v>San Antonio de la Cal</v>
      </c>
      <c r="C823" s="130">
        <f>VLOOKUP(A823,[3]PROY_COVID!$1:$1048576,7,FALSE)</f>
        <v>25602</v>
      </c>
      <c r="D823" s="43">
        <v>46</v>
      </c>
      <c r="E823" s="43">
        <f t="shared" si="264"/>
        <v>179.67346301070228</v>
      </c>
      <c r="F823" s="6">
        <f t="shared" si="265"/>
        <v>1.3146271017865925</v>
      </c>
      <c r="G823" s="44">
        <v>22</v>
      </c>
      <c r="H823" s="44">
        <f t="shared" si="266"/>
        <v>85.930786657292387</v>
      </c>
      <c r="I823" s="14">
        <f t="shared" si="267"/>
        <v>1.053098667451158</v>
      </c>
      <c r="J823" s="49">
        <v>506</v>
      </c>
      <c r="K823" s="49">
        <f t="shared" si="268"/>
        <v>1976.408093117725</v>
      </c>
      <c r="L823" s="50">
        <f t="shared" si="269"/>
        <v>1.4710293506625085</v>
      </c>
      <c r="M823" s="45">
        <v>574</v>
      </c>
      <c r="N823" s="45">
        <f t="shared" si="270"/>
        <v>2242.0123427857197</v>
      </c>
      <c r="O823" s="18">
        <f t="shared" si="271"/>
        <v>1.4355079459449847</v>
      </c>
      <c r="P823" s="37">
        <f t="shared" si="261"/>
        <v>8.0139372822299642</v>
      </c>
      <c r="Q823" s="37">
        <f t="shared" si="262"/>
        <v>0.91579228488434627</v>
      </c>
      <c r="R823" s="37">
        <f t="shared" si="263"/>
        <v>-8.4207715115653734</v>
      </c>
    </row>
    <row r="824" spans="1:18" ht="15" customHeight="1" x14ac:dyDescent="0.25">
      <c r="A824" s="143" t="s">
        <v>226</v>
      </c>
      <c r="B824" s="1" t="str">
        <f>VLOOKUP(A824,'[2]Catálogo MUNICIPIOS'!$1:$1048576,5,FALSE)</f>
        <v>Namiquipa</v>
      </c>
      <c r="C824" s="130">
        <f>VLOOKUP(A824,[3]PROY_COVID!$1:$1048576,7,FALSE)</f>
        <v>25596</v>
      </c>
      <c r="D824" s="43">
        <v>11</v>
      </c>
      <c r="E824" s="43">
        <f t="shared" si="264"/>
        <v>42.975464916393186</v>
      </c>
      <c r="F824" s="6">
        <f t="shared" si="265"/>
        <v>0.31444104178926036</v>
      </c>
      <c r="G824" s="44"/>
      <c r="H824" s="44">
        <f t="shared" si="266"/>
        <v>0</v>
      </c>
      <c r="I824" s="14">
        <f t="shared" si="267"/>
        <v>0</v>
      </c>
      <c r="J824" s="49">
        <v>67</v>
      </c>
      <c r="K824" s="49">
        <f t="shared" si="268"/>
        <v>261.75964994530392</v>
      </c>
      <c r="L824" s="50">
        <f t="shared" si="269"/>
        <v>0.1948262250238367</v>
      </c>
      <c r="M824" s="45">
        <v>78</v>
      </c>
      <c r="N824" s="45">
        <f t="shared" si="270"/>
        <v>304.73511486169713</v>
      </c>
      <c r="O824" s="18">
        <f t="shared" si="271"/>
        <v>0.19511475046069052</v>
      </c>
      <c r="P824" s="37">
        <f t="shared" si="261"/>
        <v>14.102564102564102</v>
      </c>
      <c r="Q824" s="37">
        <f t="shared" si="262"/>
        <v>1.6115698123633675</v>
      </c>
      <c r="R824" s="37">
        <f t="shared" si="263"/>
        <v>61.156981236336748</v>
      </c>
    </row>
    <row r="825" spans="1:18" ht="15" customHeight="1" x14ac:dyDescent="0.25">
      <c r="A825" s="143" t="s">
        <v>905</v>
      </c>
      <c r="B825" s="1" t="str">
        <f>VLOOKUP(A825,'[2]Catálogo MUNICIPIOS'!$1:$1048576,5,FALSE)</f>
        <v>Santa María del Oro</v>
      </c>
      <c r="C825" s="130">
        <f>VLOOKUP(A825,[3]PROY_COVID!$1:$1048576,7,FALSE)</f>
        <v>25510</v>
      </c>
      <c r="D825" s="43">
        <v>31</v>
      </c>
      <c r="E825" s="43">
        <f t="shared" si="264"/>
        <v>121.52097216777734</v>
      </c>
      <c r="F825" s="6">
        <f t="shared" si="265"/>
        <v>0.88913944647295218</v>
      </c>
      <c r="G825" s="44">
        <v>7</v>
      </c>
      <c r="H825" s="44">
        <f t="shared" si="266"/>
        <v>27.440219521756173</v>
      </c>
      <c r="I825" s="14">
        <f t="shared" si="267"/>
        <v>0.33628527954918186</v>
      </c>
      <c r="J825" s="49">
        <v>63</v>
      </c>
      <c r="K825" s="49">
        <f t="shared" si="268"/>
        <v>246.96197569580556</v>
      </c>
      <c r="L825" s="50">
        <f t="shared" si="269"/>
        <v>0.18381239988400094</v>
      </c>
      <c r="M825" s="45">
        <v>101</v>
      </c>
      <c r="N825" s="45">
        <f t="shared" si="270"/>
        <v>395.92316738533907</v>
      </c>
      <c r="O825" s="18">
        <f t="shared" si="271"/>
        <v>0.25350032286583207</v>
      </c>
      <c r="P825" s="37">
        <f t="shared" si="261"/>
        <v>30.693069306930692</v>
      </c>
      <c r="Q825" s="37">
        <f t="shared" si="262"/>
        <v>3.5074489705622165</v>
      </c>
      <c r="R825" s="37">
        <f t="shared" si="263"/>
        <v>250.74489705622165</v>
      </c>
    </row>
    <row r="826" spans="1:18" ht="15" customHeight="1" x14ac:dyDescent="0.25">
      <c r="A826" s="143" t="s">
        <v>32</v>
      </c>
      <c r="B826" s="1" t="str">
        <f>VLOOKUP(A826,'[2]Catálogo MUNICIPIOS'!$1:$1048576,5,FALSE)</f>
        <v>Arteaga</v>
      </c>
      <c r="C826" s="130">
        <f>VLOOKUP(A826,[3]PROY_COVID!$1:$1048576,7,FALSE)</f>
        <v>25477</v>
      </c>
      <c r="D826" s="43">
        <v>17</v>
      </c>
      <c r="E826" s="43">
        <f t="shared" si="264"/>
        <v>66.726851670133854</v>
      </c>
      <c r="F826" s="6">
        <f t="shared" si="265"/>
        <v>0.48822417151956815</v>
      </c>
      <c r="G826" s="44">
        <v>7</v>
      </c>
      <c r="H826" s="44">
        <f t="shared" si="266"/>
        <v>27.475762452408055</v>
      </c>
      <c r="I826" s="14">
        <f t="shared" si="267"/>
        <v>0.3367208651450182</v>
      </c>
      <c r="J826" s="49">
        <v>97</v>
      </c>
      <c r="K826" s="49">
        <f t="shared" si="268"/>
        <v>380.73556541194017</v>
      </c>
      <c r="L826" s="50">
        <f t="shared" si="269"/>
        <v>0.28337932510615788</v>
      </c>
      <c r="M826" s="45">
        <v>121</v>
      </c>
      <c r="N826" s="45">
        <f t="shared" si="270"/>
        <v>474.93817953448206</v>
      </c>
      <c r="O826" s="18">
        <f t="shared" si="271"/>
        <v>0.30409178287898286</v>
      </c>
      <c r="P826" s="37">
        <f t="shared" si="261"/>
        <v>14.049586776859504</v>
      </c>
      <c r="Q826" s="37">
        <f t="shared" si="262"/>
        <v>1.6055158310997937</v>
      </c>
      <c r="R826" s="37">
        <f t="shared" si="263"/>
        <v>60.551583109979369</v>
      </c>
    </row>
    <row r="827" spans="1:18" ht="15" customHeight="1" x14ac:dyDescent="0.25">
      <c r="A827" s="143" t="s">
        <v>435</v>
      </c>
      <c r="B827" s="1" t="str">
        <f>VLOOKUP(A827,'[2]Catálogo MUNICIPIOS'!$1:$1048576,5,FALSE)</f>
        <v>Chapulhuacán</v>
      </c>
      <c r="C827" s="130">
        <f>VLOOKUP(A827,[3]PROY_COVID!$1:$1048576,7,FALSE)</f>
        <v>25460</v>
      </c>
      <c r="D827" s="43">
        <v>7</v>
      </c>
      <c r="E827" s="43">
        <f t="shared" si="264"/>
        <v>27.494108405341713</v>
      </c>
      <c r="F827" s="6">
        <f t="shared" si="265"/>
        <v>0.20116771527338909</v>
      </c>
      <c r="G827" s="44">
        <v>1</v>
      </c>
      <c r="H827" s="44">
        <f t="shared" si="266"/>
        <v>3.9277297721916735</v>
      </c>
      <c r="I827" s="14">
        <f t="shared" si="267"/>
        <v>4.8135099771628484E-2</v>
      </c>
      <c r="J827" s="49">
        <v>33</v>
      </c>
      <c r="K827" s="49">
        <f t="shared" si="268"/>
        <v>129.61508248232522</v>
      </c>
      <c r="L827" s="50">
        <f t="shared" si="269"/>
        <v>9.6471771839018242E-2</v>
      </c>
      <c r="M827" s="45">
        <v>41</v>
      </c>
      <c r="N827" s="45">
        <f t="shared" si="270"/>
        <v>161.03692065985859</v>
      </c>
      <c r="O827" s="18">
        <f t="shared" si="271"/>
        <v>0.10310816527910308</v>
      </c>
      <c r="P827" s="37">
        <f t="shared" si="261"/>
        <v>17.073170731707318</v>
      </c>
      <c r="Q827" s="37">
        <f t="shared" si="262"/>
        <v>1.9510357373623033</v>
      </c>
      <c r="R827" s="37">
        <f t="shared" si="263"/>
        <v>95.103573736230331</v>
      </c>
    </row>
    <row r="828" spans="1:18" ht="15" customHeight="1" x14ac:dyDescent="0.25">
      <c r="A828" s="143" t="s">
        <v>2092</v>
      </c>
      <c r="B828" s="1" t="s">
        <v>2445</v>
      </c>
      <c r="C828" s="130">
        <f>VLOOKUP(A828,[3]PROY_COVID!$1:$1048576,7,FALSE)</f>
        <v>25422</v>
      </c>
      <c r="D828" s="43">
        <v>12</v>
      </c>
      <c r="E828" s="43">
        <f t="shared" si="264"/>
        <v>47.203209818267645</v>
      </c>
      <c r="F828" s="6">
        <f t="shared" si="265"/>
        <v>0.34537442468461416</v>
      </c>
      <c r="G828" s="44">
        <v>25</v>
      </c>
      <c r="H828" s="44">
        <f t="shared" si="266"/>
        <v>98.340020454724254</v>
      </c>
      <c r="I828" s="14">
        <f t="shared" si="267"/>
        <v>1.2051762648352424</v>
      </c>
      <c r="J828" s="49">
        <v>315</v>
      </c>
      <c r="K828" s="49">
        <f t="shared" si="268"/>
        <v>1239.0842577295257</v>
      </c>
      <c r="L828" s="50">
        <f t="shared" si="269"/>
        <v>0.92224339568894331</v>
      </c>
      <c r="M828" s="45">
        <v>352</v>
      </c>
      <c r="N828" s="45">
        <f t="shared" si="270"/>
        <v>1384.6274880025176</v>
      </c>
      <c r="O828" s="18">
        <f t="shared" si="271"/>
        <v>0.88654452219999524</v>
      </c>
      <c r="P828" s="37">
        <f t="shared" si="261"/>
        <v>3.4090909090909087</v>
      </c>
      <c r="Q828" s="37">
        <f t="shared" si="262"/>
        <v>0.38957369431097932</v>
      </c>
      <c r="R828" s="37">
        <f t="shared" si="263"/>
        <v>-61.042630568902069</v>
      </c>
    </row>
    <row r="829" spans="1:18" ht="15" customHeight="1" x14ac:dyDescent="0.25">
      <c r="A829" s="143" t="s">
        <v>804</v>
      </c>
      <c r="B829" s="1" t="str">
        <f>VLOOKUP(A829,'[2]Catálogo MUNICIPIOS'!$1:$1048576,5,FALSE)</f>
        <v>Ocampo</v>
      </c>
      <c r="C829" s="130">
        <f>VLOOKUP(A829,[3]PROY_COVID!$1:$1048576,7,FALSE)</f>
        <v>25418</v>
      </c>
      <c r="D829" s="43">
        <v>4</v>
      </c>
      <c r="E829" s="43">
        <f t="shared" si="264"/>
        <v>15.736879376819576</v>
      </c>
      <c r="F829" s="6">
        <f t="shared" si="265"/>
        <v>0.11514292528040841</v>
      </c>
      <c r="G829" s="44">
        <v>4</v>
      </c>
      <c r="H829" s="44">
        <f t="shared" si="266"/>
        <v>15.736879376819576</v>
      </c>
      <c r="I829" s="14">
        <f t="shared" si="267"/>
        <v>0.19285854751525081</v>
      </c>
      <c r="J829" s="49">
        <v>37</v>
      </c>
      <c r="K829" s="49">
        <f t="shared" si="268"/>
        <v>145.56613423558107</v>
      </c>
      <c r="L829" s="50">
        <f t="shared" si="269"/>
        <v>0.10834404932294696</v>
      </c>
      <c r="M829" s="45">
        <v>45</v>
      </c>
      <c r="N829" s="45">
        <f t="shared" si="270"/>
        <v>177.03989298922022</v>
      </c>
      <c r="O829" s="18">
        <f t="shared" si="271"/>
        <v>0.1133544933207199</v>
      </c>
      <c r="P829" s="37">
        <f t="shared" si="261"/>
        <v>8.8888888888888893</v>
      </c>
      <c r="Q829" s="37">
        <f t="shared" si="262"/>
        <v>1.0157773362775167</v>
      </c>
      <c r="R829" s="37">
        <f t="shared" si="263"/>
        <v>1.5777336277516651</v>
      </c>
    </row>
    <row r="830" spans="1:18" ht="15" customHeight="1" x14ac:dyDescent="0.25">
      <c r="A830" s="143" t="s">
        <v>465</v>
      </c>
      <c r="B830" s="1" t="str">
        <f>VLOOKUP(A830,'[2]Catálogo MUNICIPIOS'!$1:$1048576,5,FALSE)</f>
        <v>Progreso de Obregón</v>
      </c>
      <c r="C830" s="130">
        <f>VLOOKUP(A830,[3]PROY_COVID!$1:$1048576,7,FALSE)</f>
        <v>25375</v>
      </c>
      <c r="D830" s="43">
        <v>57</v>
      </c>
      <c r="E830" s="43">
        <f t="shared" si="264"/>
        <v>224.6305418719212</v>
      </c>
      <c r="F830" s="6">
        <f t="shared" si="265"/>
        <v>1.6435671316484037</v>
      </c>
      <c r="G830" s="44">
        <v>16</v>
      </c>
      <c r="H830" s="44">
        <f t="shared" si="266"/>
        <v>63.054187192118235</v>
      </c>
      <c r="I830" s="14">
        <f t="shared" si="267"/>
        <v>0.77274144799884048</v>
      </c>
      <c r="J830" s="49">
        <v>183</v>
      </c>
      <c r="K830" s="49">
        <f t="shared" si="268"/>
        <v>721.18226600985224</v>
      </c>
      <c r="L830" s="50">
        <f t="shared" si="269"/>
        <v>0.53677187630024426</v>
      </c>
      <c r="M830" s="45">
        <v>256</v>
      </c>
      <c r="N830" s="45">
        <f t="shared" si="270"/>
        <v>1008.8669950738918</v>
      </c>
      <c r="O830" s="18">
        <f t="shared" si="271"/>
        <v>0.6459538871363949</v>
      </c>
      <c r="P830" s="37">
        <f t="shared" si="261"/>
        <v>22.265625</v>
      </c>
      <c r="Q830" s="37">
        <f t="shared" si="262"/>
        <v>2.544403190968584</v>
      </c>
      <c r="R830" s="37">
        <f t="shared" si="263"/>
        <v>154.44031909685839</v>
      </c>
    </row>
    <row r="831" spans="1:18" ht="15" customHeight="1" x14ac:dyDescent="0.25">
      <c r="A831" s="143" t="s">
        <v>1924</v>
      </c>
      <c r="B831" s="1" t="str">
        <f>VLOOKUP(A831,'[2]Catálogo MUNICIPIOS'!$1:$1048576,5,FALSE)</f>
        <v>Tecolutla</v>
      </c>
      <c r="C831" s="130">
        <f>VLOOKUP(A831,[3]PROY_COVID!$1:$1048576,7,FALSE)</f>
        <v>25352</v>
      </c>
      <c r="D831" s="43">
        <v>9</v>
      </c>
      <c r="E831" s="43">
        <f t="shared" si="264"/>
        <v>35.500157778479014</v>
      </c>
      <c r="F831" s="6">
        <f t="shared" si="265"/>
        <v>0.25974603456331635</v>
      </c>
      <c r="G831" s="44">
        <v>4</v>
      </c>
      <c r="H831" s="44">
        <f t="shared" si="266"/>
        <v>15.777847901546227</v>
      </c>
      <c r="I831" s="14">
        <f t="shared" si="267"/>
        <v>0.19336062483207025</v>
      </c>
      <c r="J831" s="49">
        <v>37</v>
      </c>
      <c r="K831" s="49">
        <f t="shared" si="268"/>
        <v>145.94509308930262</v>
      </c>
      <c r="L831" s="50">
        <f t="shared" si="269"/>
        <v>0.10862610625160404</v>
      </c>
      <c r="M831" s="45">
        <v>50</v>
      </c>
      <c r="N831" s="45">
        <f t="shared" si="270"/>
        <v>197.22309876932783</v>
      </c>
      <c r="O831" s="18">
        <f t="shared" si="271"/>
        <v>0.12627732684802681</v>
      </c>
      <c r="P831" s="37">
        <f t="shared" si="261"/>
        <v>18</v>
      </c>
      <c r="Q831" s="37">
        <f t="shared" si="262"/>
        <v>2.0569491059619711</v>
      </c>
      <c r="R831" s="37">
        <f t="shared" si="263"/>
        <v>105.6949105961971</v>
      </c>
    </row>
    <row r="832" spans="1:18" ht="15" customHeight="1" x14ac:dyDescent="0.25">
      <c r="A832" s="143" t="s">
        <v>1192</v>
      </c>
      <c r="B832" s="1" t="str">
        <f>VLOOKUP(A832,'[2]Catálogo MUNICIPIOS'!$1:$1048576,5,FALSE)</f>
        <v>Santa María Colotepec</v>
      </c>
      <c r="C832" s="130">
        <f>VLOOKUP(A832,[3]PROY_COVID!$1:$1048576,7,FALSE)</f>
        <v>25179</v>
      </c>
      <c r="D832" s="43">
        <v>5</v>
      </c>
      <c r="E832" s="43">
        <f t="shared" si="264"/>
        <v>19.857818022955637</v>
      </c>
      <c r="F832" s="6">
        <f t="shared" si="265"/>
        <v>0.14529483273647786</v>
      </c>
      <c r="G832" s="44">
        <v>2</v>
      </c>
      <c r="H832" s="44">
        <f t="shared" si="266"/>
        <v>7.9431272091822542</v>
      </c>
      <c r="I832" s="14">
        <f t="shared" si="267"/>
        <v>9.7344583993459716E-2</v>
      </c>
      <c r="J832" s="49">
        <v>78</v>
      </c>
      <c r="K832" s="49">
        <f t="shared" si="268"/>
        <v>309.78196115810795</v>
      </c>
      <c r="L832" s="50">
        <f t="shared" si="269"/>
        <v>0.23056895929348237</v>
      </c>
      <c r="M832" s="45">
        <v>85</v>
      </c>
      <c r="N832" s="45">
        <f t="shared" si="270"/>
        <v>337.5829063902458</v>
      </c>
      <c r="O832" s="18">
        <f t="shared" si="271"/>
        <v>0.21614642136014134</v>
      </c>
      <c r="P832" s="37">
        <f t="shared" si="261"/>
        <v>5.8823529411764701</v>
      </c>
      <c r="Q832" s="37">
        <f t="shared" si="262"/>
        <v>0.67220559018365056</v>
      </c>
      <c r="R832" s="37">
        <f t="shared" si="263"/>
        <v>-32.779440981634941</v>
      </c>
    </row>
    <row r="833" spans="1:18" ht="15" customHeight="1" x14ac:dyDescent="0.25">
      <c r="A833" s="143" t="s">
        <v>1711</v>
      </c>
      <c r="B833" s="1" t="str">
        <f>VLOOKUP(A833,'[2]Catálogo MUNICIPIOS'!$1:$1048576,5,FALSE)</f>
        <v>Xicoténcatl</v>
      </c>
      <c r="C833" s="130">
        <f>VLOOKUP(A833,[3]PROY_COVID!$1:$1048576,7,FALSE)</f>
        <v>25174</v>
      </c>
      <c r="D833" s="43">
        <v>22</v>
      </c>
      <c r="E833" s="43">
        <f t="shared" si="264"/>
        <v>87.391753396361324</v>
      </c>
      <c r="F833" s="6">
        <f t="shared" si="265"/>
        <v>0.63942423974242524</v>
      </c>
      <c r="G833" s="44">
        <v>2</v>
      </c>
      <c r="H833" s="44">
        <f t="shared" si="266"/>
        <v>7.944704854214665</v>
      </c>
      <c r="I833" s="14">
        <f t="shared" si="267"/>
        <v>9.7363918343184336E-2</v>
      </c>
      <c r="J833" s="49">
        <v>173</v>
      </c>
      <c r="K833" s="49">
        <f t="shared" si="268"/>
        <v>687.21696988956853</v>
      </c>
      <c r="L833" s="50">
        <f t="shared" si="269"/>
        <v>0.51149169875449052</v>
      </c>
      <c r="M833" s="45">
        <v>197</v>
      </c>
      <c r="N833" s="45">
        <f t="shared" si="270"/>
        <v>782.55342814014455</v>
      </c>
      <c r="O833" s="18">
        <f t="shared" si="271"/>
        <v>0.50105061545998386</v>
      </c>
      <c r="P833" s="37">
        <f t="shared" si="261"/>
        <v>11.167512690355331</v>
      </c>
      <c r="Q833" s="37">
        <f t="shared" si="262"/>
        <v>1.2761669580136312</v>
      </c>
      <c r="R833" s="37">
        <f t="shared" si="263"/>
        <v>27.616695801363122</v>
      </c>
    </row>
    <row r="834" spans="1:18" ht="15" customHeight="1" x14ac:dyDescent="0.25">
      <c r="A834" s="143" t="s">
        <v>1885</v>
      </c>
      <c r="B834" s="1" t="str">
        <f>VLOOKUP(A834,'[2]Catálogo MUNICIPIOS'!$1:$1048576,5,FALSE)</f>
        <v>Omealca</v>
      </c>
      <c r="C834" s="130">
        <f>VLOOKUP(A834,[3]PROY_COVID!$1:$1048576,7,FALSE)</f>
        <v>25159</v>
      </c>
      <c r="D834" s="43">
        <v>5</v>
      </c>
      <c r="E834" s="43">
        <f t="shared" si="264"/>
        <v>19.873603879327479</v>
      </c>
      <c r="F834" s="6">
        <f t="shared" si="265"/>
        <v>0.14541033401453857</v>
      </c>
      <c r="G834" s="44"/>
      <c r="H834" s="44">
        <f t="shared" si="266"/>
        <v>0</v>
      </c>
      <c r="I834" s="14">
        <f t="shared" si="267"/>
        <v>0</v>
      </c>
      <c r="J834" s="49">
        <v>35</v>
      </c>
      <c r="K834" s="49">
        <f t="shared" si="268"/>
        <v>139.11522715529236</v>
      </c>
      <c r="L834" s="50">
        <f t="shared" si="269"/>
        <v>0.10354267571668331</v>
      </c>
      <c r="M834" s="45">
        <v>40</v>
      </c>
      <c r="N834" s="45">
        <f t="shared" si="270"/>
        <v>158.98883103461984</v>
      </c>
      <c r="O834" s="18">
        <f t="shared" si="271"/>
        <v>0.10179682150327679</v>
      </c>
      <c r="P834" s="37">
        <f t="shared" si="261"/>
        <v>12.5</v>
      </c>
      <c r="Q834" s="37">
        <f t="shared" si="262"/>
        <v>1.4284368791402575</v>
      </c>
      <c r="R834" s="37">
        <f t="shared" si="263"/>
        <v>42.84368791402575</v>
      </c>
    </row>
    <row r="835" spans="1:18" ht="15" customHeight="1" x14ac:dyDescent="0.25">
      <c r="A835" s="143" t="s">
        <v>1793</v>
      </c>
      <c r="B835" s="1" t="str">
        <f>VLOOKUP(A835,'[2]Catálogo MUNICIPIOS'!$1:$1048576,5,FALSE)</f>
        <v>Atoyac</v>
      </c>
      <c r="C835" s="130">
        <f>VLOOKUP(A835,[3]PROY_COVID!$1:$1048576,7,FALSE)</f>
        <v>25040</v>
      </c>
      <c r="D835" s="43">
        <v>15</v>
      </c>
      <c r="E835" s="43">
        <f t="shared" si="264"/>
        <v>59.904153354632584</v>
      </c>
      <c r="F835" s="6">
        <f t="shared" si="265"/>
        <v>0.43830414458527667</v>
      </c>
      <c r="G835" s="44">
        <v>10</v>
      </c>
      <c r="H835" s="44">
        <f t="shared" si="266"/>
        <v>39.936102236421725</v>
      </c>
      <c r="I835" s="14">
        <f t="shared" si="267"/>
        <v>0.4894247764319733</v>
      </c>
      <c r="J835" s="49">
        <v>43</v>
      </c>
      <c r="K835" s="49">
        <f t="shared" si="268"/>
        <v>171.72523961661341</v>
      </c>
      <c r="L835" s="50">
        <f t="shared" si="269"/>
        <v>0.12781412331048553</v>
      </c>
      <c r="M835" s="45">
        <v>68</v>
      </c>
      <c r="N835" s="45">
        <f t="shared" si="270"/>
        <v>271.56549520766771</v>
      </c>
      <c r="O835" s="18">
        <f t="shared" si="271"/>
        <v>0.17387702055677312</v>
      </c>
      <c r="P835" s="37">
        <f t="shared" si="261"/>
        <v>22.058823529411764</v>
      </c>
      <c r="Q835" s="37">
        <f t="shared" si="262"/>
        <v>2.5207709631886899</v>
      </c>
      <c r="R835" s="37">
        <f t="shared" si="263"/>
        <v>152.077096318869</v>
      </c>
    </row>
    <row r="836" spans="1:18" ht="15" customHeight="1" x14ac:dyDescent="0.25">
      <c r="A836" s="143" t="s">
        <v>195</v>
      </c>
      <c r="B836" s="1" t="str">
        <f>VLOOKUP(A836,'[2]Catálogo MUNICIPIOS'!$1:$1048576,5,FALSE)</f>
        <v>Buenaventura</v>
      </c>
      <c r="C836" s="130">
        <f>VLOOKUP(A836,[3]PROY_COVID!$1:$1048576,7,FALSE)</f>
        <v>25001</v>
      </c>
      <c r="D836" s="43">
        <v>9</v>
      </c>
      <c r="E836" s="43">
        <f t="shared" si="264"/>
        <v>35.998560057597693</v>
      </c>
      <c r="F836" s="6">
        <f t="shared" si="265"/>
        <v>0.26339272302104705</v>
      </c>
      <c r="G836" s="44">
        <v>1</v>
      </c>
      <c r="H836" s="44">
        <f t="shared" si="266"/>
        <v>3.9998400063997437</v>
      </c>
      <c r="I836" s="14">
        <f t="shared" si="267"/>
        <v>4.901882485443227E-2</v>
      </c>
      <c r="J836" s="49">
        <v>39</v>
      </c>
      <c r="K836" s="49">
        <f t="shared" si="268"/>
        <v>155.99376024959</v>
      </c>
      <c r="L836" s="50">
        <f t="shared" si="269"/>
        <v>0.11610527231011945</v>
      </c>
      <c r="M836" s="45">
        <v>49</v>
      </c>
      <c r="N836" s="45">
        <f t="shared" si="270"/>
        <v>195.99216031358745</v>
      </c>
      <c r="O836" s="18">
        <f t="shared" si="271"/>
        <v>0.12548918581041368</v>
      </c>
      <c r="P836" s="37">
        <f t="shared" si="261"/>
        <v>18.367346938775512</v>
      </c>
      <c r="Q836" s="37">
        <f t="shared" si="262"/>
        <v>2.0989276591448687</v>
      </c>
      <c r="R836" s="37">
        <f t="shared" si="263"/>
        <v>109.89276591448687</v>
      </c>
    </row>
    <row r="837" spans="1:18" ht="15" customHeight="1" x14ac:dyDescent="0.25">
      <c r="A837" s="143" t="s">
        <v>1805</v>
      </c>
      <c r="B837" s="1" t="str">
        <f>VLOOKUP(A837,'[2]Catálogo MUNICIPIOS'!$1:$1048576,5,FALSE)</f>
        <v>Cazones de Herrera</v>
      </c>
      <c r="C837" s="130">
        <f>VLOOKUP(A837,[3]PROY_COVID!$1:$1048576,7,FALSE)</f>
        <v>24958</v>
      </c>
      <c r="D837" s="43">
        <v>17</v>
      </c>
      <c r="E837" s="43">
        <f t="shared" si="264"/>
        <v>68.114432246173578</v>
      </c>
      <c r="F837" s="6">
        <f t="shared" si="265"/>
        <v>0.49837676167177014</v>
      </c>
      <c r="G837" s="44">
        <v>3</v>
      </c>
      <c r="H837" s="44">
        <f t="shared" si="266"/>
        <v>12.020193925795336</v>
      </c>
      <c r="I837" s="14">
        <f t="shared" si="267"/>
        <v>0.1473098373490257</v>
      </c>
      <c r="J837" s="49">
        <v>43</v>
      </c>
      <c r="K837" s="49">
        <f t="shared" si="268"/>
        <v>172.28944626973316</v>
      </c>
      <c r="L837" s="50">
        <f t="shared" si="269"/>
        <v>0.12823405912711586</v>
      </c>
      <c r="M837" s="45">
        <v>63</v>
      </c>
      <c r="N837" s="45">
        <f t="shared" si="270"/>
        <v>252.42407244170207</v>
      </c>
      <c r="O837" s="18">
        <f t="shared" si="271"/>
        <v>0.16162121627199624</v>
      </c>
      <c r="P837" s="37">
        <f t="shared" si="261"/>
        <v>26.984126984126984</v>
      </c>
      <c r="Q837" s="37">
        <f t="shared" si="262"/>
        <v>3.083609770842461</v>
      </c>
      <c r="R837" s="37">
        <f t="shared" si="263"/>
        <v>208.36097708424609</v>
      </c>
    </row>
    <row r="838" spans="1:18" ht="15" customHeight="1" x14ac:dyDescent="0.25">
      <c r="A838" s="143" t="s">
        <v>287</v>
      </c>
      <c r="B838" s="1" t="str">
        <f>VLOOKUP(A838,'[2]Catálogo MUNICIPIOS'!$1:$1048576,5,FALSE)</f>
        <v>Tlahualilo</v>
      </c>
      <c r="C838" s="130">
        <f>VLOOKUP(A838,[3]PROY_COVID!$1:$1048576,7,FALSE)</f>
        <v>24946</v>
      </c>
      <c r="D838" s="43">
        <v>30</v>
      </c>
      <c r="E838" s="43">
        <f t="shared" si="264"/>
        <v>120.25976108394131</v>
      </c>
      <c r="F838" s="6">
        <f t="shared" si="265"/>
        <v>0.87991147121104196</v>
      </c>
      <c r="G838" s="44">
        <v>2</v>
      </c>
      <c r="H838" s="44">
        <f t="shared" si="266"/>
        <v>8.0173174055960885</v>
      </c>
      <c r="I838" s="14">
        <f t="shared" si="267"/>
        <v>9.825379942160356E-2</v>
      </c>
      <c r="J838" s="49">
        <v>91</v>
      </c>
      <c r="K838" s="49">
        <f t="shared" si="268"/>
        <v>364.787941954622</v>
      </c>
      <c r="L838" s="50">
        <f t="shared" si="269"/>
        <v>0.27150959928348001</v>
      </c>
      <c r="M838" s="45">
        <v>123</v>
      </c>
      <c r="N838" s="45">
        <f t="shared" si="270"/>
        <v>493.06502044415942</v>
      </c>
      <c r="O838" s="18">
        <f t="shared" si="271"/>
        <v>0.31569797418495521</v>
      </c>
      <c r="P838" s="37">
        <f t="shared" si="261"/>
        <v>24.390243902439025</v>
      </c>
      <c r="Q838" s="37">
        <f t="shared" si="262"/>
        <v>2.7871939105175758</v>
      </c>
      <c r="R838" s="37">
        <f t="shared" si="263"/>
        <v>178.71939105175758</v>
      </c>
    </row>
    <row r="839" spans="1:18" ht="15" customHeight="1" x14ac:dyDescent="0.25">
      <c r="A839" s="143" t="s">
        <v>832</v>
      </c>
      <c r="B839" s="1" t="str">
        <f>VLOOKUP(A839,'[2]Catálogo MUNICIPIOS'!$1:$1048576,5,FALSE)</f>
        <v>Tepalcatepec</v>
      </c>
      <c r="C839" s="130">
        <f>VLOOKUP(A839,[3]PROY_COVID!$1:$1048576,7,FALSE)</f>
        <v>24911</v>
      </c>
      <c r="D839" s="43">
        <v>12</v>
      </c>
      <c r="E839" s="43">
        <f t="shared" si="264"/>
        <v>48.171490506202083</v>
      </c>
      <c r="F839" s="6">
        <f t="shared" si="265"/>
        <v>0.35245909936703712</v>
      </c>
      <c r="G839" s="44">
        <v>3</v>
      </c>
      <c r="H839" s="44">
        <f t="shared" si="266"/>
        <v>12.042872626550521</v>
      </c>
      <c r="I839" s="14">
        <f t="shared" si="267"/>
        <v>0.14758776928091941</v>
      </c>
      <c r="J839" s="49">
        <v>174</v>
      </c>
      <c r="K839" s="49">
        <f t="shared" si="268"/>
        <v>698.48661233993016</v>
      </c>
      <c r="L839" s="50">
        <f t="shared" si="269"/>
        <v>0.51987962980662605</v>
      </c>
      <c r="M839" s="45">
        <v>189</v>
      </c>
      <c r="N839" s="45">
        <f t="shared" si="270"/>
        <v>758.70097547268279</v>
      </c>
      <c r="O839" s="18">
        <f t="shared" si="271"/>
        <v>0.48577844916500523</v>
      </c>
      <c r="P839" s="37">
        <f t="shared" si="261"/>
        <v>6.3492063492063489</v>
      </c>
      <c r="Q839" s="37">
        <f t="shared" si="262"/>
        <v>0.72555524019822604</v>
      </c>
      <c r="R839" s="37">
        <f t="shared" si="263"/>
        <v>-27.444475980177398</v>
      </c>
    </row>
    <row r="840" spans="1:18" ht="15" customHeight="1" x14ac:dyDescent="0.25">
      <c r="A840" s="143" t="s">
        <v>1595</v>
      </c>
      <c r="B840" s="1" t="str">
        <f>VLOOKUP(A840,'[2]Catálogo MUNICIPIOS'!$1:$1048576,5,FALSE)</f>
        <v>Bácum</v>
      </c>
      <c r="C840" s="130">
        <f>VLOOKUP(A840,[3]PROY_COVID!$1:$1048576,7,FALSE)</f>
        <v>24900</v>
      </c>
      <c r="D840" s="43">
        <v>39</v>
      </c>
      <c r="E840" s="43">
        <f t="shared" si="264"/>
        <v>156.62650602409639</v>
      </c>
      <c r="F840" s="6">
        <f t="shared" si="265"/>
        <v>1.1459981136176647</v>
      </c>
      <c r="G840" s="44">
        <v>17</v>
      </c>
      <c r="H840" s="44">
        <f t="shared" si="266"/>
        <v>68.273092369477908</v>
      </c>
      <c r="I840" s="14">
        <f t="shared" si="267"/>
        <v>0.83670015595004976</v>
      </c>
      <c r="J840" s="49">
        <v>209</v>
      </c>
      <c r="K840" s="49">
        <f t="shared" si="268"/>
        <v>839.35742971887555</v>
      </c>
      <c r="L840" s="50">
        <f t="shared" si="269"/>
        <v>0.624728981384293</v>
      </c>
      <c r="M840" s="45">
        <v>265</v>
      </c>
      <c r="N840" s="45">
        <f t="shared" si="270"/>
        <v>1064.2570281124499</v>
      </c>
      <c r="O840" s="18">
        <f t="shared" si="271"/>
        <v>0.68141882684061172</v>
      </c>
      <c r="P840" s="37">
        <f t="shared" si="261"/>
        <v>14.716981132075471</v>
      </c>
      <c r="Q840" s="37">
        <f t="shared" si="262"/>
        <v>1.6817822878934352</v>
      </c>
      <c r="R840" s="37">
        <f t="shared" si="263"/>
        <v>68.178228789343521</v>
      </c>
    </row>
    <row r="841" spans="1:18" ht="15" customHeight="1" x14ac:dyDescent="0.25">
      <c r="A841" s="143" t="s">
        <v>1869</v>
      </c>
      <c r="B841" s="1" t="str">
        <f>VLOOKUP(A841,'[2]Catálogo MUNICIPIOS'!$1:$1048576,5,FALSE)</f>
        <v>Manlio Fabio Altamirano</v>
      </c>
      <c r="C841" s="130">
        <f>VLOOKUP(A841,[3]PROY_COVID!$1:$1048576,7,FALSE)</f>
        <v>24849</v>
      </c>
      <c r="D841" s="43">
        <v>20</v>
      </c>
      <c r="E841" s="43">
        <f t="shared" si="264"/>
        <v>80.486136263028698</v>
      </c>
      <c r="F841" s="6">
        <f t="shared" si="265"/>
        <v>0.58889751595183326</v>
      </c>
      <c r="G841" s="44">
        <v>4</v>
      </c>
      <c r="H841" s="44">
        <f t="shared" si="266"/>
        <v>16.097227252605741</v>
      </c>
      <c r="I841" s="14">
        <f t="shared" si="267"/>
        <v>0.19727468150600205</v>
      </c>
      <c r="J841" s="49">
        <v>76</v>
      </c>
      <c r="K841" s="49">
        <f t="shared" si="268"/>
        <v>305.84731779950903</v>
      </c>
      <c r="L841" s="50">
        <f t="shared" si="269"/>
        <v>0.22764042652484856</v>
      </c>
      <c r="M841" s="45">
        <v>100</v>
      </c>
      <c r="N841" s="45">
        <f t="shared" si="270"/>
        <v>402.43068131514349</v>
      </c>
      <c r="O841" s="18">
        <f t="shared" si="271"/>
        <v>0.25766693148627112</v>
      </c>
      <c r="P841" s="37">
        <f t="shared" si="261"/>
        <v>20</v>
      </c>
      <c r="Q841" s="37">
        <f t="shared" si="262"/>
        <v>2.2854990066244123</v>
      </c>
      <c r="R841" s="37">
        <f t="shared" si="263"/>
        <v>128.54990066244122</v>
      </c>
    </row>
    <row r="842" spans="1:18" ht="15" customHeight="1" x14ac:dyDescent="0.25">
      <c r="A842" s="143" t="s">
        <v>2101</v>
      </c>
      <c r="B842" s="1" t="str">
        <f>VLOOKUP(A842,'[2]Catálogo MUNICIPIOS'!$1:$1048576,5,FALSE)</f>
        <v>Miguel Auza</v>
      </c>
      <c r="C842" s="130">
        <f>VLOOKUP(A842,[3]PROY_COVID!$1:$1048576,7,FALSE)</f>
        <v>24847</v>
      </c>
      <c r="D842" s="43">
        <v>20</v>
      </c>
      <c r="E842" s="43">
        <f t="shared" si="264"/>
        <v>80.492614802591859</v>
      </c>
      <c r="F842" s="6">
        <f t="shared" si="265"/>
        <v>0.58894491785274294</v>
      </c>
      <c r="G842" s="44">
        <v>7</v>
      </c>
      <c r="H842" s="44">
        <f t="shared" si="266"/>
        <v>28.172415180907151</v>
      </c>
      <c r="I842" s="14">
        <f t="shared" si="267"/>
        <v>0.34525848115666391</v>
      </c>
      <c r="J842" s="49">
        <v>103</v>
      </c>
      <c r="K842" s="49">
        <f t="shared" si="268"/>
        <v>414.5369662333481</v>
      </c>
      <c r="L842" s="50">
        <f t="shared" si="269"/>
        <v>0.30853751630915099</v>
      </c>
      <c r="M842" s="45">
        <v>130</v>
      </c>
      <c r="N842" s="45">
        <f t="shared" si="270"/>
        <v>523.20199621684708</v>
      </c>
      <c r="O842" s="18">
        <f t="shared" si="271"/>
        <v>0.334993973302735</v>
      </c>
      <c r="P842" s="37">
        <f t="shared" si="261"/>
        <v>15.384615384615385</v>
      </c>
      <c r="Q842" s="37">
        <f t="shared" si="262"/>
        <v>1.7580761589418556</v>
      </c>
      <c r="R842" s="37">
        <f t="shared" si="263"/>
        <v>75.80761589418556</v>
      </c>
    </row>
    <row r="843" spans="1:18" ht="15" customHeight="1" x14ac:dyDescent="0.25">
      <c r="A843" s="143" t="s">
        <v>502</v>
      </c>
      <c r="B843" s="1" t="str">
        <f>VLOOKUP(A843,'[2]Catálogo MUNICIPIOS'!$1:$1048576,5,FALSE)</f>
        <v>Ahualulco de Mercado</v>
      </c>
      <c r="C843" s="130">
        <f>VLOOKUP(A843,[3]PROY_COVID!$1:$1048576,7,FALSE)</f>
        <v>24796</v>
      </c>
      <c r="D843" s="43">
        <v>38</v>
      </c>
      <c r="E843" s="43">
        <f t="shared" si="264"/>
        <v>153.25052427810937</v>
      </c>
      <c r="F843" s="6">
        <f t="shared" si="265"/>
        <v>1.1212968749147241</v>
      </c>
      <c r="G843" s="44">
        <v>14</v>
      </c>
      <c r="H843" s="44">
        <f t="shared" si="266"/>
        <v>56.460719470882395</v>
      </c>
      <c r="I843" s="14">
        <f t="shared" si="267"/>
        <v>0.69193720610579357</v>
      </c>
      <c r="J843" s="49">
        <v>93</v>
      </c>
      <c r="K843" s="49">
        <f t="shared" si="268"/>
        <v>375.06049362800451</v>
      </c>
      <c r="L843" s="50">
        <f t="shared" si="269"/>
        <v>0.27915540131716093</v>
      </c>
      <c r="M843" s="45">
        <v>145</v>
      </c>
      <c r="N843" s="45">
        <f t="shared" si="270"/>
        <v>584.77173737699627</v>
      </c>
      <c r="O843" s="18">
        <f t="shared" si="271"/>
        <v>0.37441563525279925</v>
      </c>
      <c r="P843" s="37">
        <f t="shared" si="261"/>
        <v>26.206896551724139</v>
      </c>
      <c r="Q843" s="37">
        <f t="shared" si="262"/>
        <v>2.9947918017837125</v>
      </c>
      <c r="R843" s="37">
        <f t="shared" si="263"/>
        <v>199.47918017837125</v>
      </c>
    </row>
    <row r="844" spans="1:18" ht="15" customHeight="1" x14ac:dyDescent="0.25">
      <c r="A844" s="143" t="s">
        <v>312</v>
      </c>
      <c r="B844" s="1" t="str">
        <f>VLOOKUP(A844,'[2]Catálogo MUNICIPIOS'!$1:$1048576,5,FALSE)</f>
        <v>Ocampo</v>
      </c>
      <c r="C844" s="130">
        <f>VLOOKUP(A844,[3]PROY_COVID!$1:$1048576,7,FALSE)</f>
        <v>24758</v>
      </c>
      <c r="D844" s="43">
        <v>19</v>
      </c>
      <c r="E844" s="43">
        <f t="shared" si="264"/>
        <v>76.742870991194764</v>
      </c>
      <c r="F844" s="6">
        <f t="shared" si="265"/>
        <v>0.56150895287150615</v>
      </c>
      <c r="G844" s="44">
        <v>12</v>
      </c>
      <c r="H844" s="44">
        <f t="shared" si="266"/>
        <v>48.469181678649328</v>
      </c>
      <c r="I844" s="14">
        <f t="shared" si="267"/>
        <v>0.59399934090911766</v>
      </c>
      <c r="J844" s="49">
        <v>481</v>
      </c>
      <c r="K844" s="49">
        <f t="shared" si="268"/>
        <v>1942.8063656191939</v>
      </c>
      <c r="L844" s="50">
        <f t="shared" si="269"/>
        <v>1.4460197751829167</v>
      </c>
      <c r="M844" s="45">
        <v>512</v>
      </c>
      <c r="N844" s="45">
        <f t="shared" si="270"/>
        <v>2068.018418289038</v>
      </c>
      <c r="O844" s="18">
        <f t="shared" si="271"/>
        <v>1.3241037148465966</v>
      </c>
      <c r="P844" s="37">
        <f t="shared" si="261"/>
        <v>3.7109375</v>
      </c>
      <c r="Q844" s="37">
        <f t="shared" si="262"/>
        <v>0.42406719849476399</v>
      </c>
      <c r="R844" s="37">
        <f t="shared" si="263"/>
        <v>-57.593280150523604</v>
      </c>
    </row>
    <row r="845" spans="1:18" ht="15" customHeight="1" x14ac:dyDescent="0.25">
      <c r="A845" s="143" t="s">
        <v>31</v>
      </c>
      <c r="B845" s="1" t="str">
        <f>VLOOKUP(A845,'[2]Catálogo MUNICIPIOS'!$1:$1048576,5,FALSE)</f>
        <v>Allende</v>
      </c>
      <c r="C845" s="130">
        <f>VLOOKUP(A845,[3]PROY_COVID!$1:$1048576,7,FALSE)</f>
        <v>24705</v>
      </c>
      <c r="D845" s="43">
        <v>35</v>
      </c>
      <c r="E845" s="43">
        <f t="shared" si="264"/>
        <v>141.67172637117991</v>
      </c>
      <c r="F845" s="6">
        <f t="shared" si="265"/>
        <v>1.0365776221130309</v>
      </c>
      <c r="G845" s="44">
        <v>30</v>
      </c>
      <c r="H845" s="44">
        <f t="shared" si="266"/>
        <v>121.43290831815422</v>
      </c>
      <c r="I845" s="14">
        <f t="shared" si="267"/>
        <v>1.4881841410876275</v>
      </c>
      <c r="J845" s="49">
        <v>642</v>
      </c>
      <c r="K845" s="49">
        <f t="shared" si="268"/>
        <v>2598.6642380085004</v>
      </c>
      <c r="L845" s="50">
        <f t="shared" si="269"/>
        <v>1.9341710752647812</v>
      </c>
      <c r="M845" s="45">
        <v>707</v>
      </c>
      <c r="N845" s="45">
        <f t="shared" si="270"/>
        <v>2861.7688726978345</v>
      </c>
      <c r="O845" s="18">
        <f t="shared" si="271"/>
        <v>1.8323235237462712</v>
      </c>
      <c r="P845" s="37">
        <f t="shared" si="261"/>
        <v>4.9504950495049505</v>
      </c>
      <c r="Q845" s="37">
        <f t="shared" si="262"/>
        <v>0.56571757589713167</v>
      </c>
      <c r="R845" s="37">
        <f t="shared" si="263"/>
        <v>-43.428242410286835</v>
      </c>
    </row>
    <row r="846" spans="1:18" ht="15" customHeight="1" x14ac:dyDescent="0.25">
      <c r="A846" s="143" t="s">
        <v>1798</v>
      </c>
      <c r="B846" s="1" t="str">
        <f>VLOOKUP(A846,'[2]Catálogo MUNICIPIOS'!$1:$1048576,5,FALSE)</f>
        <v>Banderilla</v>
      </c>
      <c r="C846" s="130">
        <f>VLOOKUP(A846,[3]PROY_COVID!$1:$1048576,7,FALSE)</f>
        <v>24692</v>
      </c>
      <c r="D846" s="43">
        <v>25</v>
      </c>
      <c r="E846" s="43">
        <f t="shared" si="264"/>
        <v>101.24736756844322</v>
      </c>
      <c r="F846" s="6">
        <f t="shared" si="265"/>
        <v>0.74080240431552247</v>
      </c>
      <c r="G846" s="44">
        <v>15</v>
      </c>
      <c r="H846" s="44">
        <f t="shared" si="266"/>
        <v>60.748420541065933</v>
      </c>
      <c r="I846" s="14">
        <f t="shared" si="267"/>
        <v>0.74448382483334352</v>
      </c>
      <c r="J846" s="49">
        <v>102</v>
      </c>
      <c r="K846" s="49">
        <f t="shared" si="268"/>
        <v>413.08925967924836</v>
      </c>
      <c r="L846" s="50">
        <f t="shared" si="269"/>
        <v>0.30745999651976996</v>
      </c>
      <c r="M846" s="45">
        <v>142</v>
      </c>
      <c r="N846" s="45">
        <f t="shared" si="270"/>
        <v>575.08504778875749</v>
      </c>
      <c r="O846" s="18">
        <f t="shared" si="271"/>
        <v>0.36821347498434071</v>
      </c>
      <c r="P846" s="37">
        <f t="shared" si="261"/>
        <v>17.6056338028169</v>
      </c>
      <c r="Q846" s="37">
        <f t="shared" si="262"/>
        <v>2.01188292836656</v>
      </c>
      <c r="R846" s="37">
        <f t="shared" si="263"/>
        <v>101.188292836656</v>
      </c>
    </row>
    <row r="847" spans="1:18" ht="15" customHeight="1" x14ac:dyDescent="0.25">
      <c r="A847" s="143" t="s">
        <v>600</v>
      </c>
      <c r="B847" s="1" t="str">
        <f>VLOOKUP(A847,'[2]Catálogo MUNICIPIOS'!$1:$1048576,5,FALSE)</f>
        <v>Tototlán</v>
      </c>
      <c r="C847" s="130">
        <f>VLOOKUP(A847,[3]PROY_COVID!$1:$1048576,7,FALSE)</f>
        <v>24685</v>
      </c>
      <c r="D847" s="43">
        <v>16</v>
      </c>
      <c r="E847" s="43">
        <f t="shared" si="264"/>
        <v>64.816690297751663</v>
      </c>
      <c r="F847" s="6">
        <f t="shared" si="265"/>
        <v>0.47424798456996892</v>
      </c>
      <c r="G847" s="44">
        <v>3</v>
      </c>
      <c r="H847" s="44">
        <f t="shared" si="266"/>
        <v>12.153129430828438</v>
      </c>
      <c r="I847" s="14">
        <f t="shared" si="267"/>
        <v>0.14893898807198636</v>
      </c>
      <c r="J847" s="49">
        <v>54</v>
      </c>
      <c r="K847" s="49">
        <f t="shared" si="268"/>
        <v>218.75632975491189</v>
      </c>
      <c r="L847" s="50">
        <f t="shared" si="269"/>
        <v>0.16281909734798566</v>
      </c>
      <c r="M847" s="45">
        <v>73</v>
      </c>
      <c r="N847" s="45">
        <f t="shared" si="270"/>
        <v>295.72614948349201</v>
      </c>
      <c r="O847" s="18">
        <f t="shared" si="271"/>
        <v>0.18934652111673961</v>
      </c>
      <c r="P847" s="37">
        <f t="shared" si="261"/>
        <v>21.917808219178081</v>
      </c>
      <c r="Q847" s="37">
        <f t="shared" si="262"/>
        <v>2.5046564456157938</v>
      </c>
      <c r="R847" s="37">
        <f t="shared" si="263"/>
        <v>150.46564456157938</v>
      </c>
    </row>
    <row r="848" spans="1:18" ht="15" customHeight="1" x14ac:dyDescent="0.25">
      <c r="A848" s="143" t="s">
        <v>1073</v>
      </c>
      <c r="B848" s="1" t="str">
        <f>VLOOKUP(A848,'[2]Catálogo MUNICIPIOS'!$1:$1048576,5,FALSE)</f>
        <v>San Juan Cotzocón</v>
      </c>
      <c r="C848" s="130">
        <f>VLOOKUP(A848,[3]PROY_COVID!$1:$1048576,7,FALSE)</f>
        <v>24519</v>
      </c>
      <c r="D848" s="43">
        <v>2</v>
      </c>
      <c r="E848" s="43"/>
      <c r="F848" s="6"/>
      <c r="G848" s="44"/>
      <c r="H848" s="44"/>
      <c r="I848" s="14"/>
      <c r="J848" s="49">
        <v>28</v>
      </c>
      <c r="K848" s="49"/>
      <c r="L848" s="50"/>
      <c r="M848" s="45">
        <v>30</v>
      </c>
      <c r="N848" s="45"/>
      <c r="O848" s="18"/>
      <c r="P848" s="37"/>
      <c r="Q848" s="37"/>
      <c r="R848" s="37"/>
    </row>
    <row r="849" spans="1:18" ht="15" customHeight="1" x14ac:dyDescent="0.25">
      <c r="A849" s="143" t="s">
        <v>1687</v>
      </c>
      <c r="B849" s="1" t="str">
        <f>VLOOKUP(A849,'[2]Catálogo MUNICIPIOS'!$1:$1048576,5,FALSE)</f>
        <v>Hidalgo</v>
      </c>
      <c r="C849" s="130">
        <f>VLOOKUP(A849,[3]PROY_COVID!$1:$1048576,7,FALSE)</f>
        <v>24504</v>
      </c>
      <c r="D849" s="43">
        <v>7</v>
      </c>
      <c r="E849" s="43">
        <f t="shared" ref="E849:E875" si="272">((D849/($C849/100000)))</f>
        <v>28.566764609859614</v>
      </c>
      <c r="F849" s="6">
        <f t="shared" ref="F849:F875" si="273">((D849/$C849)/(D$2372/$C$2372))</f>
        <v>0.20901608026691504</v>
      </c>
      <c r="G849" s="44"/>
      <c r="H849" s="44">
        <f t="shared" ref="H849:H875" si="274">((G849/($C849/100000)))</f>
        <v>0</v>
      </c>
      <c r="I849" s="14">
        <f t="shared" ref="I849:I875" si="275">((G849/$C849)/(G$2372/$C$2372))</f>
        <v>0</v>
      </c>
      <c r="J849" s="49">
        <v>23</v>
      </c>
      <c r="K849" s="49">
        <f t="shared" ref="K849:K875" si="276">((J849/($C849/100000)))</f>
        <v>93.862226575253018</v>
      </c>
      <c r="L849" s="50">
        <f t="shared" ref="L849:L875" si="277">((J849/$C849)/(J$2372/$C$2372))</f>
        <v>6.9861123667493127E-2</v>
      </c>
      <c r="M849" s="45">
        <v>30</v>
      </c>
      <c r="N849" s="45">
        <f t="shared" ref="N849:N875" si="278">((M849/($C849/100000)))</f>
        <v>122.42899118511264</v>
      </c>
      <c r="O849" s="18">
        <f t="shared" ref="O849:O875" si="279">((M849/$C849)/(M$2372/$C$2372))</f>
        <v>7.8388413081566508E-2</v>
      </c>
      <c r="P849" s="37">
        <f t="shared" ref="P849:P875" si="280">D849/M849*100</f>
        <v>23.333333333333332</v>
      </c>
      <c r="Q849" s="37">
        <f t="shared" ref="Q849:Q875" si="281">P849/P$2372</f>
        <v>2.6664155077284808</v>
      </c>
      <c r="R849" s="37">
        <f t="shared" ref="R849:R875" si="282">(Q849-1)*100</f>
        <v>166.64155077284809</v>
      </c>
    </row>
    <row r="850" spans="1:18" ht="15" customHeight="1" x14ac:dyDescent="0.25">
      <c r="A850" s="143" t="s">
        <v>1889</v>
      </c>
      <c r="B850" s="1" t="str">
        <f>VLOOKUP(A850,'[2]Catálogo MUNICIPIOS'!$1:$1048576,5,FALSE)</f>
        <v>Ozuluama de Mascareñas</v>
      </c>
      <c r="C850" s="130">
        <f>VLOOKUP(A850,[3]PROY_COVID!$1:$1048576,7,FALSE)</f>
        <v>24470</v>
      </c>
      <c r="D850" s="43">
        <v>7</v>
      </c>
      <c r="E850" s="43">
        <f t="shared" si="272"/>
        <v>28.606456885982837</v>
      </c>
      <c r="F850" s="6">
        <f t="shared" si="273"/>
        <v>0.20930649901350579</v>
      </c>
      <c r="G850" s="44">
        <v>1</v>
      </c>
      <c r="H850" s="44">
        <f t="shared" si="274"/>
        <v>4.0866366979975481</v>
      </c>
      <c r="I850" s="14">
        <f t="shared" si="275"/>
        <v>5.0082535356994737E-2</v>
      </c>
      <c r="J850" s="49">
        <v>15</v>
      </c>
      <c r="K850" s="49">
        <f t="shared" si="276"/>
        <v>61.299550469963222</v>
      </c>
      <c r="L850" s="50">
        <f t="shared" si="277"/>
        <v>4.5624908255403732E-2</v>
      </c>
      <c r="M850" s="45">
        <v>23</v>
      </c>
      <c r="N850" s="45">
        <f t="shared" si="278"/>
        <v>93.992644053943607</v>
      </c>
      <c r="O850" s="18">
        <f t="shared" si="279"/>
        <v>6.0181286616899921E-2</v>
      </c>
      <c r="P850" s="37">
        <f t="shared" si="280"/>
        <v>30.434782608695656</v>
      </c>
      <c r="Q850" s="37">
        <f t="shared" si="281"/>
        <v>3.4779332709501927</v>
      </c>
      <c r="R850" s="37">
        <f t="shared" si="282"/>
        <v>247.79332709501927</v>
      </c>
    </row>
    <row r="851" spans="1:18" ht="15" customHeight="1" x14ac:dyDescent="0.25">
      <c r="A851" s="143" t="s">
        <v>1918</v>
      </c>
      <c r="B851" s="1" t="str">
        <f>VLOOKUP(A851,'[2]Catálogo MUNICIPIOS'!$1:$1048576,5,FALSE)</f>
        <v>Tamiahua</v>
      </c>
      <c r="C851" s="130">
        <f>VLOOKUP(A851,[3]PROY_COVID!$1:$1048576,7,FALSE)</f>
        <v>24459</v>
      </c>
      <c r="D851" s="43">
        <v>6</v>
      </c>
      <c r="E851" s="43">
        <f t="shared" si="272"/>
        <v>24.530847540782535</v>
      </c>
      <c r="F851" s="6">
        <f t="shared" si="273"/>
        <v>0.17948625504583715</v>
      </c>
      <c r="G851" s="44">
        <v>4</v>
      </c>
      <c r="H851" s="44">
        <f t="shared" si="274"/>
        <v>16.35389836052169</v>
      </c>
      <c r="I851" s="14">
        <f t="shared" si="275"/>
        <v>0.20042023634419417</v>
      </c>
      <c r="J851" s="49">
        <v>19</v>
      </c>
      <c r="K851" s="49">
        <f t="shared" si="276"/>
        <v>77.681017212478025</v>
      </c>
      <c r="L851" s="50">
        <f t="shared" si="277"/>
        <v>5.7817541178257104E-2</v>
      </c>
      <c r="M851" s="45">
        <v>29</v>
      </c>
      <c r="N851" s="45">
        <f t="shared" si="278"/>
        <v>118.56576311378225</v>
      </c>
      <c r="O851" s="18">
        <f t="shared" si="279"/>
        <v>7.591487870909204E-2</v>
      </c>
      <c r="P851" s="37">
        <f t="shared" si="280"/>
        <v>20.689655172413794</v>
      </c>
      <c r="Q851" s="37">
        <f t="shared" si="281"/>
        <v>2.3643093171976677</v>
      </c>
      <c r="R851" s="37">
        <f t="shared" si="282"/>
        <v>136.43093171976676</v>
      </c>
    </row>
    <row r="852" spans="1:18" ht="15" customHeight="1" x14ac:dyDescent="0.25">
      <c r="A852" s="143" t="s">
        <v>1903</v>
      </c>
      <c r="B852" s="1" t="str">
        <f>VLOOKUP(A852,'[2]Catálogo MUNICIPIOS'!$1:$1048576,5,FALSE)</f>
        <v>Rafael Delgado</v>
      </c>
      <c r="C852" s="130">
        <f>VLOOKUP(A852,[3]PROY_COVID!$1:$1048576,7,FALSE)</f>
        <v>24439</v>
      </c>
      <c r="D852" s="43">
        <v>15</v>
      </c>
      <c r="E852" s="43">
        <f t="shared" si="272"/>
        <v>61.37730676377921</v>
      </c>
      <c r="F852" s="6">
        <f t="shared" si="273"/>
        <v>0.44908285037912055</v>
      </c>
      <c r="G852" s="44">
        <v>8</v>
      </c>
      <c r="H852" s="44">
        <f t="shared" si="274"/>
        <v>32.73456360734891</v>
      </c>
      <c r="I852" s="14">
        <f t="shared" si="275"/>
        <v>0.40116850613712879</v>
      </c>
      <c r="J852" s="49">
        <v>137</v>
      </c>
      <c r="K852" s="49">
        <f t="shared" si="276"/>
        <v>560.5794017758501</v>
      </c>
      <c r="L852" s="50">
        <f t="shared" si="277"/>
        <v>0.41723607399738927</v>
      </c>
      <c r="M852" s="45">
        <v>160</v>
      </c>
      <c r="N852" s="45">
        <f t="shared" si="278"/>
        <v>654.69127214697824</v>
      </c>
      <c r="O852" s="18">
        <f t="shared" si="279"/>
        <v>0.419183474315797</v>
      </c>
      <c r="P852" s="37">
        <f t="shared" si="280"/>
        <v>9.375</v>
      </c>
      <c r="Q852" s="37">
        <f t="shared" si="281"/>
        <v>1.0713276593551933</v>
      </c>
      <c r="R852" s="37">
        <f t="shared" si="282"/>
        <v>7.1327659355193251</v>
      </c>
    </row>
    <row r="853" spans="1:18" ht="15" customHeight="1" x14ac:dyDescent="0.25">
      <c r="A853" s="143" t="s">
        <v>89</v>
      </c>
      <c r="B853" s="1" t="str">
        <f>VLOOKUP(A853,'[2]Catálogo MUNICIPIOS'!$1:$1048576,5,FALSE)</f>
        <v>El Bosque</v>
      </c>
      <c r="C853" s="130">
        <f>VLOOKUP(A853,[3]PROY_COVID!$1:$1048576,7,FALSE)</f>
        <v>24374</v>
      </c>
      <c r="D853" s="43"/>
      <c r="E853" s="43">
        <f t="shared" si="272"/>
        <v>0</v>
      </c>
      <c r="F853" s="6">
        <f t="shared" si="273"/>
        <v>0</v>
      </c>
      <c r="G853" s="44"/>
      <c r="H853" s="44">
        <f t="shared" si="274"/>
        <v>0</v>
      </c>
      <c r="I853" s="14">
        <f t="shared" si="275"/>
        <v>0</v>
      </c>
      <c r="J853" s="49">
        <v>3</v>
      </c>
      <c r="K853" s="49">
        <f t="shared" si="276"/>
        <v>12.308197259374744</v>
      </c>
      <c r="L853" s="50">
        <f t="shared" si="277"/>
        <v>9.1609215148086443E-3</v>
      </c>
      <c r="M853" s="45">
        <v>3</v>
      </c>
      <c r="N853" s="45">
        <f t="shared" si="278"/>
        <v>12.308197259374744</v>
      </c>
      <c r="O853" s="18">
        <f t="shared" si="279"/>
        <v>7.8806501770357987E-3</v>
      </c>
      <c r="P853" s="37">
        <f t="shared" si="280"/>
        <v>0</v>
      </c>
      <c r="Q853" s="37">
        <f t="shared" si="281"/>
        <v>0</v>
      </c>
      <c r="R853" s="37">
        <f t="shared" si="282"/>
        <v>-100</v>
      </c>
    </row>
    <row r="854" spans="1:18" ht="15" customHeight="1" x14ac:dyDescent="0.25">
      <c r="A854" s="143" t="s">
        <v>2017</v>
      </c>
      <c r="B854" s="1" t="str">
        <f>VLOOKUP(A854,'[2]Catálogo MUNICIPIOS'!$1:$1048576,5,FALSE)</f>
        <v>Maxcanú</v>
      </c>
      <c r="C854" s="130">
        <f>VLOOKUP(A854,[3]PROY_COVID!$1:$1048576,7,FALSE)</f>
        <v>24331</v>
      </c>
      <c r="D854" s="43">
        <v>30</v>
      </c>
      <c r="E854" s="43">
        <f t="shared" si="272"/>
        <v>123.29949447207267</v>
      </c>
      <c r="F854" s="6">
        <f t="shared" si="273"/>
        <v>0.90215246232504442</v>
      </c>
      <c r="G854" s="44">
        <v>8</v>
      </c>
      <c r="H854" s="44">
        <f t="shared" si="274"/>
        <v>32.879865192552714</v>
      </c>
      <c r="I854" s="14">
        <f t="shared" si="275"/>
        <v>0.40294920560130243</v>
      </c>
      <c r="J854" s="49">
        <v>84</v>
      </c>
      <c r="K854" s="49">
        <f t="shared" si="276"/>
        <v>345.23858452180349</v>
      </c>
      <c r="L854" s="50">
        <f t="shared" si="277"/>
        <v>0.25695912326063391</v>
      </c>
      <c r="M854" s="45">
        <v>122</v>
      </c>
      <c r="N854" s="45">
        <f t="shared" si="278"/>
        <v>501.41794418642883</v>
      </c>
      <c r="O854" s="18">
        <f t="shared" si="279"/>
        <v>0.32104615544831161</v>
      </c>
      <c r="P854" s="37">
        <f t="shared" si="280"/>
        <v>24.590163934426229</v>
      </c>
      <c r="Q854" s="37">
        <f t="shared" si="281"/>
        <v>2.8100397622431297</v>
      </c>
      <c r="R854" s="37">
        <f t="shared" si="282"/>
        <v>181.00397622431296</v>
      </c>
    </row>
    <row r="855" spans="1:18" ht="15" customHeight="1" x14ac:dyDescent="0.25">
      <c r="A855" s="143" t="s">
        <v>2089</v>
      </c>
      <c r="B855" s="1" t="str">
        <f>VLOOKUP(A855,'[2]Catálogo MUNICIPIOS'!$1:$1048576,5,FALSE)</f>
        <v>General Pánfilo Natera</v>
      </c>
      <c r="C855" s="130">
        <f>VLOOKUP(A855,[3]PROY_COVID!$1:$1048576,7,FALSE)</f>
        <v>24286</v>
      </c>
      <c r="D855" s="43">
        <v>27</v>
      </c>
      <c r="E855" s="43">
        <f t="shared" si="272"/>
        <v>111.17516264514535</v>
      </c>
      <c r="F855" s="6">
        <f t="shared" si="273"/>
        <v>0.81344167029348546</v>
      </c>
      <c r="G855" s="44">
        <v>8</v>
      </c>
      <c r="H855" s="44">
        <f t="shared" si="274"/>
        <v>32.940788931894922</v>
      </c>
      <c r="I855" s="14">
        <f t="shared" si="275"/>
        <v>0.40369583799247671</v>
      </c>
      <c r="J855" s="49">
        <v>94</v>
      </c>
      <c r="K855" s="49">
        <f t="shared" si="276"/>
        <v>387.05426994976528</v>
      </c>
      <c r="L855" s="50">
        <f t="shared" si="277"/>
        <v>0.28808230110877203</v>
      </c>
      <c r="M855" s="45">
        <v>129</v>
      </c>
      <c r="N855" s="45">
        <f t="shared" si="278"/>
        <v>531.17022152680556</v>
      </c>
      <c r="O855" s="18">
        <f t="shared" si="279"/>
        <v>0.34009584117796404</v>
      </c>
      <c r="P855" s="37">
        <f t="shared" si="280"/>
        <v>20.930232558139537</v>
      </c>
      <c r="Q855" s="37">
        <f t="shared" si="281"/>
        <v>2.3918012860022921</v>
      </c>
      <c r="R855" s="37">
        <f t="shared" si="282"/>
        <v>139.18012860022921</v>
      </c>
    </row>
    <row r="856" spans="1:18" ht="15" customHeight="1" x14ac:dyDescent="0.25">
      <c r="A856" s="143" t="s">
        <v>1914</v>
      </c>
      <c r="B856" s="1" t="str">
        <f>VLOOKUP(A856,'[2]Catálogo MUNICIPIOS'!$1:$1048576,5,FALSE)</f>
        <v>Soledad Atzompa</v>
      </c>
      <c r="C856" s="130">
        <f>VLOOKUP(A856,[3]PROY_COVID!$1:$1048576,7,FALSE)</f>
        <v>24269</v>
      </c>
      <c r="D856" s="43">
        <v>3</v>
      </c>
      <c r="E856" s="43">
        <f t="shared" si="272"/>
        <v>12.361448761794883</v>
      </c>
      <c r="F856" s="6">
        <f t="shared" si="273"/>
        <v>9.0445719068897173E-2</v>
      </c>
      <c r="G856" s="44"/>
      <c r="H856" s="44">
        <f t="shared" si="274"/>
        <v>0</v>
      </c>
      <c r="I856" s="14">
        <f t="shared" si="275"/>
        <v>0</v>
      </c>
      <c r="J856" s="49">
        <v>5</v>
      </c>
      <c r="K856" s="49">
        <f t="shared" si="276"/>
        <v>20.602414602991473</v>
      </c>
      <c r="L856" s="50">
        <f t="shared" si="277"/>
        <v>1.5334260510798817E-2</v>
      </c>
      <c r="M856" s="45">
        <v>8</v>
      </c>
      <c r="N856" s="45">
        <f t="shared" si="278"/>
        <v>32.963863364786356</v>
      </c>
      <c r="O856" s="18">
        <f t="shared" si="279"/>
        <v>2.1105988975243652E-2</v>
      </c>
      <c r="P856" s="37">
        <f t="shared" si="280"/>
        <v>37.5</v>
      </c>
      <c r="Q856" s="37">
        <f t="shared" si="281"/>
        <v>4.285310637420773</v>
      </c>
      <c r="R856" s="37">
        <f t="shared" si="282"/>
        <v>328.53106374207732</v>
      </c>
    </row>
    <row r="857" spans="1:18" ht="15" customHeight="1" x14ac:dyDescent="0.25">
      <c r="A857" s="143" t="s">
        <v>398</v>
      </c>
      <c r="B857" s="1" t="str">
        <f>VLOOKUP(A857,'[2]Catálogo MUNICIPIOS'!$1:$1048576,5,FALSE)</f>
        <v>Tlacoachistlahuaca</v>
      </c>
      <c r="C857" s="130">
        <f>VLOOKUP(A857,[3]PROY_COVID!$1:$1048576,7,FALSE)</f>
        <v>24221</v>
      </c>
      <c r="D857" s="43">
        <v>3</v>
      </c>
      <c r="E857" s="43">
        <f t="shared" si="272"/>
        <v>12.385946079848065</v>
      </c>
      <c r="F857" s="6">
        <f t="shared" si="273"/>
        <v>9.0624959996823642E-2</v>
      </c>
      <c r="G857" s="44"/>
      <c r="H857" s="44">
        <f t="shared" si="274"/>
        <v>0</v>
      </c>
      <c r="I857" s="14">
        <f t="shared" si="275"/>
        <v>0</v>
      </c>
      <c r="J857" s="49">
        <v>20</v>
      </c>
      <c r="K857" s="49">
        <f t="shared" si="276"/>
        <v>82.572973865653765</v>
      </c>
      <c r="L857" s="50">
        <f t="shared" si="277"/>
        <v>6.1458596810466365E-2</v>
      </c>
      <c r="M857" s="45">
        <v>23</v>
      </c>
      <c r="N857" s="45">
        <f t="shared" si="278"/>
        <v>94.958919945501833</v>
      </c>
      <c r="O857" s="18">
        <f t="shared" si="279"/>
        <v>6.0799970418873743E-2</v>
      </c>
      <c r="P857" s="37">
        <f t="shared" si="280"/>
        <v>13.043478260869565</v>
      </c>
      <c r="Q857" s="37">
        <f t="shared" si="281"/>
        <v>1.4905428304072252</v>
      </c>
      <c r="R857" s="37">
        <f t="shared" si="282"/>
        <v>49.054283040722524</v>
      </c>
    </row>
    <row r="858" spans="1:18" ht="15" customHeight="1" x14ac:dyDescent="0.25">
      <c r="A858" s="143" t="s">
        <v>1748</v>
      </c>
      <c r="B858" s="1" t="str">
        <f>VLOOKUP(A858,'[2]Catálogo MUNICIPIOS'!$1:$1048576,5,FALSE)</f>
        <v>Totolac</v>
      </c>
      <c r="C858" s="130">
        <f>VLOOKUP(A858,[3]PROY_COVID!$1:$1048576,7,FALSE)</f>
        <v>24161</v>
      </c>
      <c r="D858" s="43">
        <v>45</v>
      </c>
      <c r="E858" s="43">
        <f t="shared" si="272"/>
        <v>186.25056909896114</v>
      </c>
      <c r="F858" s="6">
        <f t="shared" si="273"/>
        <v>1.3627501900271506</v>
      </c>
      <c r="G858" s="44">
        <v>25</v>
      </c>
      <c r="H858" s="44">
        <f t="shared" si="274"/>
        <v>103.47253838831175</v>
      </c>
      <c r="I858" s="14">
        <f t="shared" si="275"/>
        <v>1.2680762801474081</v>
      </c>
      <c r="J858" s="49">
        <v>286</v>
      </c>
      <c r="K858" s="49">
        <f t="shared" si="276"/>
        <v>1183.7258391622863</v>
      </c>
      <c r="L858" s="50">
        <f t="shared" si="277"/>
        <v>0.88104043826216527</v>
      </c>
      <c r="M858" s="45">
        <v>356</v>
      </c>
      <c r="N858" s="45">
        <f t="shared" si="278"/>
        <v>1473.4489466495593</v>
      </c>
      <c r="O858" s="18">
        <f t="shared" si="279"/>
        <v>0.94341482002352439</v>
      </c>
      <c r="P858" s="37">
        <f t="shared" si="280"/>
        <v>12.640449438202248</v>
      </c>
      <c r="Q858" s="37">
        <f t="shared" si="281"/>
        <v>1.4444867317148673</v>
      </c>
      <c r="R858" s="37">
        <f t="shared" si="282"/>
        <v>44.448673171486732</v>
      </c>
    </row>
    <row r="859" spans="1:18" ht="15" customHeight="1" x14ac:dyDescent="0.25">
      <c r="A859" s="143" t="s">
        <v>858</v>
      </c>
      <c r="B859" s="1" t="str">
        <f>VLOOKUP(A859,'[2]Catálogo MUNICIPIOS'!$1:$1048576,5,FALSE)</f>
        <v>Atlatlahucan</v>
      </c>
      <c r="C859" s="130">
        <f>VLOOKUP(A859,[3]PROY_COVID!$1:$1048576,7,FALSE)</f>
        <v>24153</v>
      </c>
      <c r="D859" s="43">
        <v>11</v>
      </c>
      <c r="E859" s="43">
        <f t="shared" si="272"/>
        <v>45.542996729184779</v>
      </c>
      <c r="F859" s="6">
        <f t="shared" si="273"/>
        <v>0.3332270486332094</v>
      </c>
      <c r="G859" s="44">
        <v>19</v>
      </c>
      <c r="H859" s="44">
        <f t="shared" si="274"/>
        <v>78.665176168591898</v>
      </c>
      <c r="I859" s="14">
        <f t="shared" si="275"/>
        <v>0.96405718393274387</v>
      </c>
      <c r="J859" s="49">
        <v>107</v>
      </c>
      <c r="K859" s="49">
        <f t="shared" si="276"/>
        <v>443.00915000207016</v>
      </c>
      <c r="L859" s="50">
        <f t="shared" si="277"/>
        <v>0.3297292014409281</v>
      </c>
      <c r="M859" s="45">
        <v>137</v>
      </c>
      <c r="N859" s="45">
        <f t="shared" si="278"/>
        <v>567.21732289984686</v>
      </c>
      <c r="O859" s="18">
        <f t="shared" si="279"/>
        <v>0.36317595517278273</v>
      </c>
      <c r="P859" s="37">
        <f t="shared" si="280"/>
        <v>8.0291970802919703</v>
      </c>
      <c r="Q859" s="37">
        <f t="shared" si="281"/>
        <v>0.91753609754994647</v>
      </c>
      <c r="R859" s="37">
        <f t="shared" si="282"/>
        <v>-8.2463902450053528</v>
      </c>
    </row>
    <row r="860" spans="1:18" ht="15" customHeight="1" x14ac:dyDescent="0.25">
      <c r="A860" s="143" t="s">
        <v>501</v>
      </c>
      <c r="B860" s="1" t="str">
        <f>VLOOKUP(A860,'[2]Catálogo MUNICIPIOS'!$1:$1048576,5,FALSE)</f>
        <v>Acatlán de Juárez</v>
      </c>
      <c r="C860" s="130">
        <f>VLOOKUP(A860,[3]PROY_COVID!$1:$1048576,7,FALSE)</f>
        <v>24131</v>
      </c>
      <c r="D860" s="43">
        <v>22</v>
      </c>
      <c r="E860" s="43">
        <f t="shared" si="272"/>
        <v>91.169035680245329</v>
      </c>
      <c r="F860" s="6">
        <f t="shared" si="273"/>
        <v>0.66706169704014817</v>
      </c>
      <c r="G860" s="44">
        <v>11</v>
      </c>
      <c r="H860" s="44">
        <f t="shared" si="274"/>
        <v>45.584517840122665</v>
      </c>
      <c r="I860" s="14">
        <f t="shared" si="275"/>
        <v>0.55864721901463976</v>
      </c>
      <c r="J860" s="49">
        <v>97</v>
      </c>
      <c r="K860" s="49">
        <f t="shared" si="276"/>
        <v>401.9725664083544</v>
      </c>
      <c r="L860" s="50">
        <f t="shared" si="277"/>
        <v>0.29918590467571105</v>
      </c>
      <c r="M860" s="45">
        <v>130</v>
      </c>
      <c r="N860" s="45">
        <f t="shared" si="278"/>
        <v>538.72611992872237</v>
      </c>
      <c r="O860" s="18">
        <f t="shared" si="279"/>
        <v>0.3449337057997206</v>
      </c>
      <c r="P860" s="37">
        <f t="shared" si="280"/>
        <v>16.923076923076923</v>
      </c>
      <c r="Q860" s="37">
        <f t="shared" si="281"/>
        <v>1.9338837748360411</v>
      </c>
      <c r="R860" s="37">
        <f t="shared" si="282"/>
        <v>93.388377483604117</v>
      </c>
    </row>
    <row r="861" spans="1:18" ht="15" customHeight="1" x14ac:dyDescent="0.25">
      <c r="A861" s="143" t="s">
        <v>553</v>
      </c>
      <c r="B861" s="1" t="str">
        <f>VLOOKUP(A861,'[2]Catálogo MUNICIPIOS'!$1:$1048576,5,FALSE)</f>
        <v>Magdalena</v>
      </c>
      <c r="C861" s="130">
        <f>VLOOKUP(A861,[3]PROY_COVID!$1:$1048576,7,FALSE)</f>
        <v>24117</v>
      </c>
      <c r="D861" s="43">
        <v>16</v>
      </c>
      <c r="E861" s="43">
        <f t="shared" si="272"/>
        <v>66.343243355309539</v>
      </c>
      <c r="F861" s="6">
        <f t="shared" si="273"/>
        <v>0.48541740262510608</v>
      </c>
      <c r="G861" s="44">
        <v>5</v>
      </c>
      <c r="H861" s="44">
        <f t="shared" si="274"/>
        <v>20.732263548534231</v>
      </c>
      <c r="I861" s="14">
        <f t="shared" si="275"/>
        <v>0.2540779616423397</v>
      </c>
      <c r="J861" s="49">
        <v>43</v>
      </c>
      <c r="K861" s="49">
        <f t="shared" si="276"/>
        <v>178.29746651739438</v>
      </c>
      <c r="L861" s="50">
        <f t="shared" si="277"/>
        <v>0.13270579457206771</v>
      </c>
      <c r="M861" s="45">
        <v>64</v>
      </c>
      <c r="N861" s="45">
        <f t="shared" si="278"/>
        <v>265.37297342123816</v>
      </c>
      <c r="O861" s="18">
        <f t="shared" si="279"/>
        <v>0.1699120940217069</v>
      </c>
      <c r="P861" s="37">
        <f t="shared" si="280"/>
        <v>25</v>
      </c>
      <c r="Q861" s="37">
        <f t="shared" si="281"/>
        <v>2.856873758280515</v>
      </c>
      <c r="R861" s="37">
        <f t="shared" si="282"/>
        <v>185.6873758280515</v>
      </c>
    </row>
    <row r="862" spans="1:18" ht="15" customHeight="1" x14ac:dyDescent="0.25">
      <c r="A862" s="143" t="s">
        <v>138</v>
      </c>
      <c r="B862" s="1" t="str">
        <f>VLOOKUP(A862,'[2]Catálogo MUNICIPIOS'!$1:$1048576,5,FALSE)</f>
        <v>Pantelhó</v>
      </c>
      <c r="C862" s="130">
        <f>VLOOKUP(A862,[3]PROY_COVID!$1:$1048576,7,FALSE)</f>
        <v>24107</v>
      </c>
      <c r="D862" s="43"/>
      <c r="E862" s="43">
        <f t="shared" si="272"/>
        <v>0</v>
      </c>
      <c r="F862" s="6">
        <f t="shared" si="273"/>
        <v>0</v>
      </c>
      <c r="G862" s="44"/>
      <c r="H862" s="44">
        <f t="shared" si="274"/>
        <v>0</v>
      </c>
      <c r="I862" s="14">
        <f t="shared" si="275"/>
        <v>0</v>
      </c>
      <c r="J862" s="49">
        <v>4</v>
      </c>
      <c r="K862" s="49">
        <f t="shared" si="276"/>
        <v>16.592690919649893</v>
      </c>
      <c r="L862" s="50">
        <f t="shared" si="277"/>
        <v>1.2349845881663466E-2</v>
      </c>
      <c r="M862" s="45">
        <v>4</v>
      </c>
      <c r="N862" s="45">
        <f t="shared" si="278"/>
        <v>16.592690919649893</v>
      </c>
      <c r="O862" s="18">
        <f t="shared" si="279"/>
        <v>1.0623911030824827E-2</v>
      </c>
      <c r="P862" s="37">
        <f t="shared" si="280"/>
        <v>0</v>
      </c>
      <c r="Q862" s="37">
        <f t="shared" si="281"/>
        <v>0</v>
      </c>
      <c r="R862" s="37">
        <f t="shared" si="282"/>
        <v>-100</v>
      </c>
    </row>
    <row r="863" spans="1:18" ht="15" customHeight="1" x14ac:dyDescent="0.25">
      <c r="A863" s="143" t="s">
        <v>1933</v>
      </c>
      <c r="B863" s="1" t="str">
        <f>VLOOKUP(A863,'[2]Catálogo MUNICIPIOS'!$1:$1048576,5,FALSE)</f>
        <v>José Azueta</v>
      </c>
      <c r="C863" s="130">
        <f>VLOOKUP(A863,[3]PROY_COVID!$1:$1048576,7,FALSE)</f>
        <v>24096</v>
      </c>
      <c r="D863" s="43">
        <v>9</v>
      </c>
      <c r="E863" s="43">
        <f t="shared" si="272"/>
        <v>37.350597609561753</v>
      </c>
      <c r="F863" s="6">
        <f t="shared" si="273"/>
        <v>0.2732852534963976</v>
      </c>
      <c r="G863" s="44">
        <v>12</v>
      </c>
      <c r="H863" s="44">
        <f t="shared" si="274"/>
        <v>49.800796812749006</v>
      </c>
      <c r="I863" s="14">
        <f t="shared" si="275"/>
        <v>0.61031854590919377</v>
      </c>
      <c r="J863" s="49">
        <v>96</v>
      </c>
      <c r="K863" s="49">
        <f t="shared" si="276"/>
        <v>398.40637450199205</v>
      </c>
      <c r="L863" s="50">
        <f t="shared" si="277"/>
        <v>0.29653160823631591</v>
      </c>
      <c r="M863" s="45">
        <v>117</v>
      </c>
      <c r="N863" s="45">
        <f t="shared" si="278"/>
        <v>485.55776892430276</v>
      </c>
      <c r="O863" s="18">
        <f t="shared" si="279"/>
        <v>0.31089125702140402</v>
      </c>
      <c r="P863" s="37">
        <f t="shared" si="280"/>
        <v>7.6923076923076925</v>
      </c>
      <c r="Q863" s="37">
        <f t="shared" si="281"/>
        <v>0.87903807947092782</v>
      </c>
      <c r="R863" s="37">
        <f t="shared" si="282"/>
        <v>-12.096192052907217</v>
      </c>
    </row>
    <row r="864" spans="1:18" ht="15" customHeight="1" x14ac:dyDescent="0.25">
      <c r="A864" s="143" t="s">
        <v>96</v>
      </c>
      <c r="B864" s="1" t="str">
        <f>VLOOKUP(A864,'[2]Catálogo MUNICIPIOS'!$1:$1048576,5,FALSE)</f>
        <v>Copainalá</v>
      </c>
      <c r="C864" s="130">
        <f>VLOOKUP(A864,[3]PROY_COVID!$1:$1048576,7,FALSE)</f>
        <v>24030</v>
      </c>
      <c r="D864" s="43">
        <v>1</v>
      </c>
      <c r="E864" s="43">
        <f t="shared" si="272"/>
        <v>4.1614648356221391</v>
      </c>
      <c r="F864" s="6">
        <f t="shared" si="273"/>
        <v>3.0448427744251154E-2</v>
      </c>
      <c r="G864" s="44">
        <v>1</v>
      </c>
      <c r="H864" s="44">
        <f t="shared" si="274"/>
        <v>4.1614648356221391</v>
      </c>
      <c r="I864" s="14">
        <f t="shared" si="275"/>
        <v>5.0999568879969252E-2</v>
      </c>
      <c r="J864" s="49">
        <v>6</v>
      </c>
      <c r="K864" s="49">
        <f t="shared" si="276"/>
        <v>24.968789013732831</v>
      </c>
      <c r="L864" s="50">
        <f t="shared" si="277"/>
        <v>1.8584128256508188E-2</v>
      </c>
      <c r="M864" s="45">
        <v>8</v>
      </c>
      <c r="N864" s="45">
        <f t="shared" si="278"/>
        <v>33.291718684977113</v>
      </c>
      <c r="O864" s="18">
        <f t="shared" si="279"/>
        <v>2.131590705119385E-2</v>
      </c>
      <c r="P864" s="37">
        <f t="shared" si="280"/>
        <v>12.5</v>
      </c>
      <c r="Q864" s="37">
        <f t="shared" si="281"/>
        <v>1.4284368791402575</v>
      </c>
      <c r="R864" s="37">
        <f t="shared" si="282"/>
        <v>42.84368791402575</v>
      </c>
    </row>
    <row r="865" spans="1:18" ht="15" customHeight="1" x14ac:dyDescent="0.25">
      <c r="A865" s="143" t="s">
        <v>1268</v>
      </c>
      <c r="B865" s="1" t="str">
        <f>VLOOKUP(A865,'[2]Catálogo MUNICIPIOS'!$1:$1048576,5,FALSE)</f>
        <v>Tlacolula de Matamoros</v>
      </c>
      <c r="C865" s="130">
        <f>VLOOKUP(A865,[3]PROY_COVID!$1:$1048576,7,FALSE)</f>
        <v>24027</v>
      </c>
      <c r="D865" s="43">
        <v>40</v>
      </c>
      <c r="E865" s="43">
        <f t="shared" si="272"/>
        <v>166.47937736712865</v>
      </c>
      <c r="F865" s="6">
        <f t="shared" si="273"/>
        <v>1.2180891808288261</v>
      </c>
      <c r="G865" s="44">
        <v>20</v>
      </c>
      <c r="H865" s="44">
        <f t="shared" si="274"/>
        <v>83.239688683564324</v>
      </c>
      <c r="I865" s="14">
        <f t="shared" si="275"/>
        <v>1.0201187332464821</v>
      </c>
      <c r="J865" s="49">
        <v>431</v>
      </c>
      <c r="K865" s="49">
        <f t="shared" si="276"/>
        <v>1793.8152911308111</v>
      </c>
      <c r="L865" s="50">
        <f t="shared" si="277"/>
        <v>1.3351265622263657</v>
      </c>
      <c r="M865" s="45">
        <v>491</v>
      </c>
      <c r="N865" s="45">
        <f t="shared" si="278"/>
        <v>2043.534357181504</v>
      </c>
      <c r="O865" s="18">
        <f t="shared" si="279"/>
        <v>1.3084271444735733</v>
      </c>
      <c r="P865" s="37">
        <f t="shared" si="280"/>
        <v>8.146639511201629</v>
      </c>
      <c r="Q865" s="37">
        <f t="shared" si="281"/>
        <v>0.93095682550892545</v>
      </c>
      <c r="R865" s="37">
        <f t="shared" si="282"/>
        <v>-6.9043174491074559</v>
      </c>
    </row>
    <row r="866" spans="1:18" ht="15" customHeight="1" x14ac:dyDescent="0.25">
      <c r="A866" s="143" t="s">
        <v>1849</v>
      </c>
      <c r="B866" s="1" t="str">
        <f>VLOOKUP(A866,'[2]Catálogo MUNICIPIOS'!$1:$1048576,5,FALSE)</f>
        <v>Ixhuatlán del Café</v>
      </c>
      <c r="C866" s="130">
        <f>VLOOKUP(A866,[3]PROY_COVID!$1:$1048576,7,FALSE)</f>
        <v>23980</v>
      </c>
      <c r="D866" s="43">
        <v>4</v>
      </c>
      <c r="E866" s="43">
        <f t="shared" si="272"/>
        <v>16.680567139282736</v>
      </c>
      <c r="F866" s="6">
        <f t="shared" si="273"/>
        <v>0.12204765949864139</v>
      </c>
      <c r="G866" s="44">
        <v>3</v>
      </c>
      <c r="H866" s="44">
        <f t="shared" si="274"/>
        <v>12.510425354462051</v>
      </c>
      <c r="I866" s="14">
        <f t="shared" si="275"/>
        <v>0.15331771978969905</v>
      </c>
      <c r="J866" s="49">
        <v>18</v>
      </c>
      <c r="K866" s="49">
        <f t="shared" si="276"/>
        <v>75.062552126772303</v>
      </c>
      <c r="L866" s="50">
        <f t="shared" si="277"/>
        <v>5.5868632444189957E-2</v>
      </c>
      <c r="M866" s="45">
        <v>25</v>
      </c>
      <c r="N866" s="45">
        <f t="shared" si="278"/>
        <v>104.25354462051709</v>
      </c>
      <c r="O866" s="18">
        <f t="shared" si="279"/>
        <v>6.6751100714161293E-2</v>
      </c>
      <c r="P866" s="37">
        <f t="shared" si="280"/>
        <v>16</v>
      </c>
      <c r="Q866" s="37">
        <f t="shared" si="281"/>
        <v>1.8283992052995297</v>
      </c>
      <c r="R866" s="37">
        <f t="shared" si="282"/>
        <v>82.839920529952977</v>
      </c>
    </row>
    <row r="867" spans="1:18" ht="15" customHeight="1" x14ac:dyDescent="0.25">
      <c r="A867" s="143" t="s">
        <v>613</v>
      </c>
      <c r="B867" s="1" t="str">
        <f>VLOOKUP(A867,'[2]Catálogo MUNICIPIOS'!$1:$1048576,5,FALSE)</f>
        <v>Yahualica de González Gallo</v>
      </c>
      <c r="C867" s="130">
        <f>VLOOKUP(A867,[3]PROY_COVID!$1:$1048576,7,FALSE)</f>
        <v>23957</v>
      </c>
      <c r="D867" s="43">
        <v>13</v>
      </c>
      <c r="E867" s="43">
        <f t="shared" si="272"/>
        <v>54.263889468631298</v>
      </c>
      <c r="F867" s="6">
        <f t="shared" si="273"/>
        <v>0.39703570326111859</v>
      </c>
      <c r="G867" s="44">
        <v>7</v>
      </c>
      <c r="H867" s="44">
        <f t="shared" si="274"/>
        <v>29.219017406186083</v>
      </c>
      <c r="I867" s="14">
        <f t="shared" si="275"/>
        <v>0.3580847969820774</v>
      </c>
      <c r="J867" s="49">
        <v>129</v>
      </c>
      <c r="K867" s="49">
        <f t="shared" si="276"/>
        <v>538.46474934257208</v>
      </c>
      <c r="L867" s="50">
        <f t="shared" si="277"/>
        <v>0.40077626343380529</v>
      </c>
      <c r="M867" s="45">
        <v>149</v>
      </c>
      <c r="N867" s="45">
        <f t="shared" si="278"/>
        <v>621.94765621738952</v>
      </c>
      <c r="O867" s="18">
        <f t="shared" si="279"/>
        <v>0.39821850461028113</v>
      </c>
      <c r="P867" s="37">
        <f t="shared" si="280"/>
        <v>8.724832214765101</v>
      </c>
      <c r="Q867" s="37">
        <f t="shared" si="281"/>
        <v>0.99702976799051546</v>
      </c>
      <c r="R867" s="37">
        <f t="shared" si="282"/>
        <v>-0.29702320094845414</v>
      </c>
    </row>
    <row r="868" spans="1:18" ht="15" customHeight="1" x14ac:dyDescent="0.25">
      <c r="A868" s="143" t="s">
        <v>1778</v>
      </c>
      <c r="B868" s="1" t="str">
        <f>VLOOKUP(A868,'[2]Catálogo MUNICIPIOS'!$1:$1048576,5,FALSE)</f>
        <v>Acultzingo</v>
      </c>
      <c r="C868" s="130">
        <f>VLOOKUP(A868,[3]PROY_COVID!$1:$1048576,7,FALSE)</f>
        <v>23921</v>
      </c>
      <c r="D868" s="43">
        <v>8</v>
      </c>
      <c r="E868" s="43">
        <f t="shared" si="272"/>
        <v>33.443417917311152</v>
      </c>
      <c r="F868" s="6">
        <f t="shared" si="273"/>
        <v>0.24469736840244311</v>
      </c>
      <c r="G868" s="44">
        <v>2</v>
      </c>
      <c r="H868" s="44">
        <f t="shared" si="274"/>
        <v>8.3608544793277879</v>
      </c>
      <c r="I868" s="14">
        <f t="shared" si="275"/>
        <v>0.10246391373150464</v>
      </c>
      <c r="J868" s="49">
        <v>57</v>
      </c>
      <c r="K868" s="49">
        <f t="shared" si="276"/>
        <v>238.28435266084193</v>
      </c>
      <c r="L868" s="50">
        <f t="shared" si="277"/>
        <v>0.177353694203293</v>
      </c>
      <c r="M868" s="45">
        <v>67</v>
      </c>
      <c r="N868" s="45">
        <f t="shared" si="278"/>
        <v>280.08862505748084</v>
      </c>
      <c r="O868" s="18">
        <f t="shared" si="279"/>
        <v>0.17933418080082669</v>
      </c>
      <c r="P868" s="37">
        <f t="shared" si="280"/>
        <v>11.940298507462686</v>
      </c>
      <c r="Q868" s="37">
        <f t="shared" si="281"/>
        <v>1.364477018880246</v>
      </c>
      <c r="R868" s="37">
        <f t="shared" si="282"/>
        <v>36.447701888024596</v>
      </c>
    </row>
    <row r="869" spans="1:18" ht="15" customHeight="1" x14ac:dyDescent="0.25">
      <c r="A869" s="143" t="s">
        <v>69</v>
      </c>
      <c r="B869" s="1" t="str">
        <f>VLOOKUP(A869,'[2]Catálogo MUNICIPIOS'!$1:$1048576,5,FALSE)</f>
        <v>Comala</v>
      </c>
      <c r="C869" s="130">
        <f>VLOOKUP(A869,[3]PROY_COVID!$1:$1048576,7,FALSE)</f>
        <v>23902</v>
      </c>
      <c r="D869" s="43">
        <v>25</v>
      </c>
      <c r="E869" s="43">
        <f t="shared" si="272"/>
        <v>104.59375784453184</v>
      </c>
      <c r="F869" s="6">
        <f t="shared" si="273"/>
        <v>0.76528712941841182</v>
      </c>
      <c r="G869" s="44">
        <v>6</v>
      </c>
      <c r="H869" s="44">
        <f t="shared" si="274"/>
        <v>25.10250188268764</v>
      </c>
      <c r="I869" s="14">
        <f t="shared" si="275"/>
        <v>0.3076360907503124</v>
      </c>
      <c r="J869" s="49">
        <v>89</v>
      </c>
      <c r="K869" s="49">
        <f t="shared" si="276"/>
        <v>372.35377792653333</v>
      </c>
      <c r="L869" s="50">
        <f t="shared" si="277"/>
        <v>0.27714080814957165</v>
      </c>
      <c r="M869" s="45">
        <v>120</v>
      </c>
      <c r="N869" s="45">
        <f t="shared" si="278"/>
        <v>502.05003765375278</v>
      </c>
      <c r="O869" s="18">
        <f t="shared" si="279"/>
        <v>0.32145087007793582</v>
      </c>
      <c r="P869" s="37">
        <f t="shared" si="280"/>
        <v>20.833333333333336</v>
      </c>
      <c r="Q869" s="37">
        <f t="shared" si="281"/>
        <v>2.3807281319004296</v>
      </c>
      <c r="R869" s="37">
        <f t="shared" si="282"/>
        <v>138.07281319004295</v>
      </c>
    </row>
    <row r="870" spans="1:18" ht="15" customHeight="1" x14ac:dyDescent="0.25">
      <c r="A870" s="143" t="s">
        <v>1902</v>
      </c>
      <c r="B870" s="1" t="str">
        <f>VLOOKUP(A870,'[2]Catálogo MUNICIPIOS'!$1:$1048576,5,FALSE)</f>
        <v>Puente Nacional</v>
      </c>
      <c r="C870" s="130">
        <f>VLOOKUP(A870,[3]PROY_COVID!$1:$1048576,7,FALSE)</f>
        <v>23890</v>
      </c>
      <c r="D870" s="43">
        <v>29</v>
      </c>
      <c r="E870" s="43">
        <f t="shared" si="272"/>
        <v>121.38970280452072</v>
      </c>
      <c r="F870" s="6">
        <f t="shared" si="273"/>
        <v>0.88817898041591881</v>
      </c>
      <c r="G870" s="44">
        <v>6</v>
      </c>
      <c r="H870" s="44">
        <f t="shared" si="274"/>
        <v>25.115110925073253</v>
      </c>
      <c r="I870" s="14">
        <f t="shared" si="275"/>
        <v>0.30779061704118738</v>
      </c>
      <c r="J870" s="49">
        <v>156</v>
      </c>
      <c r="K870" s="49">
        <f t="shared" si="276"/>
        <v>652.99288405190453</v>
      </c>
      <c r="L870" s="50">
        <f t="shared" si="277"/>
        <v>0.48601890548770138</v>
      </c>
      <c r="M870" s="45">
        <v>191</v>
      </c>
      <c r="N870" s="45">
        <f t="shared" si="278"/>
        <v>799.49769778149857</v>
      </c>
      <c r="O870" s="18">
        <f t="shared" si="279"/>
        <v>0.51189963410462513</v>
      </c>
      <c r="P870" s="37">
        <f t="shared" si="280"/>
        <v>15.183246073298429</v>
      </c>
      <c r="Q870" s="37">
        <f t="shared" si="281"/>
        <v>1.7350646908928784</v>
      </c>
      <c r="R870" s="37">
        <f t="shared" si="282"/>
        <v>73.506469089287833</v>
      </c>
    </row>
    <row r="871" spans="1:18" ht="15" customHeight="1" x14ac:dyDescent="0.25">
      <c r="A871" s="143" t="s">
        <v>777</v>
      </c>
      <c r="B871" s="1" t="str">
        <f>VLOOKUP(A871,'[2]Catálogo MUNICIPIOS'!$1:$1048576,5,FALSE)</f>
        <v>Gabriel Zamora</v>
      </c>
      <c r="C871" s="130">
        <f>VLOOKUP(A871,[3]PROY_COVID!$1:$1048576,7,FALSE)</f>
        <v>23887</v>
      </c>
      <c r="D871" s="43">
        <v>17</v>
      </c>
      <c r="E871" s="43">
        <f t="shared" si="272"/>
        <v>71.168417967932342</v>
      </c>
      <c r="F871" s="6">
        <f t="shared" si="273"/>
        <v>0.52072203365027159</v>
      </c>
      <c r="G871" s="44">
        <v>6</v>
      </c>
      <c r="H871" s="44">
        <f t="shared" si="274"/>
        <v>25.118265165152593</v>
      </c>
      <c r="I871" s="14">
        <f t="shared" si="275"/>
        <v>0.30782927287285833</v>
      </c>
      <c r="J871" s="49">
        <v>61</v>
      </c>
      <c r="K871" s="49">
        <f t="shared" si="276"/>
        <v>255.36902917905138</v>
      </c>
      <c r="L871" s="50">
        <f t="shared" si="277"/>
        <v>0.19006972217968907</v>
      </c>
      <c r="M871" s="45">
        <v>84</v>
      </c>
      <c r="N871" s="45">
        <f t="shared" si="278"/>
        <v>351.6557123121363</v>
      </c>
      <c r="O871" s="18">
        <f t="shared" si="279"/>
        <v>0.22515690909791836</v>
      </c>
      <c r="P871" s="37">
        <f t="shared" si="280"/>
        <v>20.238095238095237</v>
      </c>
      <c r="Q871" s="37">
        <f t="shared" si="281"/>
        <v>2.3127073281318458</v>
      </c>
      <c r="R871" s="37">
        <f t="shared" si="282"/>
        <v>131.27073281318457</v>
      </c>
    </row>
    <row r="872" spans="1:18" ht="15" customHeight="1" x14ac:dyDescent="0.25">
      <c r="A872" s="143" t="s">
        <v>410</v>
      </c>
      <c r="B872" s="1" t="str">
        <f>VLOOKUP(A872,'[2]Catálogo MUNICIPIOS'!$1:$1048576,5,FALSE)</f>
        <v>Zitlala</v>
      </c>
      <c r="C872" s="130">
        <f>VLOOKUP(A872,[3]PROY_COVID!$1:$1048576,7,FALSE)</f>
        <v>23871</v>
      </c>
      <c r="D872" s="43">
        <v>1</v>
      </c>
      <c r="E872" s="43">
        <f t="shared" si="272"/>
        <v>4.1891835281303669</v>
      </c>
      <c r="F872" s="6">
        <f t="shared" si="273"/>
        <v>3.065123868687341E-2</v>
      </c>
      <c r="G872" s="44">
        <v>3</v>
      </c>
      <c r="H872" s="44">
        <f t="shared" si="274"/>
        <v>12.567550584391102</v>
      </c>
      <c r="I872" s="14">
        <f t="shared" si="275"/>
        <v>0.15401780070198082</v>
      </c>
      <c r="J872" s="49">
        <v>48</v>
      </c>
      <c r="K872" s="49">
        <f t="shared" si="276"/>
        <v>201.08080935025762</v>
      </c>
      <c r="L872" s="50">
        <f t="shared" si="277"/>
        <v>0.14966330761305074</v>
      </c>
      <c r="M872" s="45">
        <v>52</v>
      </c>
      <c r="N872" s="45">
        <f t="shared" si="278"/>
        <v>217.83754346277911</v>
      </c>
      <c r="O872" s="18">
        <f t="shared" si="279"/>
        <v>0.13947627254246672</v>
      </c>
      <c r="P872" s="37">
        <f t="shared" si="280"/>
        <v>1.9230769230769231</v>
      </c>
      <c r="Q872" s="37">
        <f t="shared" si="281"/>
        <v>0.21975951986773196</v>
      </c>
      <c r="R872" s="37">
        <f t="shared" si="282"/>
        <v>-78.024048013226803</v>
      </c>
    </row>
    <row r="873" spans="1:18" ht="15" customHeight="1" x14ac:dyDescent="0.25">
      <c r="A873" s="143" t="s">
        <v>1652</v>
      </c>
      <c r="B873" s="1" t="str">
        <f>VLOOKUP(A873,'[2]Catálogo MUNICIPIOS'!$1:$1048576,5,FALSE)</f>
        <v>Benito Juárez</v>
      </c>
      <c r="C873" s="130">
        <f>VLOOKUP(A873,[3]PROY_COVID!$1:$1048576,7,FALSE)</f>
        <v>23843</v>
      </c>
      <c r="D873" s="43">
        <v>37</v>
      </c>
      <c r="E873" s="43">
        <f t="shared" si="272"/>
        <v>155.18181436899718</v>
      </c>
      <c r="F873" s="6">
        <f t="shared" si="273"/>
        <v>1.1354276555673004</v>
      </c>
      <c r="G873" s="44">
        <v>5</v>
      </c>
      <c r="H873" s="44">
        <f t="shared" si="274"/>
        <v>20.97051545526989</v>
      </c>
      <c r="I873" s="14">
        <f t="shared" si="275"/>
        <v>0.25699778555250202</v>
      </c>
      <c r="J873" s="49">
        <v>123</v>
      </c>
      <c r="K873" s="49">
        <f t="shared" si="276"/>
        <v>515.87468019963933</v>
      </c>
      <c r="L873" s="50">
        <f t="shared" si="277"/>
        <v>0.38396260290566547</v>
      </c>
      <c r="M873" s="45">
        <v>165</v>
      </c>
      <c r="N873" s="45">
        <f t="shared" si="278"/>
        <v>692.02701002390643</v>
      </c>
      <c r="O873" s="18">
        <f t="shared" si="279"/>
        <v>0.44308867205590236</v>
      </c>
      <c r="P873" s="37">
        <f t="shared" si="280"/>
        <v>22.424242424242426</v>
      </c>
      <c r="Q873" s="37">
        <f t="shared" si="281"/>
        <v>2.5625291892455531</v>
      </c>
      <c r="R873" s="37">
        <f t="shared" si="282"/>
        <v>156.2529189245553</v>
      </c>
    </row>
    <row r="874" spans="1:18" ht="15" customHeight="1" x14ac:dyDescent="0.25">
      <c r="A874" s="143" t="s">
        <v>63</v>
      </c>
      <c r="B874" s="1" t="str">
        <f>VLOOKUP(A874,'[2]Catálogo MUNICIPIOS'!$1:$1048576,5,FALSE)</f>
        <v>Viesca</v>
      </c>
      <c r="C874" s="130">
        <f>VLOOKUP(A874,[3]PROY_COVID!$1:$1048576,7,FALSE)</f>
        <v>23781</v>
      </c>
      <c r="D874" s="43">
        <v>16</v>
      </c>
      <c r="E874" s="43">
        <f t="shared" si="272"/>
        <v>67.280602161389339</v>
      </c>
      <c r="F874" s="6">
        <f t="shared" si="273"/>
        <v>0.49227582940623538</v>
      </c>
      <c r="G874" s="44">
        <v>6</v>
      </c>
      <c r="H874" s="44">
        <f t="shared" si="274"/>
        <v>25.230225810521006</v>
      </c>
      <c r="I874" s="14">
        <f t="shared" si="275"/>
        <v>0.30920137257112684</v>
      </c>
      <c r="J874" s="49">
        <v>80</v>
      </c>
      <c r="K874" s="49">
        <f t="shared" si="276"/>
        <v>336.40301080694672</v>
      </c>
      <c r="L874" s="50">
        <f t="shared" si="277"/>
        <v>0.25038285578340791</v>
      </c>
      <c r="M874" s="45">
        <v>102</v>
      </c>
      <c r="N874" s="45">
        <f t="shared" si="278"/>
        <v>428.9138387788571</v>
      </c>
      <c r="O874" s="18">
        <f t="shared" si="279"/>
        <v>0.27462347639344009</v>
      </c>
      <c r="P874" s="37">
        <f t="shared" si="280"/>
        <v>15.686274509803921</v>
      </c>
      <c r="Q874" s="37">
        <f t="shared" si="281"/>
        <v>1.792548240489735</v>
      </c>
      <c r="R874" s="37">
        <f t="shared" si="282"/>
        <v>79.254824048973504</v>
      </c>
    </row>
    <row r="875" spans="1:18" ht="15" customHeight="1" x14ac:dyDescent="0.25">
      <c r="A875" s="143" t="s">
        <v>120</v>
      </c>
      <c r="B875" s="1" t="str">
        <f>VLOOKUP(A875,'[2]Catálogo MUNICIPIOS'!$1:$1048576,5,FALSE)</f>
        <v>Juárez</v>
      </c>
      <c r="C875" s="130">
        <f>VLOOKUP(A875,[3]PROY_COVID!$1:$1048576,7,FALSE)</f>
        <v>23527</v>
      </c>
      <c r="D875" s="43">
        <v>8</v>
      </c>
      <c r="E875" s="43">
        <f t="shared" si="272"/>
        <v>34.003485357249119</v>
      </c>
      <c r="F875" s="6">
        <f t="shared" si="273"/>
        <v>0.24879524586878232</v>
      </c>
      <c r="G875" s="44"/>
      <c r="H875" s="44">
        <f t="shared" si="274"/>
        <v>0</v>
      </c>
      <c r="I875" s="14">
        <f t="shared" si="275"/>
        <v>0</v>
      </c>
      <c r="J875" s="49">
        <v>31</v>
      </c>
      <c r="K875" s="49">
        <f t="shared" si="276"/>
        <v>131.76350575934032</v>
      </c>
      <c r="L875" s="50">
        <f t="shared" si="277"/>
        <v>9.807083111687738E-2</v>
      </c>
      <c r="M875" s="45">
        <v>39</v>
      </c>
      <c r="N875" s="45">
        <f t="shared" si="278"/>
        <v>165.76699111658945</v>
      </c>
      <c r="O875" s="18">
        <f t="shared" si="279"/>
        <v>0.10613671851047381</v>
      </c>
      <c r="P875" s="37">
        <f t="shared" si="280"/>
        <v>20.512820512820511</v>
      </c>
      <c r="Q875" s="37">
        <f t="shared" si="281"/>
        <v>2.3441015452558069</v>
      </c>
      <c r="R875" s="37">
        <f t="shared" si="282"/>
        <v>134.41015452558071</v>
      </c>
    </row>
    <row r="876" spans="1:18" ht="15" customHeight="1" x14ac:dyDescent="0.25">
      <c r="A876" s="143" t="s">
        <v>1419</v>
      </c>
      <c r="B876" s="1" t="str">
        <f>VLOOKUP(A876,'[2]Catálogo MUNICIPIOS'!$1:$1048576,5,FALSE)</f>
        <v>Tecali de Herrera</v>
      </c>
      <c r="C876" s="130">
        <f>VLOOKUP(A876,[3]PROY_COVID!$1:$1048576,7,FALSE)</f>
        <v>23518</v>
      </c>
      <c r="D876" s="43">
        <v>19</v>
      </c>
      <c r="E876" s="43"/>
      <c r="F876" s="6"/>
      <c r="G876" s="44">
        <v>4</v>
      </c>
      <c r="H876" s="44"/>
      <c r="I876" s="14"/>
      <c r="J876" s="49">
        <v>99</v>
      </c>
      <c r="K876" s="49"/>
      <c r="L876" s="50"/>
      <c r="M876" s="45">
        <v>122</v>
      </c>
      <c r="N876" s="45"/>
      <c r="O876" s="18"/>
      <c r="P876" s="37"/>
      <c r="Q876" s="37"/>
      <c r="R876" s="37"/>
    </row>
    <row r="877" spans="1:18" ht="15" customHeight="1" x14ac:dyDescent="0.25">
      <c r="A877" s="143" t="s">
        <v>1822</v>
      </c>
      <c r="B877" s="1" t="str">
        <f>VLOOKUP(A877,'[2]Catálogo MUNICIPIOS'!$1:$1048576,5,FALSE)</f>
        <v>Coyutla</v>
      </c>
      <c r="C877" s="130">
        <f>VLOOKUP(A877,[3]PROY_COVID!$1:$1048576,7,FALSE)</f>
        <v>23502</v>
      </c>
      <c r="D877" s="43">
        <v>2</v>
      </c>
      <c r="E877" s="43">
        <f t="shared" ref="E877:E918" si="283">((D877/($C877/100000)))</f>
        <v>8.5099140498680956</v>
      </c>
      <c r="F877" s="6">
        <f t="shared" ref="F877:F918" si="284">((D877/$C877)/(D$2372/$C$2372))</f>
        <v>6.2264974784644302E-2</v>
      </c>
      <c r="G877" s="44">
        <v>1</v>
      </c>
      <c r="H877" s="44">
        <f t="shared" ref="H877:H918" si="285">((G877/($C877/100000)))</f>
        <v>4.2549570249340478</v>
      </c>
      <c r="I877" s="14">
        <f t="shared" ref="I877:I918" si="286">((G877/$C877)/(G$2372/$C$2372))</f>
        <v>5.2145334022026257E-2</v>
      </c>
      <c r="J877" s="49">
        <v>10</v>
      </c>
      <c r="K877" s="49">
        <f t="shared" ref="K877:K918" si="287">((J877/($C877/100000)))</f>
        <v>42.549570249340483</v>
      </c>
      <c r="L877" s="50">
        <f t="shared" ref="L877:L918" si="288">((J877/$C877)/(J$2372/$C$2372))</f>
        <v>3.1669404164460596E-2</v>
      </c>
      <c r="M877" s="45">
        <v>13</v>
      </c>
      <c r="N877" s="45">
        <f t="shared" ref="N877:N918" si="289">((M877/($C877/100000)))</f>
        <v>55.314441324142628</v>
      </c>
      <c r="O877" s="18">
        <f t="shared" ref="O877:O918" si="290">((M877/$C877)/(M$2372/$C$2372))</f>
        <v>3.541654010149374E-2</v>
      </c>
      <c r="P877" s="37">
        <f t="shared" ref="P877:P918" si="291">D877/M877*100</f>
        <v>15.384615384615385</v>
      </c>
      <c r="Q877" s="37">
        <f t="shared" ref="Q877:Q918" si="292">P877/P$2372</f>
        <v>1.7580761589418556</v>
      </c>
      <c r="R877" s="37">
        <f t="shared" ref="R877:R918" si="293">(Q877-1)*100</f>
        <v>75.80761589418556</v>
      </c>
    </row>
    <row r="878" spans="1:18" ht="15" customHeight="1" x14ac:dyDescent="0.25">
      <c r="A878" s="143" t="s">
        <v>1273</v>
      </c>
      <c r="B878" s="1" t="str">
        <f>VLOOKUP(A878,'[2]Catálogo MUNICIPIOS'!$1:$1048576,5,FALSE)</f>
        <v>San Juan Bautista Valle Nacional</v>
      </c>
      <c r="C878" s="130">
        <f>VLOOKUP(A878,[3]PROY_COVID!$1:$1048576,7,FALSE)</f>
        <v>23370</v>
      </c>
      <c r="D878" s="43">
        <v>3</v>
      </c>
      <c r="E878" s="43">
        <f t="shared" si="283"/>
        <v>12.836970474967908</v>
      </c>
      <c r="F878" s="6">
        <f t="shared" si="284"/>
        <v>9.3924995981303619E-2</v>
      </c>
      <c r="G878" s="44">
        <v>1</v>
      </c>
      <c r="H878" s="44">
        <f t="shared" si="285"/>
        <v>4.2789901583226362</v>
      </c>
      <c r="I878" s="14">
        <f t="shared" si="286"/>
        <v>5.2439864791855417E-2</v>
      </c>
      <c r="J878" s="49">
        <v>47</v>
      </c>
      <c r="K878" s="49">
        <f t="shared" si="287"/>
        <v>201.11253744116388</v>
      </c>
      <c r="L878" s="50">
        <f t="shared" si="288"/>
        <v>0.14968692265142569</v>
      </c>
      <c r="M878" s="45">
        <v>51</v>
      </c>
      <c r="N878" s="45">
        <f t="shared" si="289"/>
        <v>218.22849807445445</v>
      </c>
      <c r="O878" s="18">
        <f t="shared" si="290"/>
        <v>0.13972659161558407</v>
      </c>
      <c r="P878" s="37">
        <f t="shared" si="291"/>
        <v>5.8823529411764701</v>
      </c>
      <c r="Q878" s="37">
        <f t="shared" si="292"/>
        <v>0.67220559018365056</v>
      </c>
      <c r="R878" s="37">
        <f t="shared" si="293"/>
        <v>-32.779440981634941</v>
      </c>
    </row>
    <row r="879" spans="1:18" ht="15" customHeight="1" x14ac:dyDescent="0.25">
      <c r="A879" s="143" t="s">
        <v>1385</v>
      </c>
      <c r="B879" s="1" t="str">
        <f>VLOOKUP(A879,'[2]Catálogo MUNICIPIOS'!$1:$1048576,5,FALSE)</f>
        <v>Quimixtlán</v>
      </c>
      <c r="C879" s="130">
        <f>VLOOKUP(A879,[3]PROY_COVID!$1:$1048576,7,FALSE)</f>
        <v>23329</v>
      </c>
      <c r="D879" s="43">
        <v>1</v>
      </c>
      <c r="E879" s="43">
        <f t="shared" si="283"/>
        <v>4.2865103519224999</v>
      </c>
      <c r="F879" s="6">
        <f t="shared" si="284"/>
        <v>3.1363355424336888E-2</v>
      </c>
      <c r="G879" s="44">
        <v>1</v>
      </c>
      <c r="H879" s="44">
        <f t="shared" si="285"/>
        <v>4.2865103519224999</v>
      </c>
      <c r="I879" s="14">
        <f t="shared" si="286"/>
        <v>5.2532026241401741E-2</v>
      </c>
      <c r="J879" s="49">
        <v>11</v>
      </c>
      <c r="K879" s="49">
        <f t="shared" si="287"/>
        <v>47.151613871147497</v>
      </c>
      <c r="L879" s="50">
        <f t="shared" si="288"/>
        <v>3.509467916929436E-2</v>
      </c>
      <c r="M879" s="45">
        <v>13</v>
      </c>
      <c r="N879" s="45">
        <f t="shared" si="289"/>
        <v>55.7246345749925</v>
      </c>
      <c r="O879" s="18">
        <f t="shared" si="290"/>
        <v>3.5679177224283327E-2</v>
      </c>
      <c r="P879" s="37">
        <f t="shared" si="291"/>
        <v>7.6923076923076925</v>
      </c>
      <c r="Q879" s="37">
        <f t="shared" si="292"/>
        <v>0.87903807947092782</v>
      </c>
      <c r="R879" s="37">
        <f t="shared" si="293"/>
        <v>-12.096192052907217</v>
      </c>
    </row>
    <row r="880" spans="1:18" ht="15" customHeight="1" x14ac:dyDescent="0.25">
      <c r="A880" s="143" t="s">
        <v>1378</v>
      </c>
      <c r="B880" s="1" t="str">
        <f>VLOOKUP(A880,'[2]Catálogo MUNICIPIOS'!$1:$1048576,5,FALSE)</f>
        <v>Pahuatlán</v>
      </c>
      <c r="C880" s="130">
        <f>VLOOKUP(A880,[3]PROY_COVID!$1:$1048576,7,FALSE)</f>
        <v>23302</v>
      </c>
      <c r="D880" s="43">
        <v>5</v>
      </c>
      <c r="E880" s="43">
        <f t="shared" si="283"/>
        <v>21.457385632134581</v>
      </c>
      <c r="F880" s="6">
        <f t="shared" si="284"/>
        <v>0.15699848053693999</v>
      </c>
      <c r="G880" s="44">
        <v>2</v>
      </c>
      <c r="H880" s="44">
        <f t="shared" si="285"/>
        <v>8.582954252853833</v>
      </c>
      <c r="I880" s="14">
        <f t="shared" si="286"/>
        <v>0.10518579007687419</v>
      </c>
      <c r="J880" s="49">
        <v>19</v>
      </c>
      <c r="K880" s="49">
        <f t="shared" si="287"/>
        <v>81.5380654021114</v>
      </c>
      <c r="L880" s="50">
        <f t="shared" si="288"/>
        <v>6.0688320302076666E-2</v>
      </c>
      <c r="M880" s="45">
        <v>26</v>
      </c>
      <c r="N880" s="45">
        <f t="shared" si="289"/>
        <v>111.57840528709981</v>
      </c>
      <c r="O880" s="18">
        <f t="shared" si="290"/>
        <v>7.1441037289958445E-2</v>
      </c>
      <c r="P880" s="37">
        <f t="shared" si="291"/>
        <v>19.230769230769234</v>
      </c>
      <c r="Q880" s="37">
        <f t="shared" si="292"/>
        <v>2.1975951986773197</v>
      </c>
      <c r="R880" s="37">
        <f t="shared" si="293"/>
        <v>119.75951986773197</v>
      </c>
    </row>
    <row r="881" spans="1:20" ht="15" customHeight="1" x14ac:dyDescent="0.25">
      <c r="A881" s="143" t="s">
        <v>2111</v>
      </c>
      <c r="B881" s="1" t="str">
        <f>VLOOKUP(A881,'[2]Catálogo MUNICIPIOS'!$1:$1048576,5,FALSE)</f>
        <v>Sain Alto</v>
      </c>
      <c r="C881" s="130">
        <f>VLOOKUP(A881,[3]PROY_COVID!$1:$1048576,7,FALSE)</f>
        <v>23283</v>
      </c>
      <c r="D881" s="43">
        <v>18</v>
      </c>
      <c r="E881" s="43">
        <f t="shared" si="283"/>
        <v>77.309625048318509</v>
      </c>
      <c r="F881" s="6">
        <f t="shared" si="284"/>
        <v>0.56565575469219564</v>
      </c>
      <c r="G881" s="44">
        <v>5</v>
      </c>
      <c r="H881" s="44">
        <f t="shared" si="285"/>
        <v>21.474895846755143</v>
      </c>
      <c r="I881" s="14">
        <f t="shared" si="286"/>
        <v>0.26317906631139915</v>
      </c>
      <c r="J881" s="49">
        <v>60</v>
      </c>
      <c r="K881" s="49">
        <f t="shared" si="287"/>
        <v>257.6987501610617</v>
      </c>
      <c r="L881" s="50">
        <f t="shared" si="288"/>
        <v>0.19180372031262802</v>
      </c>
      <c r="M881" s="45">
        <v>83</v>
      </c>
      <c r="N881" s="45">
        <f t="shared" si="289"/>
        <v>356.48327105613538</v>
      </c>
      <c r="O881" s="18">
        <f t="shared" si="290"/>
        <v>0.22824788179431138</v>
      </c>
      <c r="P881" s="37">
        <f t="shared" si="291"/>
        <v>21.686746987951807</v>
      </c>
      <c r="Q881" s="37">
        <f t="shared" si="292"/>
        <v>2.4782519348939407</v>
      </c>
      <c r="R881" s="37">
        <f t="shared" si="293"/>
        <v>147.82519348939408</v>
      </c>
      <c r="T881" s="25"/>
    </row>
    <row r="882" spans="1:20" ht="15" customHeight="1" x14ac:dyDescent="0.25">
      <c r="A882" s="143" t="s">
        <v>289</v>
      </c>
      <c r="B882" s="1" t="str">
        <f>VLOOKUP(A882,'[2]Catálogo MUNICIPIOS'!$1:$1048576,5,FALSE)</f>
        <v>Vicente Guerrero</v>
      </c>
      <c r="C882" s="130">
        <f>VLOOKUP(A882,[3]PROY_COVID!$1:$1048576,7,FALSE)</f>
        <v>23279</v>
      </c>
      <c r="D882" s="43">
        <v>18</v>
      </c>
      <c r="E882" s="43">
        <f t="shared" si="283"/>
        <v>77.322909059667509</v>
      </c>
      <c r="F882" s="6">
        <f t="shared" si="284"/>
        <v>0.56575295057770492</v>
      </c>
      <c r="G882" s="44">
        <v>9</v>
      </c>
      <c r="H882" s="44">
        <f t="shared" si="285"/>
        <v>38.661454529833755</v>
      </c>
      <c r="I882" s="14">
        <f t="shared" si="286"/>
        <v>0.47380371844456165</v>
      </c>
      <c r="J882" s="49">
        <v>210</v>
      </c>
      <c r="K882" s="49">
        <f t="shared" si="287"/>
        <v>902.10060569612097</v>
      </c>
      <c r="L882" s="50">
        <f t="shared" si="288"/>
        <v>0.67142837192904381</v>
      </c>
      <c r="M882" s="45">
        <v>237</v>
      </c>
      <c r="N882" s="45">
        <f t="shared" si="289"/>
        <v>1018.0849692856223</v>
      </c>
      <c r="O882" s="18">
        <f t="shared" si="290"/>
        <v>0.65185593993687763</v>
      </c>
      <c r="P882" s="37">
        <f t="shared" si="291"/>
        <v>7.59493670886076</v>
      </c>
      <c r="Q882" s="37">
        <f t="shared" si="292"/>
        <v>0.86791101517382752</v>
      </c>
      <c r="R882" s="37">
        <f t="shared" si="293"/>
        <v>-13.208898482617249</v>
      </c>
    </row>
    <row r="883" spans="1:20" ht="15" customHeight="1" x14ac:dyDescent="0.25">
      <c r="A883" s="143" t="s">
        <v>767</v>
      </c>
      <c r="B883" s="1" t="str">
        <f>VLOOKUP(A883,'[2]Catálogo MUNICIPIOS'!$1:$1048576,5,FALSE)</f>
        <v>Charo</v>
      </c>
      <c r="C883" s="130">
        <f>VLOOKUP(A883,[3]PROY_COVID!$1:$1048576,7,FALSE)</f>
        <v>23273</v>
      </c>
      <c r="D883" s="43">
        <v>23</v>
      </c>
      <c r="E883" s="43">
        <f t="shared" si="283"/>
        <v>98.826966871481972</v>
      </c>
      <c r="F883" s="6">
        <f t="shared" si="284"/>
        <v>0.72309292012074811</v>
      </c>
      <c r="G883" s="44">
        <v>7</v>
      </c>
      <c r="H883" s="44">
        <f t="shared" si="285"/>
        <v>30.07777252610321</v>
      </c>
      <c r="I883" s="14">
        <f t="shared" si="286"/>
        <v>0.36860900963776172</v>
      </c>
      <c r="J883" s="49">
        <v>190</v>
      </c>
      <c r="K883" s="49">
        <f t="shared" si="287"/>
        <v>816.39668285137282</v>
      </c>
      <c r="L883" s="50">
        <f t="shared" si="288"/>
        <v>0.60763942752502487</v>
      </c>
      <c r="M883" s="45">
        <v>220</v>
      </c>
      <c r="N883" s="45">
        <f t="shared" si="289"/>
        <v>945.30142224895803</v>
      </c>
      <c r="O883" s="18">
        <f t="shared" si="290"/>
        <v>0.60525434095755482</v>
      </c>
      <c r="P883" s="37">
        <f t="shared" si="291"/>
        <v>10.454545454545453</v>
      </c>
      <c r="Q883" s="37">
        <f t="shared" si="292"/>
        <v>1.1946926625536698</v>
      </c>
      <c r="R883" s="37">
        <f t="shared" si="293"/>
        <v>19.469266255366978</v>
      </c>
    </row>
    <row r="884" spans="1:20" ht="15" customHeight="1" x14ac:dyDescent="0.25">
      <c r="A884" s="143" t="s">
        <v>520</v>
      </c>
      <c r="B884" s="1" t="str">
        <f>VLOOKUP(A884,'[2]Catálogo MUNICIPIOS'!$1:$1048576,5,FALSE)</f>
        <v>Casimiro Castillo</v>
      </c>
      <c r="C884" s="130">
        <f>VLOOKUP(A884,[3]PROY_COVID!$1:$1048576,7,FALSE)</f>
        <v>23230</v>
      </c>
      <c r="D884" s="43">
        <v>30</v>
      </c>
      <c r="E884" s="43">
        <f t="shared" si="283"/>
        <v>129.14334911752044</v>
      </c>
      <c r="F884" s="6">
        <f t="shared" si="284"/>
        <v>0.94491052780157792</v>
      </c>
      <c r="G884" s="44"/>
      <c r="H884" s="44">
        <f t="shared" si="285"/>
        <v>0</v>
      </c>
      <c r="I884" s="14">
        <f t="shared" si="286"/>
        <v>0</v>
      </c>
      <c r="J884" s="49">
        <v>88</v>
      </c>
      <c r="K884" s="49">
        <f t="shared" si="287"/>
        <v>378.82049074472661</v>
      </c>
      <c r="L884" s="50">
        <f t="shared" si="288"/>
        <v>0.28195394587704459</v>
      </c>
      <c r="M884" s="45">
        <v>118</v>
      </c>
      <c r="N884" s="45">
        <f t="shared" si="289"/>
        <v>507.96383986224708</v>
      </c>
      <c r="O884" s="18">
        <f t="shared" si="290"/>
        <v>0.32523733900098045</v>
      </c>
      <c r="P884" s="37">
        <f t="shared" si="291"/>
        <v>25.423728813559322</v>
      </c>
      <c r="Q884" s="37">
        <f t="shared" si="292"/>
        <v>2.9052953474039138</v>
      </c>
      <c r="R884" s="37">
        <f t="shared" si="293"/>
        <v>190.52953474039137</v>
      </c>
    </row>
    <row r="885" spans="1:20" ht="15" customHeight="1" x14ac:dyDescent="0.25">
      <c r="A885" s="143" t="s">
        <v>441</v>
      </c>
      <c r="B885" s="1" t="str">
        <f>VLOOKUP(A885,'[2]Catálogo MUNICIPIOS'!$1:$1048576,5,FALSE)</f>
        <v>Huautla</v>
      </c>
      <c r="C885" s="130">
        <f>VLOOKUP(A885,[3]PROY_COVID!$1:$1048576,7,FALSE)</f>
        <v>23193</v>
      </c>
      <c r="D885" s="43">
        <v>13</v>
      </c>
      <c r="E885" s="43">
        <f t="shared" si="283"/>
        <v>56.0513948174018</v>
      </c>
      <c r="F885" s="6">
        <f t="shared" si="284"/>
        <v>0.41011444586843521</v>
      </c>
      <c r="G885" s="44">
        <v>3</v>
      </c>
      <c r="H885" s="44">
        <f t="shared" si="285"/>
        <v>12.934937265554263</v>
      </c>
      <c r="I885" s="14">
        <f t="shared" si="286"/>
        <v>0.15852019663506159</v>
      </c>
      <c r="J885" s="49">
        <v>34</v>
      </c>
      <c r="K885" s="49">
        <f t="shared" si="287"/>
        <v>146.59595567628165</v>
      </c>
      <c r="L885" s="50">
        <f t="shared" si="288"/>
        <v>0.10911053958904497</v>
      </c>
      <c r="M885" s="45">
        <v>50</v>
      </c>
      <c r="N885" s="45">
        <f t="shared" si="289"/>
        <v>215.58228775923772</v>
      </c>
      <c r="O885" s="18">
        <f t="shared" si="290"/>
        <v>0.13803228518308008</v>
      </c>
      <c r="P885" s="37">
        <f t="shared" si="291"/>
        <v>26</v>
      </c>
      <c r="Q885" s="37">
        <f t="shared" si="292"/>
        <v>2.9711487086117359</v>
      </c>
      <c r="R885" s="37">
        <f t="shared" si="293"/>
        <v>197.11487086117359</v>
      </c>
    </row>
    <row r="886" spans="1:20" ht="15" customHeight="1" x14ac:dyDescent="0.25">
      <c r="A886" s="143" t="s">
        <v>1566</v>
      </c>
      <c r="B886" s="1" t="str">
        <f>VLOOKUP(A886,'[2]Catálogo MUNICIPIOS'!$1:$1048576,5,FALSE)</f>
        <v>El Naranjo</v>
      </c>
      <c r="C886" s="130">
        <f>VLOOKUP(A886,[3]PROY_COVID!$1:$1048576,7,FALSE)</f>
        <v>23108</v>
      </c>
      <c r="D886" s="43">
        <v>20</v>
      </c>
      <c r="E886" s="43">
        <f t="shared" si="283"/>
        <v>86.550112515146267</v>
      </c>
      <c r="F886" s="6">
        <f t="shared" si="284"/>
        <v>0.63326615777596951</v>
      </c>
      <c r="G886" s="44">
        <v>12</v>
      </c>
      <c r="H886" s="44">
        <f t="shared" si="285"/>
        <v>51.930067509087763</v>
      </c>
      <c r="I886" s="14">
        <f t="shared" si="286"/>
        <v>0.6364131764855433</v>
      </c>
      <c r="J886" s="49">
        <v>152</v>
      </c>
      <c r="K886" s="49">
        <f t="shared" si="287"/>
        <v>657.78085511511165</v>
      </c>
      <c r="L886" s="50">
        <f t="shared" si="288"/>
        <v>0.48958256523420129</v>
      </c>
      <c r="M886" s="45">
        <v>184</v>
      </c>
      <c r="N886" s="45">
        <f t="shared" si="289"/>
        <v>796.26103513934561</v>
      </c>
      <c r="O886" s="18">
        <f t="shared" si="290"/>
        <v>0.50982727488853763</v>
      </c>
      <c r="P886" s="37">
        <f t="shared" si="291"/>
        <v>10.869565217391305</v>
      </c>
      <c r="Q886" s="37">
        <f t="shared" si="292"/>
        <v>1.2421190253393546</v>
      </c>
      <c r="R886" s="37">
        <f t="shared" si="293"/>
        <v>24.211902533935458</v>
      </c>
    </row>
    <row r="887" spans="1:20" ht="15" customHeight="1" x14ac:dyDescent="0.25">
      <c r="A887" s="143" t="s">
        <v>1500</v>
      </c>
      <c r="B887" s="1" t="str">
        <f>VLOOKUP(A887,'[2]Catálogo MUNICIPIOS'!$1:$1048576,5,FALSE)</f>
        <v>Isla Mujeres</v>
      </c>
      <c r="C887" s="130">
        <f>VLOOKUP(A887,[3]PROY_COVID!$1:$1048576,7,FALSE)</f>
        <v>23070</v>
      </c>
      <c r="D887" s="43">
        <v>25</v>
      </c>
      <c r="E887" s="43">
        <f t="shared" si="283"/>
        <v>108.36584308625922</v>
      </c>
      <c r="F887" s="6">
        <f t="shared" si="284"/>
        <v>0.79288656122058421</v>
      </c>
      <c r="G887" s="44">
        <v>8</v>
      </c>
      <c r="H887" s="44">
        <f t="shared" si="285"/>
        <v>34.677069787602946</v>
      </c>
      <c r="I887" s="14">
        <f t="shared" si="286"/>
        <v>0.42497430088796223</v>
      </c>
      <c r="J887" s="49">
        <v>241</v>
      </c>
      <c r="K887" s="49">
        <f t="shared" si="287"/>
        <v>1044.6467273515389</v>
      </c>
      <c r="L887" s="50">
        <f t="shared" si="288"/>
        <v>0.77752464299189361</v>
      </c>
      <c r="M887" s="45">
        <v>274</v>
      </c>
      <c r="N887" s="45">
        <f t="shared" si="289"/>
        <v>1187.689640225401</v>
      </c>
      <c r="O887" s="18">
        <f t="shared" si="290"/>
        <v>0.76044983487544182</v>
      </c>
      <c r="P887" s="37">
        <f t="shared" si="291"/>
        <v>9.1240875912408761</v>
      </c>
      <c r="Q887" s="37">
        <f t="shared" si="292"/>
        <v>1.0426546563067574</v>
      </c>
      <c r="R887" s="37">
        <f t="shared" si="293"/>
        <v>4.2654656306757355</v>
      </c>
    </row>
    <row r="888" spans="1:20" ht="15" customHeight="1" x14ac:dyDescent="0.25">
      <c r="A888" s="143" t="s">
        <v>500</v>
      </c>
      <c r="B888" s="1" t="str">
        <f>VLOOKUP(A888,'[2]Catálogo MUNICIPIOS'!$1:$1048576,5,FALSE)</f>
        <v>Acatic</v>
      </c>
      <c r="C888" s="130">
        <f>VLOOKUP(A888,[3]PROY_COVID!$1:$1048576,7,FALSE)</f>
        <v>23033</v>
      </c>
      <c r="D888" s="43">
        <v>17</v>
      </c>
      <c r="E888" s="43">
        <f t="shared" si="283"/>
        <v>73.807146268397517</v>
      </c>
      <c r="F888" s="6">
        <f t="shared" si="284"/>
        <v>0.54002896790709154</v>
      </c>
      <c r="G888" s="44">
        <v>5</v>
      </c>
      <c r="H888" s="44">
        <f t="shared" si="285"/>
        <v>21.707984196587503</v>
      </c>
      <c r="I888" s="14">
        <f t="shared" si="286"/>
        <v>0.2660356098175794</v>
      </c>
      <c r="J888" s="49">
        <v>56</v>
      </c>
      <c r="K888" s="49">
        <f t="shared" si="287"/>
        <v>243.12942300178005</v>
      </c>
      <c r="L888" s="50">
        <f t="shared" si="288"/>
        <v>0.18095985261883629</v>
      </c>
      <c r="M888" s="45">
        <v>78</v>
      </c>
      <c r="N888" s="45">
        <f t="shared" si="289"/>
        <v>338.64455346676505</v>
      </c>
      <c r="O888" s="18">
        <f t="shared" si="290"/>
        <v>0.2168261690961592</v>
      </c>
      <c r="P888" s="37">
        <f t="shared" si="291"/>
        <v>21.794871794871796</v>
      </c>
      <c r="Q888" s="37">
        <f t="shared" si="292"/>
        <v>2.4906078918342955</v>
      </c>
      <c r="R888" s="37">
        <f t="shared" si="293"/>
        <v>149.06078918342956</v>
      </c>
    </row>
    <row r="889" spans="1:20" ht="15" customHeight="1" x14ac:dyDescent="0.25">
      <c r="A889" s="143" t="s">
        <v>1880</v>
      </c>
      <c r="B889" s="1" t="str">
        <f>VLOOKUP(A889,'[2]Catálogo MUNICIPIOS'!$1:$1048576,5,FALSE)</f>
        <v>Naolinco</v>
      </c>
      <c r="C889" s="130">
        <f>VLOOKUP(A889,[3]PROY_COVID!$1:$1048576,7,FALSE)</f>
        <v>22956</v>
      </c>
      <c r="D889" s="43">
        <v>13</v>
      </c>
      <c r="E889" s="43">
        <f t="shared" si="283"/>
        <v>56.630074925945287</v>
      </c>
      <c r="F889" s="6">
        <f t="shared" si="284"/>
        <v>0.41434850771156195</v>
      </c>
      <c r="G889" s="44">
        <v>5</v>
      </c>
      <c r="H889" s="44">
        <f t="shared" si="285"/>
        <v>21.780798048440495</v>
      </c>
      <c r="I889" s="14">
        <f t="shared" si="286"/>
        <v>0.26692795787281343</v>
      </c>
      <c r="J889" s="49">
        <v>31</v>
      </c>
      <c r="K889" s="49">
        <f t="shared" si="287"/>
        <v>135.04094790033108</v>
      </c>
      <c r="L889" s="50">
        <f t="shared" si="288"/>
        <v>0.10051021274119071</v>
      </c>
      <c r="M889" s="45">
        <v>49</v>
      </c>
      <c r="N889" s="45">
        <f t="shared" si="289"/>
        <v>213.45182087471687</v>
      </c>
      <c r="O889" s="18">
        <f t="shared" si="290"/>
        <v>0.13666819717921905</v>
      </c>
      <c r="P889" s="37">
        <f t="shared" si="291"/>
        <v>26.530612244897959</v>
      </c>
      <c r="Q889" s="37">
        <f t="shared" si="292"/>
        <v>3.0317843965425877</v>
      </c>
      <c r="R889" s="37">
        <f t="shared" si="293"/>
        <v>203.17843965425877</v>
      </c>
    </row>
    <row r="890" spans="1:20" ht="15" customHeight="1" x14ac:dyDescent="0.25">
      <c r="A890" s="143" t="s">
        <v>1012</v>
      </c>
      <c r="B890" s="1" t="str">
        <f>VLOOKUP(A890,'[2]Catálogo MUNICIPIOS'!$1:$1048576,5,FALSE)</f>
        <v>Ocotlán de Morelos</v>
      </c>
      <c r="C890" s="130">
        <f>VLOOKUP(A890,[3]PROY_COVID!$1:$1048576,7,FALSE)</f>
        <v>22936</v>
      </c>
      <c r="D890" s="43">
        <v>25</v>
      </c>
      <c r="E890" s="43">
        <f t="shared" si="283"/>
        <v>108.99895361004533</v>
      </c>
      <c r="F890" s="6">
        <f t="shared" si="284"/>
        <v>0.79751887719562609</v>
      </c>
      <c r="G890" s="44">
        <v>13</v>
      </c>
      <c r="H890" s="44">
        <f t="shared" si="285"/>
        <v>56.679455877223575</v>
      </c>
      <c r="I890" s="14">
        <f t="shared" si="286"/>
        <v>0.69461786372574097</v>
      </c>
      <c r="J890" s="49">
        <v>443</v>
      </c>
      <c r="K890" s="49">
        <f t="shared" si="287"/>
        <v>1931.4614579700035</v>
      </c>
      <c r="L890" s="50">
        <f t="shared" si="288"/>
        <v>1.4375758246695447</v>
      </c>
      <c r="M890" s="45">
        <v>481</v>
      </c>
      <c r="N890" s="45">
        <f t="shared" si="289"/>
        <v>2097.1398674572724</v>
      </c>
      <c r="O890" s="18">
        <f t="shared" si="290"/>
        <v>1.3427494960854687</v>
      </c>
      <c r="P890" s="37">
        <f t="shared" si="291"/>
        <v>5.1975051975051976</v>
      </c>
      <c r="Q890" s="37">
        <f t="shared" si="292"/>
        <v>0.59394464829116744</v>
      </c>
      <c r="R890" s="37">
        <f t="shared" si="293"/>
        <v>-40.605535170883257</v>
      </c>
    </row>
    <row r="891" spans="1:20" ht="15" customHeight="1" x14ac:dyDescent="0.25">
      <c r="A891" s="143" t="s">
        <v>748</v>
      </c>
      <c r="B891" s="1" t="str">
        <f>VLOOKUP(A891,'[2]Catálogo MUNICIPIOS'!$1:$1048576,5,FALSE)</f>
        <v>Álvaro Obregón</v>
      </c>
      <c r="C891" s="130">
        <f>VLOOKUP(A891,[3]PROY_COVID!$1:$1048576,7,FALSE)</f>
        <v>22905</v>
      </c>
      <c r="D891" s="43">
        <v>15</v>
      </c>
      <c r="E891" s="43">
        <f t="shared" si="283"/>
        <v>65.487884741322858</v>
      </c>
      <c r="F891" s="6">
        <f t="shared" si="284"/>
        <v>0.47915895133880498</v>
      </c>
      <c r="G891" s="44">
        <v>7</v>
      </c>
      <c r="H891" s="44">
        <f t="shared" si="285"/>
        <v>30.561012879284</v>
      </c>
      <c r="I891" s="14">
        <f t="shared" si="286"/>
        <v>0.37453121507529485</v>
      </c>
      <c r="J891" s="49">
        <v>181</v>
      </c>
      <c r="K891" s="49">
        <f t="shared" si="287"/>
        <v>790.22047587862914</v>
      </c>
      <c r="L891" s="50">
        <f t="shared" si="288"/>
        <v>0.5881566249196275</v>
      </c>
      <c r="M891" s="45">
        <v>203</v>
      </c>
      <c r="N891" s="45">
        <f t="shared" si="289"/>
        <v>886.26937349923594</v>
      </c>
      <c r="O891" s="18">
        <f t="shared" si="290"/>
        <v>0.56745750396942918</v>
      </c>
      <c r="P891" s="37">
        <f t="shared" si="291"/>
        <v>7.389162561576355</v>
      </c>
      <c r="Q891" s="37">
        <f t="shared" si="292"/>
        <v>0.84439618471345279</v>
      </c>
      <c r="R891" s="37">
        <f t="shared" si="293"/>
        <v>-15.560381528654721</v>
      </c>
    </row>
    <row r="892" spans="1:20" ht="15" customHeight="1" x14ac:dyDescent="0.25">
      <c r="A892" s="143" t="s">
        <v>532</v>
      </c>
      <c r="B892" s="1" t="str">
        <f>VLOOKUP(A892,'[2]Catálogo MUNICIPIOS'!$1:$1048576,5,FALSE)</f>
        <v>Degollado</v>
      </c>
      <c r="C892" s="130">
        <f>VLOOKUP(A892,[3]PROY_COVID!$1:$1048576,7,FALSE)</f>
        <v>22848</v>
      </c>
      <c r="D892" s="43">
        <v>11</v>
      </c>
      <c r="E892" s="43">
        <f t="shared" si="283"/>
        <v>48.144257703081237</v>
      </c>
      <c r="F892" s="6">
        <f t="shared" si="284"/>
        <v>0.35225984355908208</v>
      </c>
      <c r="G892" s="44">
        <v>1</v>
      </c>
      <c r="H892" s="44">
        <f t="shared" si="285"/>
        <v>4.3767507002801125</v>
      </c>
      <c r="I892" s="14">
        <f t="shared" si="286"/>
        <v>5.3637939433896234E-2</v>
      </c>
      <c r="J892" s="49">
        <v>27</v>
      </c>
      <c r="K892" s="49">
        <f t="shared" si="287"/>
        <v>118.17226890756304</v>
      </c>
      <c r="L892" s="50">
        <f t="shared" si="288"/>
        <v>8.7954950499716064E-2</v>
      </c>
      <c r="M892" s="45">
        <v>39</v>
      </c>
      <c r="N892" s="45">
        <f t="shared" si="289"/>
        <v>170.69327731092437</v>
      </c>
      <c r="O892" s="18">
        <f t="shared" si="290"/>
        <v>0.10929090407895296</v>
      </c>
      <c r="P892" s="37">
        <f t="shared" si="291"/>
        <v>28.205128205128204</v>
      </c>
      <c r="Q892" s="37">
        <f t="shared" si="292"/>
        <v>3.223139624726735</v>
      </c>
      <c r="R892" s="37">
        <f t="shared" si="293"/>
        <v>222.3139624726735</v>
      </c>
    </row>
    <row r="893" spans="1:20" ht="15" customHeight="1" x14ac:dyDescent="0.25">
      <c r="A893" s="143" t="s">
        <v>755</v>
      </c>
      <c r="B893" s="1" t="str">
        <f>VLOOKUP(A893,'[2]Catálogo MUNICIPIOS'!$1:$1048576,5,FALSE)</f>
        <v>Arteaga</v>
      </c>
      <c r="C893" s="130">
        <f>VLOOKUP(A893,[3]PROY_COVID!$1:$1048576,7,FALSE)</f>
        <v>22819</v>
      </c>
      <c r="D893" s="43">
        <v>10</v>
      </c>
      <c r="E893" s="43">
        <f t="shared" si="283"/>
        <v>43.823129847933735</v>
      </c>
      <c r="F893" s="6">
        <f t="shared" si="284"/>
        <v>0.32064320026922966</v>
      </c>
      <c r="G893" s="44">
        <v>4</v>
      </c>
      <c r="H893" s="44">
        <f t="shared" si="285"/>
        <v>17.529251939173495</v>
      </c>
      <c r="I893" s="14">
        <f t="shared" si="286"/>
        <v>0.21482442529219706</v>
      </c>
      <c r="J893" s="49">
        <v>32</v>
      </c>
      <c r="K893" s="49">
        <f t="shared" si="287"/>
        <v>140.23401551338796</v>
      </c>
      <c r="L893" s="50">
        <f t="shared" si="288"/>
        <v>0.10437538355554973</v>
      </c>
      <c r="M893" s="45">
        <v>46</v>
      </c>
      <c r="N893" s="45">
        <f t="shared" si="289"/>
        <v>201.58639730049521</v>
      </c>
      <c r="O893" s="18">
        <f t="shared" si="290"/>
        <v>0.12907104461330829</v>
      </c>
      <c r="P893" s="37">
        <f t="shared" si="291"/>
        <v>21.739130434782609</v>
      </c>
      <c r="Q893" s="37">
        <f t="shared" si="292"/>
        <v>2.4842380506787092</v>
      </c>
      <c r="R893" s="37">
        <f t="shared" si="293"/>
        <v>148.42380506787092</v>
      </c>
    </row>
    <row r="894" spans="1:20" ht="15" customHeight="1" x14ac:dyDescent="0.25">
      <c r="A894" s="143" t="s">
        <v>2087</v>
      </c>
      <c r="B894" s="1" t="s">
        <v>2445</v>
      </c>
      <c r="C894" s="130">
        <f>VLOOKUP(A894,[3]PROY_COVID!$1:$1048576,7,FALSE)</f>
        <v>22792</v>
      </c>
      <c r="D894" s="43">
        <v>23</v>
      </c>
      <c r="E894" s="43">
        <f t="shared" si="283"/>
        <v>100.91260091260091</v>
      </c>
      <c r="F894" s="6">
        <f t="shared" si="284"/>
        <v>0.73835299798043919</v>
      </c>
      <c r="G894" s="44">
        <v>16</v>
      </c>
      <c r="H894" s="44">
        <f t="shared" si="285"/>
        <v>70.200070200070201</v>
      </c>
      <c r="I894" s="14">
        <f t="shared" si="286"/>
        <v>0.86031564772598179</v>
      </c>
      <c r="J894" s="49">
        <v>105</v>
      </c>
      <c r="K894" s="49">
        <f t="shared" si="287"/>
        <v>460.68796068796064</v>
      </c>
      <c r="L894" s="50">
        <f t="shared" si="288"/>
        <v>0.34288744011355327</v>
      </c>
      <c r="M894" s="45">
        <v>144</v>
      </c>
      <c r="N894" s="45">
        <f t="shared" si="289"/>
        <v>631.80063180063178</v>
      </c>
      <c r="O894" s="18">
        <f t="shared" si="290"/>
        <v>0.4045271339032725</v>
      </c>
      <c r="P894" s="37">
        <f t="shared" si="291"/>
        <v>15.972222222222221</v>
      </c>
      <c r="Q894" s="37">
        <f t="shared" si="292"/>
        <v>1.8252249011236623</v>
      </c>
      <c r="R894" s="37">
        <f t="shared" si="293"/>
        <v>82.522490112366228</v>
      </c>
    </row>
    <row r="895" spans="1:20" ht="15" customHeight="1" x14ac:dyDescent="0.25">
      <c r="A895" s="143" t="s">
        <v>2094</v>
      </c>
      <c r="B895" s="1" t="str">
        <f>VLOOKUP(A895,'[2]Catálogo MUNICIPIOS'!$1:$1048576,5,FALSE)</f>
        <v>Juan Aldama</v>
      </c>
      <c r="C895" s="130">
        <f>VLOOKUP(A895,[3]PROY_COVID!$1:$1048576,7,FALSE)</f>
        <v>22780</v>
      </c>
      <c r="D895" s="43">
        <v>18</v>
      </c>
      <c r="E895" s="43">
        <f t="shared" si="283"/>
        <v>79.016681299385425</v>
      </c>
      <c r="F895" s="6">
        <f t="shared" si="284"/>
        <v>0.57814587078570645</v>
      </c>
      <c r="G895" s="44">
        <v>14</v>
      </c>
      <c r="H895" s="44">
        <f t="shared" si="285"/>
        <v>61.457418788410884</v>
      </c>
      <c r="I895" s="14">
        <f t="shared" si="286"/>
        <v>0.75317273760312808</v>
      </c>
      <c r="J895" s="49">
        <v>128</v>
      </c>
      <c r="K895" s="49">
        <f t="shared" si="287"/>
        <v>561.89640035118521</v>
      </c>
      <c r="L895" s="50">
        <f t="shared" si="288"/>
        <v>0.41821630857841779</v>
      </c>
      <c r="M895" s="45">
        <v>160</v>
      </c>
      <c r="N895" s="45">
        <f t="shared" si="289"/>
        <v>702.37050043898159</v>
      </c>
      <c r="O895" s="18">
        <f t="shared" si="290"/>
        <v>0.44971136649709231</v>
      </c>
      <c r="P895" s="37">
        <f t="shared" si="291"/>
        <v>11.25</v>
      </c>
      <c r="Q895" s="37">
        <f t="shared" si="292"/>
        <v>1.2855931912262319</v>
      </c>
      <c r="R895" s="37">
        <f t="shared" si="293"/>
        <v>28.559319122623194</v>
      </c>
    </row>
    <row r="896" spans="1:20" ht="15" customHeight="1" x14ac:dyDescent="0.25">
      <c r="A896" s="143" t="s">
        <v>981</v>
      </c>
      <c r="B896" s="1" t="str">
        <f>VLOOKUP(A896,'[2]Catálogo MUNICIPIOS'!$1:$1048576,5,FALSE)</f>
        <v>Cuilápam de Guerrero</v>
      </c>
      <c r="C896" s="130">
        <f>VLOOKUP(A896,[3]PROY_COVID!$1:$1048576,7,FALSE)</f>
        <v>22761</v>
      </c>
      <c r="D896" s="43">
        <v>15</v>
      </c>
      <c r="E896" s="43">
        <f t="shared" si="283"/>
        <v>65.902201133517863</v>
      </c>
      <c r="F896" s="6">
        <f t="shared" si="284"/>
        <v>0.48219040377906625</v>
      </c>
      <c r="G896" s="44">
        <v>9</v>
      </c>
      <c r="H896" s="44">
        <f t="shared" si="285"/>
        <v>39.541320680110715</v>
      </c>
      <c r="I896" s="14">
        <f t="shared" si="286"/>
        <v>0.4845866509235513</v>
      </c>
      <c r="J896" s="49">
        <v>314</v>
      </c>
      <c r="K896" s="49">
        <f t="shared" si="287"/>
        <v>1379.5527437283072</v>
      </c>
      <c r="L896" s="50">
        <f t="shared" si="288"/>
        <v>1.0267932942988887</v>
      </c>
      <c r="M896" s="45">
        <v>338</v>
      </c>
      <c r="N896" s="45">
        <f t="shared" si="289"/>
        <v>1484.9962655419358</v>
      </c>
      <c r="O896" s="18">
        <f t="shared" si="290"/>
        <v>0.95080829761864372</v>
      </c>
      <c r="P896" s="37">
        <f t="shared" si="291"/>
        <v>4.4378698224852071</v>
      </c>
      <c r="Q896" s="37">
        <f t="shared" si="292"/>
        <v>0.50713735354091982</v>
      </c>
      <c r="R896" s="37">
        <f t="shared" si="293"/>
        <v>-49.28626464590802</v>
      </c>
    </row>
    <row r="897" spans="1:18" ht="15" customHeight="1" x14ac:dyDescent="0.25">
      <c r="A897" s="143" t="s">
        <v>3</v>
      </c>
      <c r="B897" s="1" t="str">
        <f>VLOOKUP(A897,'[2]Catálogo MUNICIPIOS'!$1:$1048576,5,FALSE)</f>
        <v>Tepezalá</v>
      </c>
      <c r="C897" s="130">
        <f>VLOOKUP(A897,[3]PROY_COVID!$1:$1048576,7,FALSE)</f>
        <v>22743</v>
      </c>
      <c r="D897" s="43">
        <v>9</v>
      </c>
      <c r="E897" s="43">
        <f t="shared" si="283"/>
        <v>39.572615749901068</v>
      </c>
      <c r="F897" s="6">
        <f t="shared" si="284"/>
        <v>0.28954322069424421</v>
      </c>
      <c r="G897" s="44">
        <v>4</v>
      </c>
      <c r="H897" s="44">
        <f t="shared" si="285"/>
        <v>17.587829222178254</v>
      </c>
      <c r="I897" s="14">
        <f t="shared" si="286"/>
        <v>0.21554230140010749</v>
      </c>
      <c r="J897" s="49">
        <v>225</v>
      </c>
      <c r="K897" s="49">
        <f t="shared" si="287"/>
        <v>989.31539374752674</v>
      </c>
      <c r="L897" s="50">
        <f t="shared" si="288"/>
        <v>0.73634184474985453</v>
      </c>
      <c r="M897" s="45">
        <v>238</v>
      </c>
      <c r="N897" s="45">
        <f t="shared" si="289"/>
        <v>1046.4758387196061</v>
      </c>
      <c r="O897" s="18">
        <f t="shared" si="290"/>
        <v>0.67003394809812244</v>
      </c>
      <c r="P897" s="37">
        <f t="shared" si="291"/>
        <v>3.7815126050420167</v>
      </c>
      <c r="Q897" s="37">
        <f t="shared" si="292"/>
        <v>0.43213216511806113</v>
      </c>
      <c r="R897" s="37">
        <f t="shared" si="293"/>
        <v>-56.786783488193883</v>
      </c>
    </row>
    <row r="898" spans="1:18" ht="15" customHeight="1" x14ac:dyDescent="0.25">
      <c r="A898" s="143" t="s">
        <v>1731</v>
      </c>
      <c r="B898" s="1" t="str">
        <f>VLOOKUP(A898,'[2]Catálogo MUNICIPIOS'!$1:$1048576,5,FALSE)</f>
        <v>Tepetitla de Lardizábal</v>
      </c>
      <c r="C898" s="130">
        <f>VLOOKUP(A898,[3]PROY_COVID!$1:$1048576,7,FALSE)</f>
        <v>22733</v>
      </c>
      <c r="D898" s="43">
        <v>23</v>
      </c>
      <c r="E898" s="43">
        <f t="shared" si="283"/>
        <v>101.17450402498571</v>
      </c>
      <c r="F898" s="6">
        <f t="shared" si="284"/>
        <v>0.74026927946026355</v>
      </c>
      <c r="G898" s="44">
        <v>10</v>
      </c>
      <c r="H898" s="44">
        <f t="shared" si="285"/>
        <v>43.988914793472041</v>
      </c>
      <c r="I898" s="14">
        <f t="shared" si="286"/>
        <v>0.53909279029853574</v>
      </c>
      <c r="J898" s="49">
        <v>96</v>
      </c>
      <c r="K898" s="49">
        <f t="shared" si="287"/>
        <v>422.29358201733163</v>
      </c>
      <c r="L898" s="50">
        <f t="shared" si="288"/>
        <v>0.31431072150891953</v>
      </c>
      <c r="M898" s="45">
        <v>129</v>
      </c>
      <c r="N898" s="45">
        <f t="shared" si="289"/>
        <v>567.45700083578936</v>
      </c>
      <c r="O898" s="18">
        <f t="shared" si="290"/>
        <v>0.36332941533664864</v>
      </c>
      <c r="P898" s="37">
        <f t="shared" si="291"/>
        <v>17.829457364341085</v>
      </c>
      <c r="Q898" s="37">
        <f t="shared" si="292"/>
        <v>2.0374603547426928</v>
      </c>
      <c r="R898" s="37">
        <f t="shared" si="293"/>
        <v>103.74603547426928</v>
      </c>
    </row>
    <row r="899" spans="1:18" ht="15" customHeight="1" x14ac:dyDescent="0.25">
      <c r="A899" s="143" t="s">
        <v>1516</v>
      </c>
      <c r="B899" s="1" t="str">
        <f>VLOOKUP(A899,'[2]Catálogo MUNICIPIOS'!$1:$1048576,5,FALSE)</f>
        <v>Cerritos</v>
      </c>
      <c r="C899" s="130">
        <f>VLOOKUP(A899,[3]PROY_COVID!$1:$1048576,7,FALSE)</f>
        <v>22722</v>
      </c>
      <c r="D899" s="43">
        <v>9</v>
      </c>
      <c r="E899" s="43">
        <f t="shared" si="283"/>
        <v>39.609189331925009</v>
      </c>
      <c r="F899" s="6">
        <f t="shared" si="284"/>
        <v>0.28981082071337017</v>
      </c>
      <c r="G899" s="44">
        <v>9</v>
      </c>
      <c r="H899" s="44">
        <f t="shared" si="285"/>
        <v>39.609189331925009</v>
      </c>
      <c r="I899" s="14">
        <f t="shared" si="286"/>
        <v>0.48541839458106462</v>
      </c>
      <c r="J899" s="49">
        <v>129</v>
      </c>
      <c r="K899" s="49">
        <f t="shared" si="287"/>
        <v>567.73171375759171</v>
      </c>
      <c r="L899" s="50">
        <f t="shared" si="288"/>
        <v>0.42255949929951914</v>
      </c>
      <c r="M899" s="45">
        <v>147</v>
      </c>
      <c r="N899" s="45">
        <f t="shared" si="289"/>
        <v>646.95009242144181</v>
      </c>
      <c r="O899" s="18">
        <f t="shared" si="290"/>
        <v>0.4142269784058823</v>
      </c>
      <c r="P899" s="37">
        <f t="shared" si="291"/>
        <v>6.1224489795918364</v>
      </c>
      <c r="Q899" s="37">
        <f t="shared" si="292"/>
        <v>0.69964255304828937</v>
      </c>
      <c r="R899" s="37">
        <f t="shared" si="293"/>
        <v>-30.035744695171061</v>
      </c>
    </row>
    <row r="900" spans="1:18" ht="15" customHeight="1" x14ac:dyDescent="0.25">
      <c r="A900" s="143" t="s">
        <v>403</v>
      </c>
      <c r="B900" s="1" t="str">
        <f>VLOOKUP(A900,'[2]Catálogo MUNICIPIOS'!$1:$1048576,5,FALSE)</f>
        <v>Tlapehuala</v>
      </c>
      <c r="C900" s="130">
        <f>VLOOKUP(A900,[3]PROY_COVID!$1:$1048576,7,FALSE)</f>
        <v>22706</v>
      </c>
      <c r="D900" s="43">
        <v>21</v>
      </c>
      <c r="E900" s="43">
        <f t="shared" si="283"/>
        <v>92.486567427111765</v>
      </c>
      <c r="F900" s="6">
        <f t="shared" si="284"/>
        <v>0.67670175691805945</v>
      </c>
      <c r="G900" s="44">
        <v>24</v>
      </c>
      <c r="H900" s="44">
        <f t="shared" si="285"/>
        <v>105.69893420241345</v>
      </c>
      <c r="I900" s="14">
        <f t="shared" si="286"/>
        <v>1.2953611981174962</v>
      </c>
      <c r="J900" s="49">
        <v>131</v>
      </c>
      <c r="K900" s="49">
        <f t="shared" si="287"/>
        <v>576.94001585484011</v>
      </c>
      <c r="L900" s="50">
        <f t="shared" si="288"/>
        <v>0.42941318640087656</v>
      </c>
      <c r="M900" s="45">
        <v>176</v>
      </c>
      <c r="N900" s="45">
        <f t="shared" si="289"/>
        <v>775.12551748436533</v>
      </c>
      <c r="O900" s="18">
        <f t="shared" si="290"/>
        <v>0.49629469839179685</v>
      </c>
      <c r="P900" s="37">
        <f t="shared" si="291"/>
        <v>11.931818181818182</v>
      </c>
      <c r="Q900" s="37">
        <f t="shared" si="292"/>
        <v>1.3635079300884276</v>
      </c>
      <c r="R900" s="37">
        <f t="shared" si="293"/>
        <v>36.350793008842764</v>
      </c>
    </row>
    <row r="901" spans="1:18" ht="15" customHeight="1" x14ac:dyDescent="0.25">
      <c r="A901" s="143" t="s">
        <v>119</v>
      </c>
      <c r="B901" s="1" t="str">
        <f>VLOOKUP(A901,'[2]Catálogo MUNICIPIOS'!$1:$1048576,5,FALSE)</f>
        <v>Jitotol</v>
      </c>
      <c r="C901" s="130">
        <f>VLOOKUP(A901,[3]PROY_COVID!$1:$1048576,7,FALSE)</f>
        <v>22619</v>
      </c>
      <c r="D901" s="43">
        <v>2</v>
      </c>
      <c r="E901" s="43">
        <f t="shared" si="283"/>
        <v>8.8421238781555331</v>
      </c>
      <c r="F901" s="6">
        <f t="shared" si="284"/>
        <v>6.4695673433339693E-2</v>
      </c>
      <c r="G901" s="44"/>
      <c r="H901" s="44">
        <f t="shared" si="285"/>
        <v>0</v>
      </c>
      <c r="I901" s="14">
        <f t="shared" si="286"/>
        <v>0</v>
      </c>
      <c r="J901" s="49">
        <v>10</v>
      </c>
      <c r="K901" s="49">
        <f t="shared" si="287"/>
        <v>44.210619390777666</v>
      </c>
      <c r="L901" s="50">
        <f t="shared" si="288"/>
        <v>3.2905713633368097E-2</v>
      </c>
      <c r="M901" s="45">
        <v>12</v>
      </c>
      <c r="N901" s="45">
        <f t="shared" si="289"/>
        <v>53.052743268933199</v>
      </c>
      <c r="O901" s="18">
        <f t="shared" si="290"/>
        <v>3.3968427855355331E-2</v>
      </c>
      <c r="P901" s="37">
        <f t="shared" si="291"/>
        <v>16.666666666666664</v>
      </c>
      <c r="Q901" s="37">
        <f t="shared" si="292"/>
        <v>1.9045825055203431</v>
      </c>
      <c r="R901" s="37">
        <f t="shared" si="293"/>
        <v>90.458250552034315</v>
      </c>
    </row>
    <row r="902" spans="1:18" ht="15" customHeight="1" x14ac:dyDescent="0.25">
      <c r="A902" s="143" t="s">
        <v>306</v>
      </c>
      <c r="B902" s="1" t="str">
        <f>VLOOKUP(A902,'[2]Catálogo MUNICIPIOS'!$1:$1048576,5,FALSE)</f>
        <v>Huanímaro</v>
      </c>
      <c r="C902" s="130">
        <f>VLOOKUP(A902,[3]PROY_COVID!$1:$1048576,7,FALSE)</f>
        <v>22612</v>
      </c>
      <c r="D902" s="43">
        <v>22</v>
      </c>
      <c r="E902" s="43">
        <f t="shared" si="283"/>
        <v>97.293472492481868</v>
      </c>
      <c r="F902" s="6">
        <f t="shared" si="284"/>
        <v>0.71187271410206143</v>
      </c>
      <c r="G902" s="44">
        <v>17</v>
      </c>
      <c r="H902" s="44">
        <f t="shared" si="285"/>
        <v>75.181319653281449</v>
      </c>
      <c r="I902" s="14">
        <f t="shared" si="286"/>
        <v>0.92136183810172656</v>
      </c>
      <c r="J902" s="49">
        <v>240</v>
      </c>
      <c r="K902" s="49">
        <f t="shared" si="287"/>
        <v>1061.3833362816204</v>
      </c>
      <c r="L902" s="50">
        <f t="shared" si="288"/>
        <v>0.78998160623366664</v>
      </c>
      <c r="M902" s="45">
        <v>279</v>
      </c>
      <c r="N902" s="45">
        <f t="shared" si="289"/>
        <v>1233.8581284273837</v>
      </c>
      <c r="O902" s="18">
        <f t="shared" si="290"/>
        <v>0.79001043559179029</v>
      </c>
      <c r="P902" s="37">
        <f t="shared" si="291"/>
        <v>7.8853046594982077</v>
      </c>
      <c r="Q902" s="37">
        <f t="shared" si="292"/>
        <v>0.9010927983107001</v>
      </c>
      <c r="R902" s="37">
        <f t="shared" si="293"/>
        <v>-9.89072016892999</v>
      </c>
    </row>
    <row r="903" spans="1:18" ht="15" customHeight="1" x14ac:dyDescent="0.25">
      <c r="A903" s="143" t="s">
        <v>1843</v>
      </c>
      <c r="B903" s="1" t="str">
        <f>VLOOKUP(A903,'[2]Catálogo MUNICIPIOS'!$1:$1048576,5,FALSE)</f>
        <v>Huayacocotla</v>
      </c>
      <c r="C903" s="130">
        <f>VLOOKUP(A903,[3]PROY_COVID!$1:$1048576,7,FALSE)</f>
        <v>22587</v>
      </c>
      <c r="D903" s="43">
        <v>5</v>
      </c>
      <c r="E903" s="43">
        <f t="shared" si="283"/>
        <v>22.136627263470139</v>
      </c>
      <c r="F903" s="6">
        <f t="shared" si="284"/>
        <v>0.16196832662468569</v>
      </c>
      <c r="G903" s="44">
        <v>2</v>
      </c>
      <c r="H903" s="44">
        <f t="shared" si="285"/>
        <v>8.8546509053880555</v>
      </c>
      <c r="I903" s="14">
        <f t="shared" si="286"/>
        <v>0.10851548591540809</v>
      </c>
      <c r="J903" s="49">
        <v>32</v>
      </c>
      <c r="K903" s="49">
        <f t="shared" si="287"/>
        <v>141.67441448620889</v>
      </c>
      <c r="L903" s="50">
        <f t="shared" si="288"/>
        <v>0.10544746435357016</v>
      </c>
      <c r="M903" s="45">
        <v>39</v>
      </c>
      <c r="N903" s="45">
        <f t="shared" si="289"/>
        <v>172.66569265506709</v>
      </c>
      <c r="O903" s="18">
        <f t="shared" si="290"/>
        <v>0.11055379538654612</v>
      </c>
      <c r="P903" s="37">
        <f t="shared" si="291"/>
        <v>12.820512820512819</v>
      </c>
      <c r="Q903" s="37">
        <f t="shared" si="292"/>
        <v>1.4650634657848796</v>
      </c>
      <c r="R903" s="37">
        <f t="shared" si="293"/>
        <v>46.506346578487957</v>
      </c>
    </row>
    <row r="904" spans="1:18" ht="15" customHeight="1" x14ac:dyDescent="0.25">
      <c r="A904" s="143" t="s">
        <v>1292</v>
      </c>
      <c r="B904" s="1" t="str">
        <f>VLOOKUP(A904,'[2]Catálogo MUNICIPIOS'!$1:$1048576,5,FALSE)</f>
        <v>Altepexi</v>
      </c>
      <c r="C904" s="130">
        <f>VLOOKUP(A904,[3]PROY_COVID!$1:$1048576,7,FALSE)</f>
        <v>22578</v>
      </c>
      <c r="D904" s="43">
        <v>13</v>
      </c>
      <c r="E904" s="43">
        <f t="shared" si="283"/>
        <v>57.578173443174769</v>
      </c>
      <c r="F904" s="6">
        <f t="shared" si="284"/>
        <v>0.42128551435143141</v>
      </c>
      <c r="G904" s="44">
        <v>3</v>
      </c>
      <c r="H904" s="44">
        <f t="shared" si="285"/>
        <v>13.287270794578793</v>
      </c>
      <c r="I904" s="14">
        <f t="shared" si="286"/>
        <v>0.16283811323221647</v>
      </c>
      <c r="J904" s="49">
        <v>23</v>
      </c>
      <c r="K904" s="49">
        <f t="shared" si="287"/>
        <v>101.86907609177075</v>
      </c>
      <c r="L904" s="50">
        <f t="shared" si="288"/>
        <v>7.5820576417231458E-2</v>
      </c>
      <c r="M904" s="45">
        <v>39</v>
      </c>
      <c r="N904" s="45">
        <f t="shared" si="289"/>
        <v>172.73452032952432</v>
      </c>
      <c r="O904" s="18">
        <f t="shared" si="290"/>
        <v>0.1105978641330462</v>
      </c>
      <c r="P904" s="37">
        <f t="shared" si="291"/>
        <v>33.333333333333329</v>
      </c>
      <c r="Q904" s="37">
        <f t="shared" si="292"/>
        <v>3.8091650110406863</v>
      </c>
      <c r="R904" s="37">
        <f t="shared" si="293"/>
        <v>280.91650110406863</v>
      </c>
    </row>
    <row r="905" spans="1:18" ht="15" customHeight="1" x14ac:dyDescent="0.25">
      <c r="A905" s="143" t="s">
        <v>1360</v>
      </c>
      <c r="B905" s="1" t="str">
        <f>VLOOKUP(A905,'[2]Catálogo MUNICIPIOS'!$1:$1048576,5,FALSE)</f>
        <v>Juan C. Bonilla</v>
      </c>
      <c r="C905" s="130">
        <f>VLOOKUP(A905,[3]PROY_COVID!$1:$1048576,7,FALSE)</f>
        <v>22555</v>
      </c>
      <c r="D905" s="43">
        <v>14</v>
      </c>
      <c r="E905" s="43">
        <f t="shared" si="283"/>
        <v>62.07049434715141</v>
      </c>
      <c r="F905" s="6">
        <f t="shared" si="284"/>
        <v>0.45415473561165914</v>
      </c>
      <c r="G905" s="44">
        <v>8</v>
      </c>
      <c r="H905" s="44">
        <f t="shared" si="285"/>
        <v>35.468853912657949</v>
      </c>
      <c r="I905" s="14">
        <f t="shared" si="286"/>
        <v>0.43467777084838344</v>
      </c>
      <c r="J905" s="49">
        <v>90</v>
      </c>
      <c r="K905" s="49">
        <f t="shared" si="287"/>
        <v>399.02460651740188</v>
      </c>
      <c r="L905" s="50">
        <f t="shared" si="288"/>
        <v>0.29699175482413553</v>
      </c>
      <c r="M905" s="45">
        <v>112</v>
      </c>
      <c r="N905" s="45">
        <f t="shared" si="289"/>
        <v>496.56395477721128</v>
      </c>
      <c r="O905" s="18">
        <f t="shared" si="290"/>
        <v>0.31793825981656548</v>
      </c>
      <c r="P905" s="37">
        <f t="shared" si="291"/>
        <v>12.5</v>
      </c>
      <c r="Q905" s="37">
        <f t="shared" si="292"/>
        <v>1.4284368791402575</v>
      </c>
      <c r="R905" s="37">
        <f t="shared" si="293"/>
        <v>42.84368791402575</v>
      </c>
    </row>
    <row r="906" spans="1:18" ht="15" customHeight="1" x14ac:dyDescent="0.25">
      <c r="A906" s="143" t="s">
        <v>591</v>
      </c>
      <c r="B906" s="1" t="str">
        <f>VLOOKUP(A906,'[2]Catálogo MUNICIPIOS'!$1:$1048576,5,FALSE)</f>
        <v>Tizapán el Alto</v>
      </c>
      <c r="C906" s="130">
        <f>VLOOKUP(A906,[3]PROY_COVID!$1:$1048576,7,FALSE)</f>
        <v>22538</v>
      </c>
      <c r="D906" s="43">
        <v>15</v>
      </c>
      <c r="E906" s="43">
        <f t="shared" si="283"/>
        <v>66.554263909841154</v>
      </c>
      <c r="F906" s="6">
        <f t="shared" si="284"/>
        <v>0.48696138878406814</v>
      </c>
      <c r="G906" s="44">
        <v>2</v>
      </c>
      <c r="H906" s="44">
        <f t="shared" si="285"/>
        <v>8.8739018546454869</v>
      </c>
      <c r="I906" s="14">
        <f t="shared" si="286"/>
        <v>0.1087514100794801</v>
      </c>
      <c r="J906" s="49">
        <v>31</v>
      </c>
      <c r="K906" s="49">
        <f t="shared" si="287"/>
        <v>137.54547874700506</v>
      </c>
      <c r="L906" s="50">
        <f t="shared" si="288"/>
        <v>0.10237432086639339</v>
      </c>
      <c r="M906" s="45">
        <v>48</v>
      </c>
      <c r="N906" s="45">
        <f t="shared" si="289"/>
        <v>212.9736445114917</v>
      </c>
      <c r="O906" s="18">
        <f t="shared" si="290"/>
        <v>0.13636203206323225</v>
      </c>
      <c r="P906" s="37">
        <f t="shared" si="291"/>
        <v>31.25</v>
      </c>
      <c r="Q906" s="37">
        <f t="shared" si="292"/>
        <v>3.571092197850644</v>
      </c>
      <c r="R906" s="37">
        <f t="shared" si="293"/>
        <v>257.1092197850644</v>
      </c>
    </row>
    <row r="907" spans="1:18" ht="15" customHeight="1" x14ac:dyDescent="0.25">
      <c r="A907" s="143" t="s">
        <v>1455</v>
      </c>
      <c r="B907" s="1" t="str">
        <f>VLOOKUP(A907,'[2]Catálogo MUNICIPIOS'!$1:$1048576,5,FALSE)</f>
        <v>Tochtepec</v>
      </c>
      <c r="C907" s="130">
        <f>VLOOKUP(A907,[3]PROY_COVID!$1:$1048576,7,FALSE)</f>
        <v>22451</v>
      </c>
      <c r="D907" s="43">
        <v>11</v>
      </c>
      <c r="E907" s="43">
        <f t="shared" si="283"/>
        <v>48.995590396864287</v>
      </c>
      <c r="F907" s="6">
        <f t="shared" si="284"/>
        <v>0.35848883816479921</v>
      </c>
      <c r="G907" s="44">
        <v>7</v>
      </c>
      <c r="H907" s="44">
        <f t="shared" si="285"/>
        <v>31.179012070731819</v>
      </c>
      <c r="I907" s="14">
        <f t="shared" si="286"/>
        <v>0.38210491654267642</v>
      </c>
      <c r="J907" s="49">
        <v>55</v>
      </c>
      <c r="K907" s="49">
        <f t="shared" si="287"/>
        <v>244.97795198432144</v>
      </c>
      <c r="L907" s="50">
        <f t="shared" si="288"/>
        <v>0.182335702271718</v>
      </c>
      <c r="M907" s="45">
        <v>73</v>
      </c>
      <c r="N907" s="45">
        <f t="shared" si="289"/>
        <v>325.15255445191752</v>
      </c>
      <c r="O907" s="18">
        <f t="shared" si="290"/>
        <v>0.2081875584057154</v>
      </c>
      <c r="P907" s="37">
        <f t="shared" si="291"/>
        <v>15.068493150684931</v>
      </c>
      <c r="Q907" s="37">
        <f t="shared" si="292"/>
        <v>1.7219513063608585</v>
      </c>
      <c r="R907" s="37">
        <f t="shared" si="293"/>
        <v>72.19513063608585</v>
      </c>
    </row>
    <row r="908" spans="1:18" ht="15" customHeight="1" x14ac:dyDescent="0.25">
      <c r="A908" s="143" t="s">
        <v>1794</v>
      </c>
      <c r="B908" s="1" t="str">
        <f>VLOOKUP(A908,'[2]Catálogo MUNICIPIOS'!$1:$1048576,5,FALSE)</f>
        <v>Atzacan</v>
      </c>
      <c r="C908" s="130">
        <f>VLOOKUP(A908,[3]PROY_COVID!$1:$1048576,7,FALSE)</f>
        <v>22414</v>
      </c>
      <c r="D908" s="43">
        <v>10</v>
      </c>
      <c r="E908" s="43">
        <f t="shared" si="283"/>
        <v>44.614972784866602</v>
      </c>
      <c r="F908" s="6">
        <f t="shared" si="284"/>
        <v>0.32643692276896369</v>
      </c>
      <c r="G908" s="44">
        <v>6</v>
      </c>
      <c r="H908" s="44">
        <f t="shared" si="285"/>
        <v>26.768983670919962</v>
      </c>
      <c r="I908" s="14">
        <f t="shared" si="286"/>
        <v>0.32805915236521666</v>
      </c>
      <c r="J908" s="49">
        <v>94</v>
      </c>
      <c r="K908" s="49">
        <f t="shared" si="287"/>
        <v>419.38074417774607</v>
      </c>
      <c r="L908" s="50">
        <f t="shared" si="288"/>
        <v>0.31214271280126876</v>
      </c>
      <c r="M908" s="45">
        <v>110</v>
      </c>
      <c r="N908" s="45">
        <f t="shared" si="289"/>
        <v>490.76470063353258</v>
      </c>
      <c r="O908" s="18">
        <f t="shared" si="290"/>
        <v>0.31422513333419233</v>
      </c>
      <c r="P908" s="37">
        <f t="shared" si="291"/>
        <v>9.0909090909090917</v>
      </c>
      <c r="Q908" s="37">
        <f t="shared" si="292"/>
        <v>1.0388631848292784</v>
      </c>
      <c r="R908" s="37">
        <f t="shared" si="293"/>
        <v>3.8863184829278419</v>
      </c>
    </row>
    <row r="909" spans="1:18" ht="15" customHeight="1" x14ac:dyDescent="0.25">
      <c r="A909" s="143" t="s">
        <v>1435</v>
      </c>
      <c r="B909" s="1" t="str">
        <f>VLOOKUP(A909,'[2]Catálogo MUNICIPIOS'!$1:$1048576,5,FALSE)</f>
        <v>Tepexi de Rodríguez</v>
      </c>
      <c r="C909" s="130">
        <f>VLOOKUP(A909,[3]PROY_COVID!$1:$1048576,7,FALSE)</f>
        <v>22408</v>
      </c>
      <c r="D909" s="43">
        <v>11</v>
      </c>
      <c r="E909" s="43">
        <f t="shared" si="283"/>
        <v>49.089610853266691</v>
      </c>
      <c r="F909" s="6">
        <f t="shared" si="284"/>
        <v>0.35917676301490126</v>
      </c>
      <c r="G909" s="44">
        <v>9</v>
      </c>
      <c r="H909" s="44">
        <f t="shared" si="285"/>
        <v>40.164227061763654</v>
      </c>
      <c r="I909" s="14">
        <f t="shared" si="286"/>
        <v>0.49222049097067788</v>
      </c>
      <c r="J909" s="49">
        <v>83</v>
      </c>
      <c r="K909" s="49">
        <f t="shared" si="287"/>
        <v>370.40342734737595</v>
      </c>
      <c r="L909" s="50">
        <f t="shared" si="288"/>
        <v>0.27568917325897757</v>
      </c>
      <c r="M909" s="45">
        <v>103</v>
      </c>
      <c r="N909" s="45">
        <f t="shared" si="289"/>
        <v>459.65726526240627</v>
      </c>
      <c r="O909" s="18">
        <f t="shared" si="290"/>
        <v>0.29430777168499744</v>
      </c>
      <c r="P909" s="37">
        <f t="shared" si="291"/>
        <v>10.679611650485436</v>
      </c>
      <c r="Q909" s="37">
        <f t="shared" si="292"/>
        <v>1.2204120909159482</v>
      </c>
      <c r="R909" s="37">
        <f t="shared" si="293"/>
        <v>22.041209091594816</v>
      </c>
    </row>
    <row r="910" spans="1:18" ht="15" customHeight="1" x14ac:dyDescent="0.25">
      <c r="A910" s="143" t="s">
        <v>791</v>
      </c>
      <c r="B910" s="1" t="str">
        <f>VLOOKUP(A910,'[2]Catálogo MUNICIPIOS'!$1:$1048576,5,FALSE)</f>
        <v>Jungapeo</v>
      </c>
      <c r="C910" s="130">
        <f>VLOOKUP(A910,[3]PROY_COVID!$1:$1048576,7,FALSE)</f>
        <v>22358</v>
      </c>
      <c r="D910" s="43">
        <v>4</v>
      </c>
      <c r="E910" s="43">
        <f t="shared" si="283"/>
        <v>17.890687896949636</v>
      </c>
      <c r="F910" s="6">
        <f t="shared" si="284"/>
        <v>0.13090181924937028</v>
      </c>
      <c r="G910" s="44"/>
      <c r="H910" s="44">
        <f t="shared" si="285"/>
        <v>0</v>
      </c>
      <c r="I910" s="14">
        <f t="shared" si="286"/>
        <v>0</v>
      </c>
      <c r="J910" s="49">
        <v>48</v>
      </c>
      <c r="K910" s="49">
        <f t="shared" si="287"/>
        <v>214.68825476339566</v>
      </c>
      <c r="L910" s="50">
        <f t="shared" si="288"/>
        <v>0.15979125217063844</v>
      </c>
      <c r="M910" s="45">
        <v>52</v>
      </c>
      <c r="N910" s="45">
        <f t="shared" si="289"/>
        <v>232.57894266034529</v>
      </c>
      <c r="O910" s="18">
        <f t="shared" si="290"/>
        <v>0.1489148448815289</v>
      </c>
      <c r="P910" s="37">
        <f t="shared" si="291"/>
        <v>7.6923076923076925</v>
      </c>
      <c r="Q910" s="37">
        <f t="shared" si="292"/>
        <v>0.87903807947092782</v>
      </c>
      <c r="R910" s="37">
        <f t="shared" si="293"/>
        <v>-12.096192052907217</v>
      </c>
    </row>
    <row r="911" spans="1:18" ht="15" customHeight="1" x14ac:dyDescent="0.25">
      <c r="A911" s="143" t="s">
        <v>1583</v>
      </c>
      <c r="B911" s="1" t="str">
        <f>VLOOKUP(A911,'[2]Catálogo MUNICIPIOS'!$1:$1048576,5,FALSE)</f>
        <v>San Ignacio</v>
      </c>
      <c r="C911" s="130">
        <f>VLOOKUP(A911,[3]PROY_COVID!$1:$1048576,7,FALSE)</f>
        <v>22273</v>
      </c>
      <c r="D911" s="43">
        <v>14</v>
      </c>
      <c r="E911" s="43">
        <f t="shared" si="283"/>
        <v>62.856373187267089</v>
      </c>
      <c r="F911" s="6">
        <f t="shared" si="284"/>
        <v>0.45990482026314244</v>
      </c>
      <c r="G911" s="44">
        <v>1</v>
      </c>
      <c r="H911" s="44">
        <f t="shared" si="285"/>
        <v>4.4897409419476491</v>
      </c>
      <c r="I911" s="14">
        <f t="shared" si="286"/>
        <v>5.5022657037025156E-2</v>
      </c>
      <c r="J911" s="49">
        <v>45</v>
      </c>
      <c r="K911" s="49">
        <f t="shared" si="287"/>
        <v>202.03834238764424</v>
      </c>
      <c r="L911" s="50">
        <f t="shared" si="288"/>
        <v>0.15037599402995502</v>
      </c>
      <c r="M911" s="45">
        <v>60</v>
      </c>
      <c r="N911" s="45">
        <f t="shared" si="289"/>
        <v>269.38445651685896</v>
      </c>
      <c r="O911" s="18">
        <f t="shared" si="290"/>
        <v>0.17248055261084771</v>
      </c>
      <c r="P911" s="37">
        <f t="shared" si="291"/>
        <v>23.333333333333332</v>
      </c>
      <c r="Q911" s="37">
        <f t="shared" si="292"/>
        <v>2.6664155077284808</v>
      </c>
      <c r="R911" s="37">
        <f t="shared" si="293"/>
        <v>166.64155077284809</v>
      </c>
    </row>
    <row r="912" spans="1:18" ht="15" customHeight="1" x14ac:dyDescent="0.25">
      <c r="A912" s="143" t="s">
        <v>238</v>
      </c>
      <c r="B912" s="1" t="str">
        <f>VLOOKUP(A912,'[2]Catálogo MUNICIPIOS'!$1:$1048576,5,FALSE)</f>
        <v>Urique</v>
      </c>
      <c r="C912" s="130">
        <f>VLOOKUP(A912,[3]PROY_COVID!$1:$1048576,7,FALSE)</f>
        <v>22257</v>
      </c>
      <c r="D912" s="43">
        <v>4</v>
      </c>
      <c r="E912" s="43">
        <f t="shared" si="283"/>
        <v>17.971874017163142</v>
      </c>
      <c r="F912" s="6">
        <f t="shared" si="284"/>
        <v>0.13149583837792247</v>
      </c>
      <c r="G912" s="44"/>
      <c r="H912" s="44">
        <f t="shared" si="285"/>
        <v>0</v>
      </c>
      <c r="I912" s="14">
        <f t="shared" si="286"/>
        <v>0</v>
      </c>
      <c r="J912" s="49">
        <v>31</v>
      </c>
      <c r="K912" s="49">
        <f t="shared" si="287"/>
        <v>139.28202363301435</v>
      </c>
      <c r="L912" s="50">
        <f t="shared" si="288"/>
        <v>0.10366682139042881</v>
      </c>
      <c r="M912" s="45">
        <v>35</v>
      </c>
      <c r="N912" s="45">
        <f t="shared" si="289"/>
        <v>157.25389765017749</v>
      </c>
      <c r="O912" s="18">
        <f t="shared" si="290"/>
        <v>0.1006859843274396</v>
      </c>
      <c r="P912" s="37">
        <f t="shared" si="291"/>
        <v>11.428571428571429</v>
      </c>
      <c r="Q912" s="37">
        <f t="shared" si="292"/>
        <v>1.3059994323568069</v>
      </c>
      <c r="R912" s="37">
        <f t="shared" si="293"/>
        <v>30.599943235680694</v>
      </c>
    </row>
    <row r="913" spans="1:18" ht="15" customHeight="1" x14ac:dyDescent="0.25">
      <c r="A913" s="143" t="s">
        <v>453</v>
      </c>
      <c r="B913" s="1" t="str">
        <f>VLOOKUP(A913,'[2]Catálogo MUNICIPIOS'!$1:$1048576,5,FALSE)</f>
        <v>Metztitlán</v>
      </c>
      <c r="C913" s="130">
        <f>VLOOKUP(A913,[3]PROY_COVID!$1:$1048576,7,FALSE)</f>
        <v>22194</v>
      </c>
      <c r="D913" s="43">
        <v>18</v>
      </c>
      <c r="E913" s="43">
        <f t="shared" si="283"/>
        <v>81.103000811030014</v>
      </c>
      <c r="F913" s="6">
        <f t="shared" si="284"/>
        <v>0.5934109640667925</v>
      </c>
      <c r="G913" s="44"/>
      <c r="H913" s="44">
        <f t="shared" si="285"/>
        <v>0</v>
      </c>
      <c r="I913" s="14">
        <f t="shared" si="286"/>
        <v>0</v>
      </c>
      <c r="J913" s="49">
        <v>34</v>
      </c>
      <c r="K913" s="49">
        <f t="shared" si="287"/>
        <v>153.19455708750112</v>
      </c>
      <c r="L913" s="50">
        <f t="shared" si="288"/>
        <v>0.1140218412493791</v>
      </c>
      <c r="M913" s="45">
        <v>52</v>
      </c>
      <c r="N913" s="45">
        <f t="shared" si="289"/>
        <v>234.29755789853112</v>
      </c>
      <c r="O913" s="18">
        <f t="shared" si="290"/>
        <v>0.1500152339308472</v>
      </c>
      <c r="P913" s="37">
        <f t="shared" si="291"/>
        <v>34.615384615384613</v>
      </c>
      <c r="Q913" s="37">
        <f t="shared" si="292"/>
        <v>3.9556713576191749</v>
      </c>
      <c r="R913" s="37">
        <f t="shared" si="293"/>
        <v>295.56713576191748</v>
      </c>
    </row>
    <row r="914" spans="1:18" ht="15" customHeight="1" x14ac:dyDescent="0.25">
      <c r="A914" s="143" t="s">
        <v>70</v>
      </c>
      <c r="B914" s="1" t="str">
        <f>VLOOKUP(A914,'[2]Catálogo MUNICIPIOS'!$1:$1048576,5,FALSE)</f>
        <v>Coquimatlán</v>
      </c>
      <c r="C914" s="130">
        <f>VLOOKUP(A914,[3]PROY_COVID!$1:$1048576,7,FALSE)</f>
        <v>22167</v>
      </c>
      <c r="D914" s="43">
        <v>23</v>
      </c>
      <c r="E914" s="43">
        <f t="shared" si="283"/>
        <v>103.75783822799657</v>
      </c>
      <c r="F914" s="6">
        <f t="shared" si="284"/>
        <v>0.75917090855642022</v>
      </c>
      <c r="G914" s="44">
        <v>8</v>
      </c>
      <c r="H914" s="44">
        <f t="shared" si="285"/>
        <v>36.089682861911847</v>
      </c>
      <c r="I914" s="14">
        <f t="shared" si="286"/>
        <v>0.44228615155344836</v>
      </c>
      <c r="J914" s="49">
        <v>141</v>
      </c>
      <c r="K914" s="49">
        <f t="shared" si="287"/>
        <v>636.0806604411963</v>
      </c>
      <c r="L914" s="50">
        <f t="shared" si="288"/>
        <v>0.47343123323370129</v>
      </c>
      <c r="M914" s="45">
        <v>172</v>
      </c>
      <c r="N914" s="45">
        <f t="shared" si="289"/>
        <v>775.92818153110477</v>
      </c>
      <c r="O914" s="18">
        <f t="shared" si="290"/>
        <v>0.49680862536491383</v>
      </c>
      <c r="P914" s="37">
        <f t="shared" si="291"/>
        <v>13.372093023255813</v>
      </c>
      <c r="Q914" s="37">
        <f t="shared" si="292"/>
        <v>1.5280952660570197</v>
      </c>
      <c r="R914" s="37">
        <f t="shared" si="293"/>
        <v>52.809526605701976</v>
      </c>
    </row>
    <row r="915" spans="1:18" ht="15" customHeight="1" x14ac:dyDescent="0.25">
      <c r="A915" s="143" t="s">
        <v>418</v>
      </c>
      <c r="B915" s="1" t="str">
        <f>VLOOKUP(A915,'[2]Catálogo MUNICIPIOS'!$1:$1048576,5,FALSE)</f>
        <v>Acatlán</v>
      </c>
      <c r="C915" s="130">
        <f>VLOOKUP(A915,[3]PROY_COVID!$1:$1048576,7,FALSE)</f>
        <v>22119</v>
      </c>
      <c r="D915" s="43">
        <v>26</v>
      </c>
      <c r="E915" s="43">
        <f t="shared" si="283"/>
        <v>117.54600117546001</v>
      </c>
      <c r="F915" s="6">
        <f t="shared" si="284"/>
        <v>0.86005554889702218</v>
      </c>
      <c r="G915" s="44">
        <v>7</v>
      </c>
      <c r="H915" s="44">
        <f t="shared" si="285"/>
        <v>31.647000316470002</v>
      </c>
      <c r="I915" s="14">
        <f t="shared" si="286"/>
        <v>0.38784020440795819</v>
      </c>
      <c r="J915" s="49">
        <v>99</v>
      </c>
      <c r="K915" s="49">
        <f t="shared" si="287"/>
        <v>447.57900447579004</v>
      </c>
      <c r="L915" s="50">
        <f t="shared" si="288"/>
        <v>0.33313051824513834</v>
      </c>
      <c r="M915" s="45">
        <v>132</v>
      </c>
      <c r="N915" s="45">
        <f t="shared" si="289"/>
        <v>596.77200596772002</v>
      </c>
      <c r="O915" s="18">
        <f t="shared" si="290"/>
        <v>0.38209912592174622</v>
      </c>
      <c r="P915" s="37">
        <f t="shared" si="291"/>
        <v>19.696969696969695</v>
      </c>
      <c r="Q915" s="37">
        <f t="shared" si="292"/>
        <v>2.2508702337967694</v>
      </c>
      <c r="R915" s="37">
        <f t="shared" si="293"/>
        <v>125.08702337967694</v>
      </c>
    </row>
    <row r="916" spans="1:18" ht="15" customHeight="1" x14ac:dyDescent="0.25">
      <c r="A916" s="143" t="s">
        <v>1537</v>
      </c>
      <c r="B916" s="1" t="str">
        <f>VLOOKUP(A916,'[2]Catálogo MUNICIPIOS'!$1:$1048576,5,FALSE)</f>
        <v>San Martín Chalchicuautla</v>
      </c>
      <c r="C916" s="130">
        <f>VLOOKUP(A916,[3]PROY_COVID!$1:$1048576,7,FALSE)</f>
        <v>22089</v>
      </c>
      <c r="D916" s="43">
        <v>4</v>
      </c>
      <c r="E916" s="43">
        <f t="shared" si="283"/>
        <v>18.108560822128663</v>
      </c>
      <c r="F916" s="6">
        <f t="shared" si="284"/>
        <v>0.13249594254051431</v>
      </c>
      <c r="G916" s="44"/>
      <c r="H916" s="44">
        <f t="shared" si="285"/>
        <v>0</v>
      </c>
      <c r="I916" s="14">
        <f t="shared" si="286"/>
        <v>0</v>
      </c>
      <c r="J916" s="49">
        <v>99</v>
      </c>
      <c r="K916" s="49">
        <f t="shared" si="287"/>
        <v>448.18688034768434</v>
      </c>
      <c r="L916" s="50">
        <f t="shared" si="288"/>
        <v>0.33358295681398953</v>
      </c>
      <c r="M916" s="45">
        <v>103</v>
      </c>
      <c r="N916" s="45">
        <f t="shared" si="289"/>
        <v>466.29544116981305</v>
      </c>
      <c r="O916" s="18">
        <f t="shared" si="290"/>
        <v>0.29855804010672382</v>
      </c>
      <c r="P916" s="37">
        <f t="shared" si="291"/>
        <v>3.8834951456310676</v>
      </c>
      <c r="Q916" s="37">
        <f t="shared" si="292"/>
        <v>0.4437862148785266</v>
      </c>
      <c r="R916" s="37">
        <f t="shared" si="293"/>
        <v>-55.621378512147345</v>
      </c>
    </row>
    <row r="917" spans="1:18" ht="15" customHeight="1" x14ac:dyDescent="0.25">
      <c r="A917" s="143" t="s">
        <v>423</v>
      </c>
      <c r="B917" s="1" t="str">
        <f>VLOOKUP(A917,'[2]Catálogo MUNICIPIOS'!$1:$1048576,5,FALSE)</f>
        <v>Alfajayucan</v>
      </c>
      <c r="C917" s="130">
        <f>VLOOKUP(A917,[3]PROY_COVID!$1:$1048576,7,FALSE)</f>
        <v>22078</v>
      </c>
      <c r="D917" s="43">
        <v>18</v>
      </c>
      <c r="E917" s="43">
        <f t="shared" si="283"/>
        <v>81.529124014856421</v>
      </c>
      <c r="F917" s="6">
        <f t="shared" si="284"/>
        <v>0.5965288040809128</v>
      </c>
      <c r="G917" s="44">
        <v>5</v>
      </c>
      <c r="H917" s="44">
        <f t="shared" si="285"/>
        <v>22.646978893015671</v>
      </c>
      <c r="I917" s="14">
        <f t="shared" si="286"/>
        <v>0.27754317424260827</v>
      </c>
      <c r="J917" s="49">
        <v>52</v>
      </c>
      <c r="K917" s="49">
        <f t="shared" si="287"/>
        <v>235.52858048736297</v>
      </c>
      <c r="L917" s="50">
        <f t="shared" si="288"/>
        <v>0.17530258858141115</v>
      </c>
      <c r="M917" s="45">
        <v>75</v>
      </c>
      <c r="N917" s="45">
        <f t="shared" si="289"/>
        <v>339.70468339523507</v>
      </c>
      <c r="O917" s="18">
        <f t="shared" si="290"/>
        <v>0.21750494543784599</v>
      </c>
      <c r="P917" s="37">
        <f t="shared" si="291"/>
        <v>24</v>
      </c>
      <c r="Q917" s="37">
        <f t="shared" si="292"/>
        <v>2.7425988079492947</v>
      </c>
      <c r="R917" s="37">
        <f t="shared" si="293"/>
        <v>174.25988079492947</v>
      </c>
    </row>
    <row r="918" spans="1:18" ht="15" customHeight="1" x14ac:dyDescent="0.25">
      <c r="A918" s="143" t="s">
        <v>1738</v>
      </c>
      <c r="B918" s="1" t="str">
        <f>VLOOKUP(A918,'[2]Catálogo MUNICIPIOS'!$1:$1048576,5,FALSE)</f>
        <v>Santa Cruz Tlaxcala</v>
      </c>
      <c r="C918" s="130">
        <f>VLOOKUP(A918,[3]PROY_COVID!$1:$1048576,7,FALSE)</f>
        <v>22062</v>
      </c>
      <c r="D918" s="43">
        <v>33</v>
      </c>
      <c r="E918" s="43">
        <f t="shared" si="283"/>
        <v>149.57846070165894</v>
      </c>
      <c r="F918" s="6">
        <f t="shared" si="284"/>
        <v>1.0944292773508169</v>
      </c>
      <c r="G918" s="44">
        <v>25</v>
      </c>
      <c r="H918" s="44">
        <f t="shared" si="285"/>
        <v>113.31701568307497</v>
      </c>
      <c r="I918" s="14">
        <f t="shared" si="286"/>
        <v>1.3887222828683496</v>
      </c>
      <c r="J918" s="49">
        <v>225</v>
      </c>
      <c r="K918" s="49">
        <f t="shared" si="287"/>
        <v>1019.8531411476747</v>
      </c>
      <c r="L918" s="50">
        <f t="shared" si="288"/>
        <v>0.7590709171945399</v>
      </c>
      <c r="M918" s="45">
        <v>283</v>
      </c>
      <c r="N918" s="45">
        <f t="shared" si="289"/>
        <v>1282.7486175324086</v>
      </c>
      <c r="O918" s="18">
        <f t="shared" si="290"/>
        <v>0.82131386967734821</v>
      </c>
      <c r="P918" s="37">
        <f t="shared" si="291"/>
        <v>11.66077738515901</v>
      </c>
      <c r="Q918" s="37">
        <f t="shared" si="292"/>
        <v>1.3325347565124663</v>
      </c>
      <c r="R918" s="37">
        <f t="shared" si="293"/>
        <v>33.253475651246632</v>
      </c>
    </row>
    <row r="919" spans="1:18" ht="15" customHeight="1" x14ac:dyDescent="0.25">
      <c r="A919" s="143" t="s">
        <v>1833</v>
      </c>
      <c r="B919" s="1" t="str">
        <f>VLOOKUP(A919,'[2]Catálogo MUNICIPIOS'!$1:$1048576,5,FALSE)</f>
        <v>Chocamán</v>
      </c>
      <c r="C919" s="130">
        <f>VLOOKUP(A919,[3]PROY_COVID!$1:$1048576,7,FALSE)</f>
        <v>22053</v>
      </c>
      <c r="D919" s="43">
        <v>6</v>
      </c>
      <c r="E919" s="43"/>
      <c r="F919" s="6"/>
      <c r="G919" s="44">
        <v>3</v>
      </c>
      <c r="H919" s="44"/>
      <c r="I919" s="14"/>
      <c r="J919" s="49">
        <v>39</v>
      </c>
      <c r="K919" s="49"/>
      <c r="L919" s="50"/>
      <c r="M919" s="45">
        <v>48</v>
      </c>
      <c r="N919" s="45"/>
      <c r="O919" s="18"/>
      <c r="P919" s="37"/>
      <c r="Q919" s="37"/>
      <c r="R919" s="37"/>
    </row>
    <row r="920" spans="1:18" ht="15" customHeight="1" x14ac:dyDescent="0.25">
      <c r="A920" s="143" t="s">
        <v>86</v>
      </c>
      <c r="B920" s="1" t="str">
        <f>VLOOKUP(A920,'[2]Catálogo MUNICIPIOS'!$1:$1048576,5,FALSE)</f>
        <v>Bella Vista</v>
      </c>
      <c r="C920" s="130">
        <f>VLOOKUP(A920,[3]PROY_COVID!$1:$1048576,7,FALSE)</f>
        <v>22028</v>
      </c>
      <c r="D920" s="43">
        <v>1</v>
      </c>
      <c r="E920" s="43">
        <f t="shared" ref="E920:E949" si="294">((D920/($C920/100000)))</f>
        <v>4.5396767750136187</v>
      </c>
      <c r="F920" s="6">
        <f t="shared" ref="F920:F949" si="295">((D920/$C920)/(D$2372/$C$2372))</f>
        <v>3.321571266998162E-2</v>
      </c>
      <c r="G920" s="44"/>
      <c r="H920" s="44">
        <f t="shared" ref="H920:H949" si="296">((G920/($C920/100000)))</f>
        <v>0</v>
      </c>
      <c r="I920" s="14">
        <f t="shared" ref="I920:I949" si="297">((G920/$C920)/(G$2372/$C$2372))</f>
        <v>0</v>
      </c>
      <c r="J920" s="49">
        <v>3</v>
      </c>
      <c r="K920" s="49">
        <f t="shared" ref="K920:K949" si="298">((J920/($C920/100000)))</f>
        <v>13.619030325040857</v>
      </c>
      <c r="L920" s="50">
        <f t="shared" ref="L920:L949" si="299">((J920/$C920)/(J$2372/$C$2372))</f>
        <v>1.0136567141907839E-2</v>
      </c>
      <c r="M920" s="45">
        <v>4</v>
      </c>
      <c r="N920" s="45">
        <f t="shared" ref="N920:N949" si="300">((M920/($C920/100000)))</f>
        <v>18.158707100054475</v>
      </c>
      <c r="O920" s="18">
        <f t="shared" ref="O920:O949" si="301">((M920/$C920)/(M$2372/$C$2372))</f>
        <v>1.1626594480665248E-2</v>
      </c>
      <c r="P920" s="37">
        <f t="shared" ref="P920:P983" si="302">D920/M920*100</f>
        <v>25</v>
      </c>
      <c r="Q920" s="37">
        <f t="shared" ref="Q920:Q983" si="303">P920/P$2372</f>
        <v>2.856873758280515</v>
      </c>
      <c r="R920" s="37">
        <f t="shared" ref="R920:R983" si="304">(Q920-1)*100</f>
        <v>185.6873758280515</v>
      </c>
    </row>
    <row r="921" spans="1:18" ht="15" customHeight="1" x14ac:dyDescent="0.25">
      <c r="A921" s="143" t="s">
        <v>878</v>
      </c>
      <c r="B921" s="1" t="str">
        <f>VLOOKUP(A921,'[2]Catálogo MUNICIPIOS'!$1:$1048576,5,FALSE)</f>
        <v>Tetela del Volcán</v>
      </c>
      <c r="C921" s="130">
        <f>VLOOKUP(A921,[3]PROY_COVID!$1:$1048576,7,FALSE)</f>
        <v>22015</v>
      </c>
      <c r="D921" s="43">
        <v>12</v>
      </c>
      <c r="E921" s="43">
        <f t="shared" si="294"/>
        <v>54.508289802407447</v>
      </c>
      <c r="F921" s="6">
        <f t="shared" si="295"/>
        <v>0.39882392115976661</v>
      </c>
      <c r="G921" s="44">
        <v>9</v>
      </c>
      <c r="H921" s="44">
        <f t="shared" si="296"/>
        <v>40.881217351805581</v>
      </c>
      <c r="I921" s="14">
        <f t="shared" si="297"/>
        <v>0.50100734779336586</v>
      </c>
      <c r="J921" s="49">
        <v>64</v>
      </c>
      <c r="K921" s="49">
        <f t="shared" si="298"/>
        <v>290.71087894617307</v>
      </c>
      <c r="L921" s="50">
        <f t="shared" si="299"/>
        <v>0.21637446080891112</v>
      </c>
      <c r="M921" s="45">
        <v>85</v>
      </c>
      <c r="N921" s="45">
        <f t="shared" si="300"/>
        <v>386.10038610038606</v>
      </c>
      <c r="O921" s="18">
        <f t="shared" si="301"/>
        <v>0.24721102627422209</v>
      </c>
      <c r="P921" s="37">
        <f t="shared" si="302"/>
        <v>14.117647058823529</v>
      </c>
      <c r="Q921" s="37">
        <f t="shared" si="303"/>
        <v>1.6132934164407615</v>
      </c>
      <c r="R921" s="37">
        <f t="shared" si="304"/>
        <v>61.329341644076152</v>
      </c>
    </row>
    <row r="922" spans="1:18" ht="15" customHeight="1" x14ac:dyDescent="0.25">
      <c r="A922" s="143" t="s">
        <v>1492</v>
      </c>
      <c r="B922" s="1" t="str">
        <f>VLOOKUP(A922,'[2]Catálogo MUNICIPIOS'!$1:$1048576,5,FALSE)</f>
        <v>Peñamiller</v>
      </c>
      <c r="C922" s="130">
        <f>VLOOKUP(A922,[3]PROY_COVID!$1:$1048576,7,FALSE)</f>
        <v>21988</v>
      </c>
      <c r="D922" s="43">
        <v>6</v>
      </c>
      <c r="E922" s="43">
        <f t="shared" si="294"/>
        <v>27.287611424413317</v>
      </c>
      <c r="F922" s="6">
        <f t="shared" si="295"/>
        <v>0.19965682700409909</v>
      </c>
      <c r="G922" s="44">
        <v>16</v>
      </c>
      <c r="H922" s="44">
        <f t="shared" si="296"/>
        <v>72.766963798435512</v>
      </c>
      <c r="I922" s="14">
        <f t="shared" si="297"/>
        <v>0.89177343291661726</v>
      </c>
      <c r="J922" s="49">
        <v>50</v>
      </c>
      <c r="K922" s="49">
        <f t="shared" si="298"/>
        <v>227.39676187011096</v>
      </c>
      <c r="L922" s="50">
        <f t="shared" si="299"/>
        <v>0.16925012203773718</v>
      </c>
      <c r="M922" s="45">
        <v>72</v>
      </c>
      <c r="N922" s="45">
        <f t="shared" si="300"/>
        <v>327.45133709295982</v>
      </c>
      <c r="O922" s="18">
        <f t="shared" si="301"/>
        <v>0.20965941504282762</v>
      </c>
      <c r="P922" s="37">
        <f t="shared" si="302"/>
        <v>8.3333333333333321</v>
      </c>
      <c r="Q922" s="37">
        <f t="shared" si="303"/>
        <v>0.95229125276017157</v>
      </c>
      <c r="R922" s="37">
        <f t="shared" si="304"/>
        <v>-4.7708747239828426</v>
      </c>
    </row>
    <row r="923" spans="1:18" ht="15" customHeight="1" x14ac:dyDescent="0.25">
      <c r="A923" s="143" t="s">
        <v>1820</v>
      </c>
      <c r="B923" s="1" t="str">
        <f>VLOOKUP(A923,'[2]Catálogo MUNICIPIOS'!$1:$1048576,5,FALSE)</f>
        <v>Cotaxtla</v>
      </c>
      <c r="C923" s="130">
        <f>VLOOKUP(A923,[3]PROY_COVID!$1:$1048576,7,FALSE)</f>
        <v>21972</v>
      </c>
      <c r="D923" s="43">
        <v>12</v>
      </c>
      <c r="E923" s="43">
        <f t="shared" si="294"/>
        <v>54.614964500273075</v>
      </c>
      <c r="F923" s="6">
        <f t="shared" si="295"/>
        <v>0.39960443402203993</v>
      </c>
      <c r="G923" s="44">
        <v>3</v>
      </c>
      <c r="H923" s="44">
        <f t="shared" si="296"/>
        <v>13.653741125068269</v>
      </c>
      <c r="I923" s="14">
        <f t="shared" si="297"/>
        <v>0.16732927910781828</v>
      </c>
      <c r="J923" s="49">
        <v>19</v>
      </c>
      <c r="K923" s="49">
        <f t="shared" si="298"/>
        <v>86.473693792099041</v>
      </c>
      <c r="L923" s="50">
        <f t="shared" si="299"/>
        <v>6.4361880560667689E-2</v>
      </c>
      <c r="M923" s="45">
        <v>34</v>
      </c>
      <c r="N923" s="45">
        <f t="shared" si="300"/>
        <v>154.74239941744037</v>
      </c>
      <c r="O923" s="18">
        <f t="shared" si="301"/>
        <v>9.9077930883433446E-2</v>
      </c>
      <c r="P923" s="37">
        <f t="shared" si="302"/>
        <v>35.294117647058826</v>
      </c>
      <c r="Q923" s="37">
        <f t="shared" si="303"/>
        <v>4.0332335411019038</v>
      </c>
      <c r="R923" s="37">
        <f t="shared" si="304"/>
        <v>303.32335411019039</v>
      </c>
    </row>
    <row r="924" spans="1:18" ht="15" customHeight="1" x14ac:dyDescent="0.25">
      <c r="A924" s="143" t="s">
        <v>4</v>
      </c>
      <c r="B924" s="1" t="str">
        <f>VLOOKUP(A924,'[2]Catálogo MUNICIPIOS'!$1:$1048576,5,FALSE)</f>
        <v>El Llano</v>
      </c>
      <c r="C924" s="130">
        <f>VLOOKUP(A924,[3]PROY_COVID!$1:$1048576,7,FALSE)</f>
        <v>21947</v>
      </c>
      <c r="D924" s="43">
        <v>9</v>
      </c>
      <c r="E924" s="43">
        <f t="shared" si="294"/>
        <v>41.00788262632706</v>
      </c>
      <c r="F924" s="6">
        <f t="shared" si="295"/>
        <v>0.30004471992751613</v>
      </c>
      <c r="G924" s="44">
        <v>3</v>
      </c>
      <c r="H924" s="44">
        <f t="shared" si="296"/>
        <v>13.669294208775687</v>
      </c>
      <c r="I924" s="14">
        <f t="shared" si="297"/>
        <v>0.16751988520330721</v>
      </c>
      <c r="J924" s="49">
        <v>38</v>
      </c>
      <c r="K924" s="49">
        <f t="shared" si="298"/>
        <v>173.14439331115869</v>
      </c>
      <c r="L924" s="50">
        <f t="shared" si="299"/>
        <v>0.12887039136820436</v>
      </c>
      <c r="M924" s="45">
        <v>50</v>
      </c>
      <c r="N924" s="45">
        <f t="shared" si="300"/>
        <v>227.82157014626145</v>
      </c>
      <c r="O924" s="18">
        <f t="shared" si="301"/>
        <v>0.1458688107828485</v>
      </c>
      <c r="P924" s="37">
        <f t="shared" si="302"/>
        <v>18</v>
      </c>
      <c r="Q924" s="37">
        <f t="shared" si="303"/>
        <v>2.0569491059619711</v>
      </c>
      <c r="R924" s="37">
        <f t="shared" si="304"/>
        <v>105.6949105961971</v>
      </c>
    </row>
    <row r="925" spans="1:18" ht="15" customHeight="1" x14ac:dyDescent="0.25">
      <c r="A925" s="143" t="s">
        <v>1523</v>
      </c>
      <c r="B925" s="1" t="str">
        <f>VLOOKUP(A925,'[2]Catálogo MUNICIPIOS'!$1:$1048576,5,FALSE)</f>
        <v>Charcas</v>
      </c>
      <c r="C925" s="130">
        <f>VLOOKUP(A925,[3]PROY_COVID!$1:$1048576,7,FALSE)</f>
        <v>21918</v>
      </c>
      <c r="D925" s="43">
        <v>25</v>
      </c>
      <c r="E925" s="43">
        <f t="shared" si="294"/>
        <v>114.06150196185783</v>
      </c>
      <c r="F925" s="6">
        <f t="shared" si="295"/>
        <v>0.83456031423299926</v>
      </c>
      <c r="G925" s="44">
        <v>7</v>
      </c>
      <c r="H925" s="44">
        <f t="shared" si="296"/>
        <v>31.937220549320191</v>
      </c>
      <c r="I925" s="14">
        <f t="shared" si="297"/>
        <v>0.3913969103613299</v>
      </c>
      <c r="J925" s="49">
        <v>214</v>
      </c>
      <c r="K925" s="49">
        <f t="shared" si="298"/>
        <v>976.36645679350295</v>
      </c>
      <c r="L925" s="50">
        <f t="shared" si="299"/>
        <v>0.72670402430903702</v>
      </c>
      <c r="M925" s="45">
        <v>246</v>
      </c>
      <c r="N925" s="45">
        <f t="shared" si="300"/>
        <v>1122.3651793046811</v>
      </c>
      <c r="O925" s="18">
        <f t="shared" si="301"/>
        <v>0.71862411388063629</v>
      </c>
      <c r="P925" s="37">
        <f t="shared" si="302"/>
        <v>10.16260162601626</v>
      </c>
      <c r="Q925" s="37">
        <f t="shared" si="303"/>
        <v>1.1613307960489898</v>
      </c>
      <c r="R925" s="37">
        <f t="shared" si="304"/>
        <v>16.133079604898981</v>
      </c>
    </row>
    <row r="926" spans="1:18" ht="15" customHeight="1" x14ac:dyDescent="0.25">
      <c r="A926" s="143" t="s">
        <v>986</v>
      </c>
      <c r="B926" s="1" t="str">
        <f>VLOOKUP(A926,'[2]Catálogo MUNICIPIOS'!$1:$1048576,5,FALSE)</f>
        <v>Heroica Ciudad de Ejutla de Crespo</v>
      </c>
      <c r="C926" s="130">
        <f>VLOOKUP(A926,[3]PROY_COVID!$1:$1048576,7,FALSE)</f>
        <v>21913</v>
      </c>
      <c r="D926" s="43">
        <v>9</v>
      </c>
      <c r="E926" s="43">
        <f t="shared" si="294"/>
        <v>41.07151006251997</v>
      </c>
      <c r="F926" s="6">
        <f t="shared" si="295"/>
        <v>0.30051026642856737</v>
      </c>
      <c r="G926" s="44">
        <v>9</v>
      </c>
      <c r="H926" s="44">
        <f t="shared" si="296"/>
        <v>41.07151006251997</v>
      </c>
      <c r="I926" s="14">
        <f t="shared" si="297"/>
        <v>0.50333942233701234</v>
      </c>
      <c r="J926" s="49">
        <v>172</v>
      </c>
      <c r="K926" s="49">
        <f t="shared" si="298"/>
        <v>784.92219230593719</v>
      </c>
      <c r="L926" s="50">
        <f t="shared" si="299"/>
        <v>0.58421314246238454</v>
      </c>
      <c r="M926" s="45">
        <v>190</v>
      </c>
      <c r="N926" s="45">
        <f t="shared" si="300"/>
        <v>867.06521243097711</v>
      </c>
      <c r="O926" s="18">
        <f t="shared" si="301"/>
        <v>0.55516152982040201</v>
      </c>
      <c r="P926" s="37">
        <f t="shared" si="302"/>
        <v>4.7368421052631584</v>
      </c>
      <c r="Q926" s="37">
        <f t="shared" si="303"/>
        <v>0.54130239630578192</v>
      </c>
      <c r="R926" s="37">
        <f t="shared" si="304"/>
        <v>-45.869760369421812</v>
      </c>
    </row>
    <row r="927" spans="1:18" ht="15" customHeight="1" x14ac:dyDescent="0.25">
      <c r="A927" s="143" t="s">
        <v>1336</v>
      </c>
      <c r="B927" s="1" t="str">
        <f>VLOOKUP(A927,'[2]Catálogo MUNICIPIOS'!$1:$1048576,5,FALSE)</f>
        <v>General Felipe Ángeles</v>
      </c>
      <c r="C927" s="130">
        <f>VLOOKUP(A927,[3]PROY_COVID!$1:$1048576,7,FALSE)</f>
        <v>21893</v>
      </c>
      <c r="D927" s="43">
        <v>3</v>
      </c>
      <c r="E927" s="43">
        <f t="shared" si="294"/>
        <v>13.703010094550768</v>
      </c>
      <c r="F927" s="6">
        <f t="shared" si="295"/>
        <v>0.10026159759206438</v>
      </c>
      <c r="G927" s="44"/>
      <c r="H927" s="44">
        <f t="shared" si="296"/>
        <v>0</v>
      </c>
      <c r="I927" s="14">
        <f t="shared" si="297"/>
        <v>0</v>
      </c>
      <c r="J927" s="49">
        <v>15</v>
      </c>
      <c r="K927" s="49">
        <f t="shared" si="298"/>
        <v>68.515050472753842</v>
      </c>
      <c r="L927" s="50">
        <f t="shared" si="299"/>
        <v>5.0995364043745918E-2</v>
      </c>
      <c r="M927" s="45">
        <v>18</v>
      </c>
      <c r="N927" s="45">
        <f t="shared" si="300"/>
        <v>82.218060567304619</v>
      </c>
      <c r="O927" s="18">
        <f t="shared" si="301"/>
        <v>5.2642296829599568E-2</v>
      </c>
      <c r="P927" s="37">
        <f t="shared" si="302"/>
        <v>16.666666666666664</v>
      </c>
      <c r="Q927" s="37">
        <f t="shared" si="303"/>
        <v>1.9045825055203431</v>
      </c>
      <c r="R927" s="37">
        <f t="shared" si="304"/>
        <v>90.458250552034315</v>
      </c>
    </row>
    <row r="928" spans="1:18" ht="15" customHeight="1" x14ac:dyDescent="0.25">
      <c r="A928" s="143" t="s">
        <v>81</v>
      </c>
      <c r="B928" s="1" t="str">
        <f>VLOOKUP(A928,'[2]Catálogo MUNICIPIOS'!$1:$1048576,5,FALSE)</f>
        <v>Amatán</v>
      </c>
      <c r="C928" s="130">
        <f>VLOOKUP(A928,[3]PROY_COVID!$1:$1048576,7,FALSE)</f>
        <v>21836</v>
      </c>
      <c r="D928" s="43">
        <v>1</v>
      </c>
      <c r="E928" s="43">
        <f t="shared" si="294"/>
        <v>4.5795933321121085</v>
      </c>
      <c r="F928" s="6">
        <f t="shared" si="295"/>
        <v>3.3507772426010038E-2</v>
      </c>
      <c r="G928" s="44"/>
      <c r="H928" s="44">
        <f t="shared" si="296"/>
        <v>0</v>
      </c>
      <c r="I928" s="14">
        <f t="shared" si="297"/>
        <v>0</v>
      </c>
      <c r="J928" s="49">
        <v>2</v>
      </c>
      <c r="K928" s="49">
        <f t="shared" si="298"/>
        <v>9.159186664224217</v>
      </c>
      <c r="L928" s="50">
        <f t="shared" si="299"/>
        <v>6.8171307627143511E-3</v>
      </c>
      <c r="M928" s="45">
        <v>3</v>
      </c>
      <c r="N928" s="45">
        <f t="shared" si="300"/>
        <v>13.738779996336325</v>
      </c>
      <c r="O928" s="18">
        <f t="shared" si="301"/>
        <v>8.796618767863645E-3</v>
      </c>
      <c r="P928" s="37">
        <f t="shared" si="302"/>
        <v>33.333333333333329</v>
      </c>
      <c r="Q928" s="37">
        <f t="shared" si="303"/>
        <v>3.8091650110406863</v>
      </c>
      <c r="R928" s="37">
        <f t="shared" si="304"/>
        <v>280.91650110406863</v>
      </c>
    </row>
    <row r="929" spans="1:18" ht="15" customHeight="1" x14ac:dyDescent="0.25">
      <c r="A929" s="143" t="s">
        <v>1310</v>
      </c>
      <c r="B929" s="1" t="str">
        <f>VLOOKUP(A929,'[2]Catálogo MUNICIPIOS'!$1:$1048576,5,FALSE)</f>
        <v>Coxcatlán</v>
      </c>
      <c r="C929" s="130">
        <f>VLOOKUP(A929,[3]PROY_COVID!$1:$1048576,7,FALSE)</f>
        <v>21827</v>
      </c>
      <c r="D929" s="43">
        <v>17</v>
      </c>
      <c r="E929" s="43">
        <f t="shared" si="294"/>
        <v>77.88518806982178</v>
      </c>
      <c r="F929" s="6">
        <f t="shared" si="295"/>
        <v>0.56986700956631864</v>
      </c>
      <c r="G929" s="44">
        <v>9</v>
      </c>
      <c r="H929" s="44">
        <f t="shared" si="296"/>
        <v>41.233334860493883</v>
      </c>
      <c r="I929" s="14">
        <f t="shared" si="297"/>
        <v>0.50532261701887338</v>
      </c>
      <c r="J929" s="49">
        <v>67</v>
      </c>
      <c r="K929" s="49">
        <f t="shared" si="298"/>
        <v>306.95927062812115</v>
      </c>
      <c r="L929" s="50">
        <f t="shared" si="299"/>
        <v>0.22846804671783225</v>
      </c>
      <c r="M929" s="45">
        <v>93</v>
      </c>
      <c r="N929" s="45">
        <f t="shared" si="300"/>
        <v>426.07779355843684</v>
      </c>
      <c r="O929" s="18">
        <f t="shared" si="301"/>
        <v>0.27280762312123458</v>
      </c>
      <c r="P929" s="37">
        <f t="shared" si="302"/>
        <v>18.27956989247312</v>
      </c>
      <c r="Q929" s="37">
        <f t="shared" si="303"/>
        <v>2.0888969415384415</v>
      </c>
      <c r="R929" s="37">
        <f t="shared" si="304"/>
        <v>108.88969415384415</v>
      </c>
    </row>
    <row r="930" spans="1:18" ht="15" customHeight="1" x14ac:dyDescent="0.25">
      <c r="A930" s="143" t="s">
        <v>1427</v>
      </c>
      <c r="B930" s="1" t="str">
        <f>VLOOKUP(A930,'[2]Catálogo MUNICIPIOS'!$1:$1048576,5,FALSE)</f>
        <v>Tepanco de López</v>
      </c>
      <c r="C930" s="130">
        <f>VLOOKUP(A930,[3]PROY_COVID!$1:$1048576,7,FALSE)</f>
        <v>21821</v>
      </c>
      <c r="D930" s="43">
        <v>18</v>
      </c>
      <c r="E930" s="43">
        <f t="shared" si="294"/>
        <v>82.489345126254534</v>
      </c>
      <c r="F930" s="6">
        <f t="shared" si="295"/>
        <v>0.60355450879878991</v>
      </c>
      <c r="G930" s="44">
        <v>9</v>
      </c>
      <c r="H930" s="44">
        <f t="shared" si="296"/>
        <v>41.244672563127267</v>
      </c>
      <c r="I930" s="14">
        <f t="shared" si="297"/>
        <v>0.50546156279139132</v>
      </c>
      <c r="J930" s="49">
        <v>37</v>
      </c>
      <c r="K930" s="49">
        <f t="shared" si="298"/>
        <v>169.56143164841208</v>
      </c>
      <c r="L930" s="50">
        <f t="shared" si="299"/>
        <v>0.12620361329410504</v>
      </c>
      <c r="M930" s="45">
        <v>64</v>
      </c>
      <c r="N930" s="45">
        <f t="shared" si="300"/>
        <v>293.29544933779391</v>
      </c>
      <c r="O930" s="18">
        <f t="shared" si="301"/>
        <v>0.18779020079379979</v>
      </c>
      <c r="P930" s="37">
        <f t="shared" si="302"/>
        <v>28.125</v>
      </c>
      <c r="Q930" s="37">
        <f t="shared" si="303"/>
        <v>3.2139829780655798</v>
      </c>
      <c r="R930" s="37">
        <f t="shared" si="304"/>
        <v>221.39829780655796</v>
      </c>
    </row>
    <row r="931" spans="1:18" ht="15" customHeight="1" x14ac:dyDescent="0.25">
      <c r="A931" s="143" t="s">
        <v>1936</v>
      </c>
      <c r="B931" s="1" t="str">
        <f>VLOOKUP(A931,'[2]Catálogo MUNICIPIOS'!$1:$1048576,5,FALSE)</f>
        <v>Texistepec</v>
      </c>
      <c r="C931" s="130">
        <f>VLOOKUP(A931,[3]PROY_COVID!$1:$1048576,7,FALSE)</f>
        <v>21798</v>
      </c>
      <c r="D931" s="43">
        <v>5</v>
      </c>
      <c r="E931" s="43">
        <f t="shared" si="294"/>
        <v>22.937884209560508</v>
      </c>
      <c r="F931" s="6">
        <f t="shared" si="295"/>
        <v>0.16783092914358089</v>
      </c>
      <c r="G931" s="44">
        <v>1</v>
      </c>
      <c r="H931" s="44">
        <f t="shared" si="296"/>
        <v>4.5875768419121021</v>
      </c>
      <c r="I931" s="14">
        <f t="shared" si="297"/>
        <v>5.6221655206241915E-2</v>
      </c>
      <c r="J931" s="49">
        <v>11</v>
      </c>
      <c r="K931" s="49">
        <f t="shared" si="298"/>
        <v>50.463345261033119</v>
      </c>
      <c r="L931" s="50">
        <f t="shared" si="299"/>
        <v>3.7559582087368946E-2</v>
      </c>
      <c r="M931" s="45">
        <v>17</v>
      </c>
      <c r="N931" s="45">
        <f t="shared" si="300"/>
        <v>77.98880631250573</v>
      </c>
      <c r="O931" s="18">
        <f t="shared" si="301"/>
        <v>4.9934404472217628E-2</v>
      </c>
      <c r="P931" s="37">
        <f t="shared" si="302"/>
        <v>29.411764705882355</v>
      </c>
      <c r="Q931" s="37">
        <f t="shared" si="303"/>
        <v>3.3610279509182535</v>
      </c>
      <c r="R931" s="37">
        <f t="shared" si="304"/>
        <v>236.10279509182536</v>
      </c>
    </row>
    <row r="932" spans="1:18" ht="15" customHeight="1" x14ac:dyDescent="0.25">
      <c r="A932" s="143" t="s">
        <v>611</v>
      </c>
      <c r="B932" s="1" t="str">
        <f>VLOOKUP(A932,'[2]Catálogo MUNICIPIOS'!$1:$1048576,5,FALSE)</f>
        <v>Villa Hidalgo</v>
      </c>
      <c r="C932" s="130">
        <f>VLOOKUP(A932,[3]PROY_COVID!$1:$1048576,7,FALSE)</f>
        <v>21795</v>
      </c>
      <c r="D932" s="43">
        <v>2</v>
      </c>
      <c r="E932" s="43">
        <f t="shared" si="294"/>
        <v>9.176416609314062</v>
      </c>
      <c r="F932" s="6">
        <f t="shared" si="295"/>
        <v>6.7141612176586846E-2</v>
      </c>
      <c r="G932" s="44">
        <v>2</v>
      </c>
      <c r="H932" s="44">
        <f t="shared" si="296"/>
        <v>9.176416609314062</v>
      </c>
      <c r="I932" s="14">
        <f t="shared" si="297"/>
        <v>0.11245878781240294</v>
      </c>
      <c r="J932" s="49">
        <v>62</v>
      </c>
      <c r="K932" s="49">
        <f t="shared" si="298"/>
        <v>284.46891488873592</v>
      </c>
      <c r="L932" s="50">
        <f t="shared" si="299"/>
        <v>0.21172860231124332</v>
      </c>
      <c r="M932" s="45">
        <v>66</v>
      </c>
      <c r="N932" s="45">
        <f t="shared" si="300"/>
        <v>302.82174810736404</v>
      </c>
      <c r="O932" s="18">
        <f t="shared" si="301"/>
        <v>0.1938896665809384</v>
      </c>
      <c r="P932" s="37">
        <f t="shared" si="302"/>
        <v>3.0303030303030303</v>
      </c>
      <c r="Q932" s="37">
        <f t="shared" si="303"/>
        <v>0.34628772827642607</v>
      </c>
      <c r="R932" s="37">
        <f t="shared" si="304"/>
        <v>-65.371227172357393</v>
      </c>
    </row>
    <row r="933" spans="1:18" ht="15" customHeight="1" x14ac:dyDescent="0.25">
      <c r="A933" s="143" t="s">
        <v>761</v>
      </c>
      <c r="B933" s="1" t="str">
        <f>VLOOKUP(A933,'[2]Catálogo MUNICIPIOS'!$1:$1048576,5,FALSE)</f>
        <v>Coeneo</v>
      </c>
      <c r="C933" s="130">
        <f>VLOOKUP(A933,[3]PROY_COVID!$1:$1048576,7,FALSE)</f>
        <v>21736</v>
      </c>
      <c r="D933" s="43">
        <v>18</v>
      </c>
      <c r="E933" s="43">
        <f t="shared" si="294"/>
        <v>82.81192491718808</v>
      </c>
      <c r="F933" s="6">
        <f t="shared" si="295"/>
        <v>0.6059147468024656</v>
      </c>
      <c r="G933" s="44">
        <v>3</v>
      </c>
      <c r="H933" s="44">
        <f t="shared" si="296"/>
        <v>13.801987486198012</v>
      </c>
      <c r="I933" s="14">
        <f t="shared" si="297"/>
        <v>0.16914606737932389</v>
      </c>
      <c r="J933" s="49">
        <v>64</v>
      </c>
      <c r="K933" s="49">
        <f t="shared" si="298"/>
        <v>294.44239970555759</v>
      </c>
      <c r="L933" s="50">
        <f t="shared" si="299"/>
        <v>0.21915181057729935</v>
      </c>
      <c r="M933" s="45">
        <v>85</v>
      </c>
      <c r="N933" s="45">
        <f t="shared" si="300"/>
        <v>391.0563121089437</v>
      </c>
      <c r="O933" s="18">
        <f t="shared" si="301"/>
        <v>0.250384189520933</v>
      </c>
      <c r="P933" s="37">
        <f t="shared" si="302"/>
        <v>21.176470588235293</v>
      </c>
      <c r="Q933" s="37">
        <f t="shared" si="303"/>
        <v>2.4199401246611423</v>
      </c>
      <c r="R933" s="37">
        <f t="shared" si="304"/>
        <v>141.99401246611421</v>
      </c>
    </row>
    <row r="934" spans="1:18" ht="15" customHeight="1" x14ac:dyDescent="0.25">
      <c r="A934" s="143" t="s">
        <v>848</v>
      </c>
      <c r="B934" s="1" t="str">
        <f>VLOOKUP(A934,'[2]Catálogo MUNICIPIOS'!$1:$1048576,5,FALSE)</f>
        <v>Vista Hermosa</v>
      </c>
      <c r="C934" s="130">
        <f>VLOOKUP(A934,[3]PROY_COVID!$1:$1048576,7,FALSE)</f>
        <v>21677</v>
      </c>
      <c r="D934" s="43">
        <v>14</v>
      </c>
      <c r="E934" s="43">
        <f t="shared" si="294"/>
        <v>64.584582737463677</v>
      </c>
      <c r="F934" s="6">
        <f t="shared" si="295"/>
        <v>0.47254970991008777</v>
      </c>
      <c r="G934" s="44">
        <v>2</v>
      </c>
      <c r="H934" s="44">
        <f t="shared" si="296"/>
        <v>9.22636896249481</v>
      </c>
      <c r="I934" s="14">
        <f t="shared" si="297"/>
        <v>0.11307096371136791</v>
      </c>
      <c r="J934" s="49">
        <v>39</v>
      </c>
      <c r="K934" s="49">
        <f t="shared" si="298"/>
        <v>179.9141947686488</v>
      </c>
      <c r="L934" s="50">
        <f t="shared" si="299"/>
        <v>0.13390911625341589</v>
      </c>
      <c r="M934" s="45">
        <v>55</v>
      </c>
      <c r="N934" s="45">
        <f t="shared" si="300"/>
        <v>253.72514646860728</v>
      </c>
      <c r="O934" s="18">
        <f t="shared" si="301"/>
        <v>0.16245426347171166</v>
      </c>
      <c r="P934" s="37">
        <f t="shared" si="302"/>
        <v>25.454545454545453</v>
      </c>
      <c r="Q934" s="37">
        <f t="shared" si="303"/>
        <v>2.9088169175219791</v>
      </c>
      <c r="R934" s="37">
        <f t="shared" si="304"/>
        <v>190.88169175219792</v>
      </c>
    </row>
    <row r="935" spans="1:18" ht="15" customHeight="1" x14ac:dyDescent="0.25">
      <c r="A935" s="143" t="s">
        <v>1520</v>
      </c>
      <c r="B935" s="1" t="str">
        <f>VLOOKUP(A935,'[2]Catálogo MUNICIPIOS'!$1:$1048576,5,FALSE)</f>
        <v>Tancanhuitz</v>
      </c>
      <c r="C935" s="130">
        <f>VLOOKUP(A935,[3]PROY_COVID!$1:$1048576,7,FALSE)</f>
        <v>21674</v>
      </c>
      <c r="D935" s="43">
        <v>9</v>
      </c>
      <c r="E935" s="43">
        <f t="shared" si="294"/>
        <v>41.524407123742733</v>
      </c>
      <c r="F935" s="6">
        <f t="shared" si="295"/>
        <v>0.3038240042562147</v>
      </c>
      <c r="G935" s="44">
        <v>6</v>
      </c>
      <c r="H935" s="44">
        <f t="shared" si="296"/>
        <v>27.682938082495156</v>
      </c>
      <c r="I935" s="14">
        <f t="shared" si="297"/>
        <v>0.339259843181414</v>
      </c>
      <c r="J935" s="49">
        <v>172</v>
      </c>
      <c r="K935" s="49">
        <f t="shared" si="298"/>
        <v>793.57755836486115</v>
      </c>
      <c r="L935" s="50">
        <f t="shared" si="299"/>
        <v>0.59065528240187459</v>
      </c>
      <c r="M935" s="45">
        <v>187</v>
      </c>
      <c r="N935" s="45">
        <f t="shared" si="300"/>
        <v>862.78490357109911</v>
      </c>
      <c r="O935" s="18">
        <f t="shared" si="301"/>
        <v>0.55242094839620737</v>
      </c>
      <c r="P935" s="37">
        <f t="shared" si="302"/>
        <v>4.8128342245989302</v>
      </c>
      <c r="Q935" s="37">
        <f t="shared" si="303"/>
        <v>0.54998639196844135</v>
      </c>
      <c r="R935" s="37">
        <f t="shared" si="304"/>
        <v>-45.001360803155862</v>
      </c>
    </row>
    <row r="936" spans="1:18" ht="15" customHeight="1" x14ac:dyDescent="0.25">
      <c r="A936" s="143" t="s">
        <v>428</v>
      </c>
      <c r="B936" s="1" t="str">
        <f>VLOOKUP(A936,'[2]Catálogo MUNICIPIOS'!$1:$1048576,5,FALSE)</f>
        <v>Atlapexco</v>
      </c>
      <c r="C936" s="130">
        <f>VLOOKUP(A936,[3]PROY_COVID!$1:$1048576,7,FALSE)</f>
        <v>21662</v>
      </c>
      <c r="D936" s="43">
        <v>5</v>
      </c>
      <c r="E936" s="43">
        <f t="shared" si="294"/>
        <v>23.081894561905642</v>
      </c>
      <c r="F936" s="6">
        <f t="shared" si="295"/>
        <v>0.16888461792409637</v>
      </c>
      <c r="G936" s="44"/>
      <c r="H936" s="44">
        <f t="shared" si="296"/>
        <v>0</v>
      </c>
      <c r="I936" s="14">
        <f t="shared" si="297"/>
        <v>0</v>
      </c>
      <c r="J936" s="49">
        <v>46</v>
      </c>
      <c r="K936" s="49">
        <f t="shared" si="298"/>
        <v>212.3534299695319</v>
      </c>
      <c r="L936" s="50">
        <f t="shared" si="299"/>
        <v>0.15805345529944159</v>
      </c>
      <c r="M936" s="45">
        <v>51</v>
      </c>
      <c r="N936" s="45">
        <f t="shared" si="300"/>
        <v>235.43532453143754</v>
      </c>
      <c r="O936" s="18">
        <f t="shared" si="301"/>
        <v>0.15074371923442895</v>
      </c>
      <c r="P936" s="37">
        <f t="shared" si="302"/>
        <v>9.8039215686274517</v>
      </c>
      <c r="Q936" s="37">
        <f t="shared" si="303"/>
        <v>1.1203426503060845</v>
      </c>
      <c r="R936" s="37">
        <f t="shared" si="304"/>
        <v>12.034265030608449</v>
      </c>
    </row>
    <row r="937" spans="1:18" ht="15" customHeight="1" x14ac:dyDescent="0.25">
      <c r="A937" s="143" t="s">
        <v>17</v>
      </c>
      <c r="B937" s="1" t="str">
        <f>VLOOKUP(A937,'[2]Catálogo MUNICIPIOS'!$1:$1048576,5,FALSE)</f>
        <v>Loreto</v>
      </c>
      <c r="C937" s="130">
        <f>VLOOKUP(A937,[3]PROY_COVID!$1:$1048576,7,FALSE)</f>
        <v>21657</v>
      </c>
      <c r="D937" s="43">
        <v>27</v>
      </c>
      <c r="E937" s="43">
        <f t="shared" si="294"/>
        <v>124.6710070646904</v>
      </c>
      <c r="F937" s="6">
        <f t="shared" si="295"/>
        <v>0.91218748694406382</v>
      </c>
      <c r="G937" s="44">
        <v>65</v>
      </c>
      <c r="H937" s="44">
        <f t="shared" si="296"/>
        <v>300.13390589647685</v>
      </c>
      <c r="I937" s="14">
        <f t="shared" si="297"/>
        <v>3.6781999636176743</v>
      </c>
      <c r="J937" s="49">
        <v>1061</v>
      </c>
      <c r="K937" s="49">
        <f t="shared" si="298"/>
        <v>4899.1088331717228</v>
      </c>
      <c r="L937" s="50">
        <f t="shared" si="299"/>
        <v>3.6463789592751312</v>
      </c>
      <c r="M937" s="45">
        <v>1153</v>
      </c>
      <c r="N937" s="45">
        <f t="shared" si="300"/>
        <v>5323.9137461328901</v>
      </c>
      <c r="O937" s="18">
        <f t="shared" si="301"/>
        <v>3.4087771687303001</v>
      </c>
      <c r="P937" s="37">
        <f t="shared" si="302"/>
        <v>2.3417172593235036</v>
      </c>
      <c r="Q937" s="37">
        <f t="shared" si="303"/>
        <v>0.26759962349895544</v>
      </c>
      <c r="R937" s="37">
        <f t="shared" si="304"/>
        <v>-73.240037650104455</v>
      </c>
    </row>
    <row r="938" spans="1:18" ht="15" customHeight="1" x14ac:dyDescent="0.25">
      <c r="A938" s="143" t="s">
        <v>1402</v>
      </c>
      <c r="B938" s="1" t="str">
        <f>VLOOKUP(A938,'[2]Catálogo MUNICIPIOS'!$1:$1048576,5,FALSE)</f>
        <v>San Matías Tlalancaleca</v>
      </c>
      <c r="C938" s="130">
        <f>VLOOKUP(A938,[3]PROY_COVID!$1:$1048576,7,FALSE)</f>
        <v>21644</v>
      </c>
      <c r="D938" s="43">
        <v>17</v>
      </c>
      <c r="E938" s="43">
        <f t="shared" si="294"/>
        <v>78.543707262982821</v>
      </c>
      <c r="F938" s="6">
        <f t="shared" si="295"/>
        <v>0.57468523460561993</v>
      </c>
      <c r="G938" s="44">
        <v>8</v>
      </c>
      <c r="H938" s="44">
        <f t="shared" si="296"/>
        <v>36.961744594344857</v>
      </c>
      <c r="I938" s="14">
        <f t="shared" si="297"/>
        <v>0.45297343935895812</v>
      </c>
      <c r="J938" s="49">
        <v>68</v>
      </c>
      <c r="K938" s="49">
        <f t="shared" si="298"/>
        <v>314.17482905193128</v>
      </c>
      <c r="L938" s="50">
        <f t="shared" si="299"/>
        <v>0.23383854598860837</v>
      </c>
      <c r="M938" s="45">
        <v>93</v>
      </c>
      <c r="N938" s="45">
        <f t="shared" si="300"/>
        <v>429.68028090925895</v>
      </c>
      <c r="O938" s="18">
        <f t="shared" si="301"/>
        <v>0.27511421132263852</v>
      </c>
      <c r="P938" s="37">
        <f t="shared" si="302"/>
        <v>18.27956989247312</v>
      </c>
      <c r="Q938" s="37">
        <f t="shared" si="303"/>
        <v>2.0888969415384415</v>
      </c>
      <c r="R938" s="37">
        <f t="shared" si="304"/>
        <v>108.88969415384415</v>
      </c>
    </row>
    <row r="939" spans="1:18" ht="15" customHeight="1" x14ac:dyDescent="0.25">
      <c r="A939" s="143" t="s">
        <v>2002</v>
      </c>
      <c r="B939" s="1" t="str">
        <f>VLOOKUP(A939,'[2]Catálogo MUNICIPIOS'!$1:$1048576,5,FALSE)</f>
        <v>Halachó</v>
      </c>
      <c r="C939" s="130">
        <f>VLOOKUP(A939,[3]PROY_COVID!$1:$1048576,7,FALSE)</f>
        <v>21620</v>
      </c>
      <c r="D939" s="43">
        <v>23</v>
      </c>
      <c r="E939" s="43">
        <f t="shared" si="294"/>
        <v>106.38297872340425</v>
      </c>
      <c r="F939" s="6">
        <f t="shared" si="295"/>
        <v>0.77837842414293101</v>
      </c>
      <c r="G939" s="44">
        <v>5</v>
      </c>
      <c r="H939" s="44">
        <f t="shared" si="296"/>
        <v>23.126734505087882</v>
      </c>
      <c r="I939" s="14">
        <f t="shared" si="297"/>
        <v>0.28342267349344619</v>
      </c>
      <c r="J939" s="49">
        <v>42</v>
      </c>
      <c r="K939" s="49">
        <f t="shared" si="298"/>
        <v>194.26456984273821</v>
      </c>
      <c r="L939" s="50">
        <f t="shared" si="299"/>
        <v>0.14459001915019623</v>
      </c>
      <c r="M939" s="45">
        <v>70</v>
      </c>
      <c r="N939" s="45">
        <f t="shared" si="300"/>
        <v>323.77428307123034</v>
      </c>
      <c r="O939" s="18">
        <f t="shared" si="301"/>
        <v>0.20730508355002988</v>
      </c>
      <c r="P939" s="37">
        <f t="shared" si="302"/>
        <v>32.857142857142854</v>
      </c>
      <c r="Q939" s="37">
        <f t="shared" si="303"/>
        <v>3.7547483680258198</v>
      </c>
      <c r="R939" s="37">
        <f t="shared" si="304"/>
        <v>275.47483680258199</v>
      </c>
    </row>
    <row r="940" spans="1:18" ht="15" customHeight="1" x14ac:dyDescent="0.25">
      <c r="A940" s="143" t="s">
        <v>180</v>
      </c>
      <c r="B940" s="1" t="str">
        <f>VLOOKUP(A940,'[2]Catálogo MUNICIPIOS'!$1:$1048576,5,FALSE)</f>
        <v>Benemérito de las Américas</v>
      </c>
      <c r="C940" s="130">
        <f>VLOOKUP(A940,[3]PROY_COVID!$1:$1048576,7,FALSE)</f>
        <v>21603</v>
      </c>
      <c r="D940" s="43">
        <v>6</v>
      </c>
      <c r="E940" s="43">
        <f t="shared" si="294"/>
        <v>27.773920288848771</v>
      </c>
      <c r="F940" s="6">
        <f t="shared" si="295"/>
        <v>0.20321503088303156</v>
      </c>
      <c r="G940" s="44"/>
      <c r="H940" s="44">
        <f t="shared" si="296"/>
        <v>0</v>
      </c>
      <c r="I940" s="14">
        <f t="shared" si="297"/>
        <v>0</v>
      </c>
      <c r="J940" s="49">
        <v>34</v>
      </c>
      <c r="K940" s="49">
        <f t="shared" si="298"/>
        <v>157.38554830347636</v>
      </c>
      <c r="L940" s="50">
        <f t="shared" si="299"/>
        <v>0.11714117227647641</v>
      </c>
      <c r="M940" s="45">
        <v>40</v>
      </c>
      <c r="N940" s="45">
        <f t="shared" si="300"/>
        <v>185.15946859232514</v>
      </c>
      <c r="O940" s="18">
        <f t="shared" si="301"/>
        <v>0.11855326724070457</v>
      </c>
      <c r="P940" s="37">
        <f t="shared" si="302"/>
        <v>15</v>
      </c>
      <c r="Q940" s="37">
        <f t="shared" si="303"/>
        <v>1.7141242549683091</v>
      </c>
      <c r="R940" s="37">
        <f t="shared" si="304"/>
        <v>71.412425496830906</v>
      </c>
    </row>
    <row r="941" spans="1:18" ht="15" customHeight="1" x14ac:dyDescent="0.25">
      <c r="A941" s="143" t="s">
        <v>366</v>
      </c>
      <c r="B941" s="1" t="str">
        <f>VLOOKUP(A941,'[2]Catálogo MUNICIPIOS'!$1:$1048576,5,FALSE)</f>
        <v>Florencio Villarreal</v>
      </c>
      <c r="C941" s="130">
        <f>VLOOKUP(A941,[3]PROY_COVID!$1:$1048576,7,FALSE)</f>
        <v>21527</v>
      </c>
      <c r="D941" s="43">
        <v>9</v>
      </c>
      <c r="E941" s="43">
        <f t="shared" si="294"/>
        <v>41.807962094114373</v>
      </c>
      <c r="F941" s="6">
        <f t="shared" si="295"/>
        <v>0.30589870712357486</v>
      </c>
      <c r="G941" s="44">
        <v>5</v>
      </c>
      <c r="H941" s="44">
        <f t="shared" si="296"/>
        <v>23.226645607841316</v>
      </c>
      <c r="I941" s="14">
        <f t="shared" si="297"/>
        <v>0.28464710368041557</v>
      </c>
      <c r="J941" s="49">
        <v>44</v>
      </c>
      <c r="K941" s="49">
        <f t="shared" si="298"/>
        <v>204.3944813490036</v>
      </c>
      <c r="L941" s="50">
        <f t="shared" si="299"/>
        <v>0.15212965491530975</v>
      </c>
      <c r="M941" s="45">
        <v>58</v>
      </c>
      <c r="N941" s="45">
        <f t="shared" si="300"/>
        <v>269.42908905095925</v>
      </c>
      <c r="O941" s="18">
        <f t="shared" si="301"/>
        <v>0.17250912977615851</v>
      </c>
      <c r="P941" s="37">
        <f t="shared" si="302"/>
        <v>15.517241379310345</v>
      </c>
      <c r="Q941" s="37">
        <f t="shared" si="303"/>
        <v>1.773231987898251</v>
      </c>
      <c r="R941" s="37">
        <f t="shared" si="304"/>
        <v>77.323198789825099</v>
      </c>
    </row>
    <row r="942" spans="1:18" ht="15" customHeight="1" x14ac:dyDescent="0.25">
      <c r="A942" s="143" t="s">
        <v>333</v>
      </c>
      <c r="B942" s="1" t="str">
        <f>VLOOKUP(A942,'[2]Catálogo MUNICIPIOS'!$1:$1048576,5,FALSE)</f>
        <v>Victoria</v>
      </c>
      <c r="C942" s="130">
        <f>VLOOKUP(A942,[3]PROY_COVID!$1:$1048576,7,FALSE)</f>
        <v>21521</v>
      </c>
      <c r="D942" s="43">
        <v>12</v>
      </c>
      <c r="E942" s="43">
        <f t="shared" si="294"/>
        <v>55.759490729984662</v>
      </c>
      <c r="F942" s="6">
        <f t="shared" si="295"/>
        <v>0.40797865453892768</v>
      </c>
      <c r="G942" s="44">
        <v>14</v>
      </c>
      <c r="H942" s="44">
        <f t="shared" si="296"/>
        <v>65.052739184982102</v>
      </c>
      <c r="I942" s="14">
        <f t="shared" si="297"/>
        <v>0.79723409519070931</v>
      </c>
      <c r="J942" s="49">
        <v>183</v>
      </c>
      <c r="K942" s="49">
        <f t="shared" si="298"/>
        <v>850.33223363226614</v>
      </c>
      <c r="L942" s="50">
        <f t="shared" si="299"/>
        <v>0.632897465783128</v>
      </c>
      <c r="M942" s="45">
        <v>209</v>
      </c>
      <c r="N942" s="45">
        <f t="shared" si="300"/>
        <v>971.14446354723293</v>
      </c>
      <c r="O942" s="18">
        <f t="shared" si="301"/>
        <v>0.62180103448956436</v>
      </c>
      <c r="P942" s="37">
        <f t="shared" si="302"/>
        <v>5.741626794258373</v>
      </c>
      <c r="Q942" s="37">
        <f t="shared" si="303"/>
        <v>0.65612411673428095</v>
      </c>
      <c r="R942" s="37">
        <f t="shared" si="304"/>
        <v>-34.387588326571908</v>
      </c>
    </row>
    <row r="943" spans="1:18" ht="15" customHeight="1" x14ac:dyDescent="0.25">
      <c r="A943" s="143" t="s">
        <v>1322</v>
      </c>
      <c r="B943" s="1" t="str">
        <f>VLOOKUP(A943,'[2]Catálogo MUNICIPIOS'!$1:$1048576,5,FALSE)</f>
        <v>Chiautzingo</v>
      </c>
      <c r="C943" s="130">
        <f>VLOOKUP(A943,[3]PROY_COVID!$1:$1048576,7,FALSE)</f>
        <v>21492</v>
      </c>
      <c r="D943" s="43">
        <v>24</v>
      </c>
      <c r="E943" s="43">
        <f t="shared" si="294"/>
        <v>111.66945840312674</v>
      </c>
      <c r="F943" s="6">
        <f t="shared" si="295"/>
        <v>0.81705831233317161</v>
      </c>
      <c r="G943" s="44">
        <v>14</v>
      </c>
      <c r="H943" s="44">
        <f t="shared" si="296"/>
        <v>65.140517401823928</v>
      </c>
      <c r="I943" s="14">
        <f t="shared" si="297"/>
        <v>0.79830983447791071</v>
      </c>
      <c r="J943" s="49">
        <v>73</v>
      </c>
      <c r="K943" s="49">
        <f t="shared" si="298"/>
        <v>339.66126930951049</v>
      </c>
      <c r="L943" s="50">
        <f t="shared" si="299"/>
        <v>0.25280795913428328</v>
      </c>
      <c r="M943" s="45">
        <v>111</v>
      </c>
      <c r="N943" s="45">
        <f t="shared" si="300"/>
        <v>516.47124511446123</v>
      </c>
      <c r="O943" s="18">
        <f t="shared" si="301"/>
        <v>0.33068443115380658</v>
      </c>
      <c r="P943" s="37">
        <f t="shared" si="302"/>
        <v>21.621621621621621</v>
      </c>
      <c r="Q943" s="37">
        <f t="shared" si="303"/>
        <v>2.4708097368912565</v>
      </c>
      <c r="R943" s="37">
        <f t="shared" si="304"/>
        <v>147.08097368912564</v>
      </c>
    </row>
    <row r="944" spans="1:18" ht="15" customHeight="1" x14ac:dyDescent="0.25">
      <c r="A944" s="143" t="s">
        <v>1449</v>
      </c>
      <c r="B944" s="1" t="str">
        <f>VLOOKUP(A944,'[2]Catálogo MUNICIPIOS'!$1:$1048576,5,FALSE)</f>
        <v>Tlaola</v>
      </c>
      <c r="C944" s="130">
        <f>VLOOKUP(A944,[3]PROY_COVID!$1:$1048576,7,FALSE)</f>
        <v>21336</v>
      </c>
      <c r="D944" s="43"/>
      <c r="E944" s="43">
        <f t="shared" si="294"/>
        <v>0</v>
      </c>
      <c r="F944" s="6">
        <f t="shared" si="295"/>
        <v>0</v>
      </c>
      <c r="G944" s="44">
        <v>3</v>
      </c>
      <c r="H944" s="44">
        <f t="shared" si="296"/>
        <v>14.060742407199101</v>
      </c>
      <c r="I944" s="14">
        <f t="shared" si="297"/>
        <v>0.17231715975613909</v>
      </c>
      <c r="J944" s="49">
        <v>26</v>
      </c>
      <c r="K944" s="49">
        <f t="shared" si="298"/>
        <v>121.85976752905887</v>
      </c>
      <c r="L944" s="50">
        <f t="shared" si="299"/>
        <v>9.0699534840185489E-2</v>
      </c>
      <c r="M944" s="45">
        <v>29</v>
      </c>
      <c r="N944" s="45">
        <f t="shared" si="300"/>
        <v>135.92050993625796</v>
      </c>
      <c r="O944" s="18">
        <f t="shared" si="301"/>
        <v>8.7026716270420038E-2</v>
      </c>
      <c r="P944" s="37">
        <f t="shared" si="302"/>
        <v>0</v>
      </c>
      <c r="Q944" s="37">
        <f t="shared" si="303"/>
        <v>0</v>
      </c>
      <c r="R944" s="37">
        <f t="shared" si="304"/>
        <v>-100</v>
      </c>
    </row>
    <row r="945" spans="1:18" ht="15" customHeight="1" x14ac:dyDescent="0.25">
      <c r="A945" s="143" t="s">
        <v>1954</v>
      </c>
      <c r="B945" s="1" t="str">
        <f>VLOOKUP(A945,'[2]Catálogo MUNICIPIOS'!$1:$1048576,5,FALSE)</f>
        <v>Vega de Alatorre</v>
      </c>
      <c r="C945" s="130">
        <f>VLOOKUP(A945,[3]PROY_COVID!$1:$1048576,7,FALSE)</f>
        <v>21319</v>
      </c>
      <c r="D945" s="43">
        <v>4</v>
      </c>
      <c r="E945" s="43">
        <f t="shared" si="294"/>
        <v>18.762606125990899</v>
      </c>
      <c r="F945" s="6">
        <f t="shared" si="295"/>
        <v>0.13728143321813502</v>
      </c>
      <c r="G945" s="44">
        <v>4</v>
      </c>
      <c r="H945" s="44">
        <f t="shared" si="296"/>
        <v>18.762606125990899</v>
      </c>
      <c r="I945" s="14">
        <f t="shared" si="297"/>
        <v>0.22993942308469648</v>
      </c>
      <c r="J945" s="49">
        <v>43</v>
      </c>
      <c r="K945" s="49">
        <f t="shared" si="298"/>
        <v>201.69801585440217</v>
      </c>
      <c r="L945" s="50">
        <f t="shared" si="299"/>
        <v>0.15012269091864336</v>
      </c>
      <c r="M945" s="45">
        <v>51</v>
      </c>
      <c r="N945" s="45">
        <f t="shared" si="300"/>
        <v>239.223228106384</v>
      </c>
      <c r="O945" s="18">
        <f t="shared" si="301"/>
        <v>0.15316902509762184</v>
      </c>
      <c r="P945" s="37">
        <f t="shared" si="302"/>
        <v>7.8431372549019605</v>
      </c>
      <c r="Q945" s="37">
        <f t="shared" si="303"/>
        <v>0.89627412024486752</v>
      </c>
      <c r="R945" s="37">
        <f t="shared" si="304"/>
        <v>-10.372587975513248</v>
      </c>
    </row>
    <row r="946" spans="1:18" ht="15" customHeight="1" x14ac:dyDescent="0.25">
      <c r="A946" s="143" t="s">
        <v>493</v>
      </c>
      <c r="B946" s="1" t="str">
        <f>VLOOKUP(A946,'[2]Catálogo MUNICIPIOS'!$1:$1048576,5,FALSE)</f>
        <v>Xochiatipan</v>
      </c>
      <c r="C946" s="130">
        <f>VLOOKUP(A946,[3]PROY_COVID!$1:$1048576,7,FALSE)</f>
        <v>21234</v>
      </c>
      <c r="D946" s="43">
        <v>4</v>
      </c>
      <c r="E946" s="43">
        <f t="shared" si="294"/>
        <v>18.837713101629461</v>
      </c>
      <c r="F946" s="6">
        <f t="shared" si="295"/>
        <v>0.13783097272192807</v>
      </c>
      <c r="G946" s="44"/>
      <c r="H946" s="44">
        <f t="shared" si="296"/>
        <v>0</v>
      </c>
      <c r="I946" s="14">
        <f t="shared" si="297"/>
        <v>0</v>
      </c>
      <c r="J946" s="49">
        <v>19</v>
      </c>
      <c r="K946" s="49">
        <f t="shared" si="298"/>
        <v>89.479137232739944</v>
      </c>
      <c r="L946" s="50">
        <f t="shared" si="299"/>
        <v>6.6598815092728192E-2</v>
      </c>
      <c r="M946" s="45">
        <v>23</v>
      </c>
      <c r="N946" s="45">
        <f t="shared" si="300"/>
        <v>108.31685033436941</v>
      </c>
      <c r="O946" s="18">
        <f t="shared" si="301"/>
        <v>6.9352740110932509E-2</v>
      </c>
      <c r="P946" s="37">
        <f t="shared" si="302"/>
        <v>17.391304347826086</v>
      </c>
      <c r="Q946" s="37">
        <f t="shared" si="303"/>
        <v>1.987390440542967</v>
      </c>
      <c r="R946" s="37">
        <f t="shared" si="304"/>
        <v>98.739044054296699</v>
      </c>
    </row>
    <row r="947" spans="1:18" ht="15" customHeight="1" x14ac:dyDescent="0.25">
      <c r="A947" s="143" t="s">
        <v>534</v>
      </c>
      <c r="B947" s="1" t="str">
        <f>VLOOKUP(A947,'[2]Catálogo MUNICIPIOS'!$1:$1048576,5,FALSE)</f>
        <v>Etzatlán</v>
      </c>
      <c r="C947" s="130">
        <f>VLOOKUP(A947,[3]PROY_COVID!$1:$1048576,7,FALSE)</f>
        <v>21176</v>
      </c>
      <c r="D947" s="43">
        <v>10</v>
      </c>
      <c r="E947" s="43">
        <f t="shared" si="294"/>
        <v>47.223271628258402</v>
      </c>
      <c r="F947" s="6">
        <f t="shared" si="295"/>
        <v>0.34552121207704722</v>
      </c>
      <c r="G947" s="44">
        <v>2</v>
      </c>
      <c r="H947" s="44">
        <f t="shared" si="296"/>
        <v>9.4446543256516815</v>
      </c>
      <c r="I947" s="14">
        <f t="shared" si="297"/>
        <v>0.11574609370850596</v>
      </c>
      <c r="J947" s="49">
        <v>20</v>
      </c>
      <c r="K947" s="49">
        <f t="shared" si="298"/>
        <v>94.446543256516804</v>
      </c>
      <c r="L947" s="50">
        <f t="shared" si="299"/>
        <v>7.0296027264181424E-2</v>
      </c>
      <c r="M947" s="45">
        <v>32</v>
      </c>
      <c r="N947" s="45">
        <f t="shared" si="300"/>
        <v>151.1144692104269</v>
      </c>
      <c r="O947" s="18">
        <f t="shared" si="301"/>
        <v>9.6755052217640372E-2</v>
      </c>
      <c r="P947" s="37">
        <f t="shared" si="302"/>
        <v>31.25</v>
      </c>
      <c r="Q947" s="37">
        <f t="shared" si="303"/>
        <v>3.571092197850644</v>
      </c>
      <c r="R947" s="37">
        <f t="shared" si="304"/>
        <v>257.1092197850644</v>
      </c>
    </row>
    <row r="948" spans="1:18" ht="15" customHeight="1" x14ac:dyDescent="0.25">
      <c r="A948" s="143" t="s">
        <v>1814</v>
      </c>
      <c r="B948" s="1" t="str">
        <f>VLOOKUP(A948,'[2]Catálogo MUNICIPIOS'!$1:$1048576,5,FALSE)</f>
        <v>Comapa</v>
      </c>
      <c r="C948" s="130">
        <f>VLOOKUP(A948,[3]PROY_COVID!$1:$1048576,7,FALSE)</f>
        <v>21159</v>
      </c>
      <c r="D948" s="43">
        <v>3</v>
      </c>
      <c r="E948" s="43">
        <f t="shared" si="294"/>
        <v>14.178363816815539</v>
      </c>
      <c r="F948" s="6">
        <f t="shared" si="295"/>
        <v>0.1037396453557855</v>
      </c>
      <c r="G948" s="44">
        <v>1</v>
      </c>
      <c r="H948" s="44">
        <f t="shared" si="296"/>
        <v>4.7261212722718469</v>
      </c>
      <c r="I948" s="14">
        <f t="shared" si="297"/>
        <v>5.7919544410683921E-2</v>
      </c>
      <c r="J948" s="49">
        <v>7</v>
      </c>
      <c r="K948" s="49">
        <f t="shared" si="298"/>
        <v>33.082848905902928</v>
      </c>
      <c r="L948" s="50">
        <f t="shared" si="299"/>
        <v>2.462337708167716E-2</v>
      </c>
      <c r="M948" s="45">
        <v>11</v>
      </c>
      <c r="N948" s="45">
        <f t="shared" si="300"/>
        <v>51.987333994990308</v>
      </c>
      <c r="O948" s="18">
        <f t="shared" si="301"/>
        <v>3.328627127252038E-2</v>
      </c>
      <c r="P948" s="37">
        <f t="shared" si="302"/>
        <v>27.27272727272727</v>
      </c>
      <c r="Q948" s="37">
        <f t="shared" si="303"/>
        <v>3.1165895544878346</v>
      </c>
      <c r="R948" s="37">
        <f t="shared" si="304"/>
        <v>211.65895544878344</v>
      </c>
    </row>
    <row r="949" spans="1:18" x14ac:dyDescent="0.25">
      <c r="A949" s="143" t="s">
        <v>714</v>
      </c>
      <c r="B949" s="1" t="str">
        <f>VLOOKUP(A949,'[2]Catálogo MUNICIPIOS'!$1:$1048576,5,FALSE)</f>
        <v>Tepetlixpa</v>
      </c>
      <c r="C949" s="130">
        <f>VLOOKUP(A949,[3]PROY_COVID!$1:$1048576,7,FALSE)</f>
        <v>21137</v>
      </c>
      <c r="D949" s="43">
        <v>13</v>
      </c>
      <c r="E949" s="43">
        <f t="shared" si="294"/>
        <v>61.503524625065054</v>
      </c>
      <c r="F949" s="6">
        <f t="shared" si="295"/>
        <v>0.4500063558228044</v>
      </c>
      <c r="G949" s="44">
        <v>9</v>
      </c>
      <c r="H949" s="44">
        <f t="shared" si="296"/>
        <v>42.579363201968114</v>
      </c>
      <c r="I949" s="14">
        <f t="shared" si="297"/>
        <v>0.52181845870610544</v>
      </c>
      <c r="J949" s="49">
        <v>101</v>
      </c>
      <c r="K949" s="49">
        <f t="shared" si="298"/>
        <v>477.83507593319769</v>
      </c>
      <c r="L949" s="50">
        <f t="shared" si="299"/>
        <v>0.35564994088086505</v>
      </c>
      <c r="M949" s="45">
        <v>123</v>
      </c>
      <c r="N949" s="45">
        <f t="shared" si="300"/>
        <v>581.91796376023092</v>
      </c>
      <c r="O949" s="18">
        <f t="shared" si="301"/>
        <v>0.37258843090400212</v>
      </c>
      <c r="P949" s="37">
        <f t="shared" si="302"/>
        <v>10.569105691056912</v>
      </c>
      <c r="Q949" s="37">
        <f t="shared" si="303"/>
        <v>1.2077840278909497</v>
      </c>
      <c r="R949" s="37">
        <f t="shared" si="304"/>
        <v>20.778402789094976</v>
      </c>
    </row>
    <row r="950" spans="1:18" ht="15" customHeight="1" x14ac:dyDescent="0.25">
      <c r="A950" s="143" t="s">
        <v>1321</v>
      </c>
      <c r="B950" s="1" t="s">
        <v>2445</v>
      </c>
      <c r="C950" s="130">
        <f>VLOOKUP(A950,[3]PROY_COVID!$1:$1048576,7,FALSE)</f>
        <v>21127</v>
      </c>
      <c r="D950" s="43">
        <v>22</v>
      </c>
      <c r="E950" s="43"/>
      <c r="F950" s="6"/>
      <c r="G950" s="44">
        <v>20</v>
      </c>
      <c r="H950" s="44"/>
      <c r="I950" s="14"/>
      <c r="J950" s="49">
        <v>92</v>
      </c>
      <c r="K950" s="49"/>
      <c r="L950" s="50"/>
      <c r="M950" s="45">
        <v>134</v>
      </c>
      <c r="N950" s="45"/>
      <c r="O950" s="18"/>
      <c r="P950" s="37">
        <f t="shared" si="302"/>
        <v>16.417910447761194</v>
      </c>
      <c r="Q950" s="37">
        <f t="shared" si="303"/>
        <v>1.8761559009603384</v>
      </c>
      <c r="R950" s="37">
        <f t="shared" si="304"/>
        <v>87.615590096033841</v>
      </c>
    </row>
    <row r="951" spans="1:18" ht="15" customHeight="1" x14ac:dyDescent="0.25">
      <c r="A951" s="143" t="s">
        <v>1091</v>
      </c>
      <c r="B951" s="1" t="str">
        <f>VLOOKUP(A951,'[2]Catálogo MUNICIPIOS'!$1:$1048576,5,FALSE)</f>
        <v>San Lucas Ojitlán</v>
      </c>
      <c r="C951" s="130">
        <f>VLOOKUP(A951,[3]PROY_COVID!$1:$1048576,7,FALSE)</f>
        <v>21069</v>
      </c>
      <c r="D951" s="43">
        <v>10</v>
      </c>
      <c r="E951" s="43">
        <f t="shared" ref="E951:E982" si="305">((D951/($C951/100000)))</f>
        <v>47.463097441739052</v>
      </c>
      <c r="F951" s="6">
        <f t="shared" ref="F951:F982" si="306">((D951/$C951)/(D$2372/$C$2372))</f>
        <v>0.34727595932144628</v>
      </c>
      <c r="G951" s="44"/>
      <c r="H951" s="44">
        <f t="shared" ref="H951:H982" si="307">((G951/($C951/100000)))</f>
        <v>0</v>
      </c>
      <c r="I951" s="14">
        <f t="shared" ref="I951:I982" si="308">((G951/$C951)/(G$2372/$C$2372))</f>
        <v>0</v>
      </c>
      <c r="J951" s="49">
        <v>39</v>
      </c>
      <c r="K951" s="49">
        <f t="shared" ref="K951:K982" si="309">((J951/($C951/100000)))</f>
        <v>185.10608002278229</v>
      </c>
      <c r="L951" s="50">
        <f t="shared" ref="L951:L982" si="310">((J951/$C951)/(J$2372/$C$2372))</f>
        <v>0.13777340704472429</v>
      </c>
      <c r="M951" s="45">
        <v>49</v>
      </c>
      <c r="N951" s="45">
        <f t="shared" ref="N951:N982" si="311">((M951/($C951/100000)))</f>
        <v>232.56917746452135</v>
      </c>
      <c r="O951" s="18">
        <f t="shared" ref="O951:O982" si="312">((M951/$C951)/(M$2372/$C$2372))</f>
        <v>0.14890859245555804</v>
      </c>
      <c r="P951" s="37">
        <f t="shared" si="302"/>
        <v>20.408163265306122</v>
      </c>
      <c r="Q951" s="37">
        <f t="shared" si="303"/>
        <v>2.332141843494298</v>
      </c>
      <c r="R951" s="37">
        <f t="shared" si="304"/>
        <v>133.21418434942979</v>
      </c>
    </row>
    <row r="952" spans="1:18" ht="15" customHeight="1" x14ac:dyDescent="0.25">
      <c r="A952" s="143" t="s">
        <v>1195</v>
      </c>
      <c r="B952" s="1" t="str">
        <f>VLOOKUP(A952,'[2]Catálogo MUNICIPIOS'!$1:$1048576,5,FALSE)</f>
        <v>Santa María Chilchotla</v>
      </c>
      <c r="C952" s="130">
        <f>VLOOKUP(A952,[3]PROY_COVID!$1:$1048576,7,FALSE)</f>
        <v>21031</v>
      </c>
      <c r="D952" s="43"/>
      <c r="E952" s="43">
        <f t="shared" si="305"/>
        <v>0</v>
      </c>
      <c r="F952" s="6">
        <f t="shared" si="306"/>
        <v>0</v>
      </c>
      <c r="G952" s="44"/>
      <c r="H952" s="44">
        <f t="shared" si="307"/>
        <v>0</v>
      </c>
      <c r="I952" s="14">
        <f t="shared" si="308"/>
        <v>0</v>
      </c>
      <c r="J952" s="49">
        <v>3</v>
      </c>
      <c r="K952" s="49">
        <f t="shared" si="309"/>
        <v>14.264656935000714</v>
      </c>
      <c r="L952" s="50">
        <f t="shared" si="310"/>
        <v>1.0617103371306447E-2</v>
      </c>
      <c r="M952" s="45">
        <v>3</v>
      </c>
      <c r="N952" s="45">
        <f t="shared" si="311"/>
        <v>14.264656935000714</v>
      </c>
      <c r="O952" s="18">
        <f t="shared" si="312"/>
        <v>9.1333254441096738E-3</v>
      </c>
      <c r="P952" s="37">
        <f t="shared" si="302"/>
        <v>0</v>
      </c>
      <c r="Q952" s="37">
        <f t="shared" si="303"/>
        <v>0</v>
      </c>
      <c r="R952" s="37">
        <f t="shared" si="304"/>
        <v>-100</v>
      </c>
    </row>
    <row r="953" spans="1:18" ht="15" customHeight="1" x14ac:dyDescent="0.25">
      <c r="A953" s="143" t="s">
        <v>508</v>
      </c>
      <c r="B953" s="1" t="str">
        <f>VLOOKUP(A953,'[2]Catálogo MUNICIPIOS'!$1:$1048576,5,FALSE)</f>
        <v>El Arenal</v>
      </c>
      <c r="C953" s="130">
        <f>VLOOKUP(A953,[3]PROY_COVID!$1:$1048576,7,FALSE)</f>
        <v>21022</v>
      </c>
      <c r="D953" s="43">
        <v>10</v>
      </c>
      <c r="E953" s="43">
        <f t="shared" si="305"/>
        <v>47.569213205213586</v>
      </c>
      <c r="F953" s="6">
        <f t="shared" si="306"/>
        <v>0.34805238259649662</v>
      </c>
      <c r="G953" s="44">
        <v>4</v>
      </c>
      <c r="H953" s="44">
        <f t="shared" si="307"/>
        <v>19.027685282085436</v>
      </c>
      <c r="I953" s="14">
        <f t="shared" si="308"/>
        <v>0.23318802020467341</v>
      </c>
      <c r="J953" s="49">
        <v>44</v>
      </c>
      <c r="K953" s="49">
        <f t="shared" si="309"/>
        <v>209.30453810293977</v>
      </c>
      <c r="L953" s="50">
        <f t="shared" si="310"/>
        <v>0.15578418235000821</v>
      </c>
      <c r="M953" s="45">
        <v>58</v>
      </c>
      <c r="N953" s="45">
        <f t="shared" si="311"/>
        <v>275.9014365902388</v>
      </c>
      <c r="O953" s="18">
        <f t="shared" si="312"/>
        <v>0.17665322218111332</v>
      </c>
      <c r="P953" s="37">
        <f t="shared" si="302"/>
        <v>17.241379310344829</v>
      </c>
      <c r="Q953" s="37">
        <f t="shared" si="303"/>
        <v>1.9702577643313901</v>
      </c>
      <c r="R953" s="37">
        <f t="shared" si="304"/>
        <v>97.025776433139015</v>
      </c>
    </row>
    <row r="954" spans="1:18" ht="15" customHeight="1" x14ac:dyDescent="0.25">
      <c r="A954" s="143" t="s">
        <v>1866</v>
      </c>
      <c r="B954" s="1" t="str">
        <f>VLOOKUP(A954,'[2]Catálogo MUNICIPIOS'!$1:$1048576,5,FALSE)</f>
        <v>Lerdo de Tejada</v>
      </c>
      <c r="C954" s="130">
        <f>VLOOKUP(A954,[3]PROY_COVID!$1:$1048576,7,FALSE)</f>
        <v>20987</v>
      </c>
      <c r="D954" s="43">
        <v>36</v>
      </c>
      <c r="E954" s="43">
        <f t="shared" si="305"/>
        <v>171.53475961309383</v>
      </c>
      <c r="F954" s="6">
        <f t="shared" si="306"/>
        <v>1.2550781852097386</v>
      </c>
      <c r="G954" s="44">
        <v>10</v>
      </c>
      <c r="H954" s="44">
        <f t="shared" si="307"/>
        <v>47.648544336970502</v>
      </c>
      <c r="I954" s="14">
        <f t="shared" si="308"/>
        <v>0.5839422691121462</v>
      </c>
      <c r="J954" s="49">
        <v>150</v>
      </c>
      <c r="K954" s="49">
        <f t="shared" si="309"/>
        <v>714.72816505455762</v>
      </c>
      <c r="L954" s="50">
        <f t="shared" si="310"/>
        <v>0.53196812551090167</v>
      </c>
      <c r="M954" s="45">
        <v>196</v>
      </c>
      <c r="N954" s="45">
        <f t="shared" si="311"/>
        <v>933.91146900462195</v>
      </c>
      <c r="O954" s="18">
        <f t="shared" si="312"/>
        <v>0.59796162089791827</v>
      </c>
      <c r="P954" s="37">
        <f t="shared" si="302"/>
        <v>18.367346938775512</v>
      </c>
      <c r="Q954" s="37">
        <f t="shared" si="303"/>
        <v>2.0989276591448687</v>
      </c>
      <c r="R954" s="37">
        <f t="shared" si="304"/>
        <v>109.89276591448687</v>
      </c>
    </row>
    <row r="955" spans="1:18" ht="15" customHeight="1" x14ac:dyDescent="0.25">
      <c r="A955" s="143" t="s">
        <v>1330</v>
      </c>
      <c r="B955" s="1" t="str">
        <f>VLOOKUP(A955,'[2]Catálogo MUNICIPIOS'!$1:$1048576,5,FALSE)</f>
        <v>Chilchotla</v>
      </c>
      <c r="C955" s="130">
        <f>VLOOKUP(A955,[3]PROY_COVID!$1:$1048576,7,FALSE)</f>
        <v>20984</v>
      </c>
      <c r="D955" s="43">
        <v>6</v>
      </c>
      <c r="E955" s="43">
        <f t="shared" si="305"/>
        <v>28.593213877239801</v>
      </c>
      <c r="F955" s="6">
        <f t="shared" si="306"/>
        <v>0.20920960313410841</v>
      </c>
      <c r="G955" s="44">
        <v>2</v>
      </c>
      <c r="H955" s="44">
        <f t="shared" si="307"/>
        <v>9.5310712924132677</v>
      </c>
      <c r="I955" s="14">
        <f t="shared" si="308"/>
        <v>0.11680515060862191</v>
      </c>
      <c r="J955" s="49">
        <v>10</v>
      </c>
      <c r="K955" s="49">
        <f t="shared" si="309"/>
        <v>47.655356462066337</v>
      </c>
      <c r="L955" s="50">
        <f t="shared" si="310"/>
        <v>3.5469611926856319E-2</v>
      </c>
      <c r="M955" s="45">
        <v>18</v>
      </c>
      <c r="N955" s="45">
        <f t="shared" si="311"/>
        <v>85.7796416317194</v>
      </c>
      <c r="O955" s="18">
        <f t="shared" si="312"/>
        <v>5.4922693694739962E-2</v>
      </c>
      <c r="P955" s="37">
        <f t="shared" si="302"/>
        <v>33.333333333333329</v>
      </c>
      <c r="Q955" s="37">
        <f t="shared" si="303"/>
        <v>3.8091650110406863</v>
      </c>
      <c r="R955" s="37">
        <f t="shared" si="304"/>
        <v>280.91650110406863</v>
      </c>
    </row>
    <row r="956" spans="1:18" ht="15" customHeight="1" x14ac:dyDescent="0.25">
      <c r="A956" s="143" t="s">
        <v>1279</v>
      </c>
      <c r="B956" s="1" t="str">
        <f>VLOOKUP(A956,'[2]Catálogo MUNICIPIOS'!$1:$1048576,5,FALSE)</f>
        <v>Zimatlán de Álvarez</v>
      </c>
      <c r="C956" s="130">
        <f>VLOOKUP(A956,[3]PROY_COVID!$1:$1048576,7,FALSE)</f>
        <v>20892</v>
      </c>
      <c r="D956" s="43">
        <v>26</v>
      </c>
      <c r="E956" s="43">
        <f t="shared" si="305"/>
        <v>124.4495500670113</v>
      </c>
      <c r="F956" s="6">
        <f t="shared" si="306"/>
        <v>0.91056713986469628</v>
      </c>
      <c r="G956" s="44">
        <v>12</v>
      </c>
      <c r="H956" s="44">
        <f t="shared" si="307"/>
        <v>57.43825387708214</v>
      </c>
      <c r="I956" s="14">
        <f t="shared" si="308"/>
        <v>0.70391708224334359</v>
      </c>
      <c r="J956" s="49">
        <v>215</v>
      </c>
      <c r="K956" s="49">
        <f t="shared" si="309"/>
        <v>1029.1020486310549</v>
      </c>
      <c r="L956" s="50">
        <f t="shared" si="310"/>
        <v>0.76595482665483372</v>
      </c>
      <c r="M956" s="45">
        <v>253</v>
      </c>
      <c r="N956" s="45">
        <f t="shared" si="311"/>
        <v>1210.9898525751485</v>
      </c>
      <c r="O956" s="18">
        <f t="shared" si="312"/>
        <v>0.77536841464057771</v>
      </c>
      <c r="P956" s="37">
        <f t="shared" si="302"/>
        <v>10.276679841897234</v>
      </c>
      <c r="Q956" s="37">
        <f t="shared" si="303"/>
        <v>1.1743670785026625</v>
      </c>
      <c r="R956" s="37">
        <f t="shared" si="304"/>
        <v>17.436707850266252</v>
      </c>
    </row>
    <row r="957" spans="1:18" ht="15" customHeight="1" x14ac:dyDescent="0.25">
      <c r="A957" s="143" t="s">
        <v>269</v>
      </c>
      <c r="B957" s="1" t="str">
        <f>VLOOKUP(A957,'[2]Catálogo MUNICIPIOS'!$1:$1048576,5,FALSE)</f>
        <v>Nombre de Dios</v>
      </c>
      <c r="C957" s="130">
        <f>VLOOKUP(A957,[3]PROY_COVID!$1:$1048576,7,FALSE)</f>
        <v>20881</v>
      </c>
      <c r="D957" s="43">
        <v>20</v>
      </c>
      <c r="E957" s="43">
        <f t="shared" si="305"/>
        <v>95.780853407403868</v>
      </c>
      <c r="F957" s="6">
        <f t="shared" si="306"/>
        <v>0.7008052475402089</v>
      </c>
      <c r="G957" s="44">
        <v>5</v>
      </c>
      <c r="H957" s="44">
        <f t="shared" si="307"/>
        <v>23.945213351850967</v>
      </c>
      <c r="I957" s="14">
        <f t="shared" si="308"/>
        <v>0.29345329251129282</v>
      </c>
      <c r="J957" s="49">
        <v>54</v>
      </c>
      <c r="K957" s="49">
        <f t="shared" si="309"/>
        <v>258.60830419999041</v>
      </c>
      <c r="L957" s="50">
        <f t="shared" si="310"/>
        <v>0.19248069623270081</v>
      </c>
      <c r="M957" s="45">
        <v>79</v>
      </c>
      <c r="N957" s="45">
        <f t="shared" si="311"/>
        <v>378.33437095924523</v>
      </c>
      <c r="O957" s="18">
        <f t="shared" si="312"/>
        <v>0.24223862882988639</v>
      </c>
      <c r="P957" s="37">
        <f t="shared" si="302"/>
        <v>25.316455696202532</v>
      </c>
      <c r="Q957" s="37">
        <f t="shared" si="303"/>
        <v>2.8930367172460913</v>
      </c>
      <c r="R957" s="37">
        <f t="shared" si="304"/>
        <v>189.30367172460913</v>
      </c>
    </row>
    <row r="958" spans="1:18" ht="15" customHeight="1" x14ac:dyDescent="0.25">
      <c r="A958" s="143" t="s">
        <v>801</v>
      </c>
      <c r="B958" s="1" t="str">
        <f>VLOOKUP(A958,'[2]Catálogo MUNICIPIOS'!$1:$1048576,5,FALSE)</f>
        <v>Nuevo Parangaricutiro</v>
      </c>
      <c r="C958" s="130">
        <f>VLOOKUP(A958,[3]PROY_COVID!$1:$1048576,7,FALSE)</f>
        <v>20844</v>
      </c>
      <c r="D958" s="43">
        <v>11</v>
      </c>
      <c r="E958" s="43">
        <f t="shared" si="305"/>
        <v>52.772980234120134</v>
      </c>
      <c r="F958" s="6">
        <f t="shared" si="306"/>
        <v>0.38612708240442845</v>
      </c>
      <c r="G958" s="44">
        <v>7</v>
      </c>
      <c r="H958" s="44">
        <f t="shared" si="307"/>
        <v>33.582805603530993</v>
      </c>
      <c r="I958" s="14">
        <f t="shared" si="308"/>
        <v>0.4115638783966431</v>
      </c>
      <c r="J958" s="49">
        <v>37</v>
      </c>
      <c r="K958" s="49">
        <f t="shared" si="309"/>
        <v>177.50911533294953</v>
      </c>
      <c r="L958" s="50">
        <f t="shared" si="310"/>
        <v>0.13211902925017588</v>
      </c>
      <c r="M958" s="45">
        <v>55</v>
      </c>
      <c r="N958" s="45">
        <f t="shared" si="311"/>
        <v>263.86490117060066</v>
      </c>
      <c r="O958" s="18">
        <f t="shared" si="312"/>
        <v>0.16894651071177766</v>
      </c>
      <c r="P958" s="37">
        <f t="shared" si="302"/>
        <v>20</v>
      </c>
      <c r="Q958" s="37">
        <f t="shared" si="303"/>
        <v>2.2854990066244123</v>
      </c>
      <c r="R958" s="37">
        <f t="shared" si="304"/>
        <v>128.54990066244122</v>
      </c>
    </row>
    <row r="959" spans="1:18" ht="15" customHeight="1" x14ac:dyDescent="0.25">
      <c r="A959" s="143" t="s">
        <v>357</v>
      </c>
      <c r="B959" s="1" t="str">
        <f>VLOOKUP(A959,'[2]Catálogo MUNICIPIOS'!$1:$1048576,5,FALSE)</f>
        <v>Copanatoyac</v>
      </c>
      <c r="C959" s="130">
        <f>VLOOKUP(A959,[3]PROY_COVID!$1:$1048576,7,FALSE)</f>
        <v>20779</v>
      </c>
      <c r="D959" s="43">
        <v>1</v>
      </c>
      <c r="E959" s="43">
        <f t="shared" si="305"/>
        <v>4.8125511333557922</v>
      </c>
      <c r="F959" s="6">
        <f t="shared" si="306"/>
        <v>3.5212268092514327E-2</v>
      </c>
      <c r="G959" s="44">
        <v>2</v>
      </c>
      <c r="H959" s="44">
        <f t="shared" si="307"/>
        <v>9.6251022667115844</v>
      </c>
      <c r="I959" s="14">
        <f t="shared" si="308"/>
        <v>0.11795751866650571</v>
      </c>
      <c r="J959" s="49">
        <v>9</v>
      </c>
      <c r="K959" s="49">
        <f t="shared" si="309"/>
        <v>43.312960200202127</v>
      </c>
      <c r="L959" s="50">
        <f t="shared" si="310"/>
        <v>3.2237590981560114E-2</v>
      </c>
      <c r="M959" s="45">
        <v>12</v>
      </c>
      <c r="N959" s="45">
        <f t="shared" si="311"/>
        <v>57.750613600269503</v>
      </c>
      <c r="O959" s="18">
        <f t="shared" si="312"/>
        <v>3.6976364101269657E-2</v>
      </c>
      <c r="P959" s="37">
        <f t="shared" si="302"/>
        <v>8.3333333333333321</v>
      </c>
      <c r="Q959" s="37">
        <f t="shared" si="303"/>
        <v>0.95229125276017157</v>
      </c>
      <c r="R959" s="37">
        <f t="shared" si="304"/>
        <v>-4.7708747239828426</v>
      </c>
    </row>
    <row r="960" spans="1:18" ht="15" customHeight="1" x14ac:dyDescent="0.25">
      <c r="A960" s="143" t="s">
        <v>1923</v>
      </c>
      <c r="B960" s="1" t="str">
        <f>VLOOKUP(A960,'[2]Catálogo MUNICIPIOS'!$1:$1048576,5,FALSE)</f>
        <v>Castillo de Teayo</v>
      </c>
      <c r="C960" s="130">
        <f>VLOOKUP(A960,[3]PROY_COVID!$1:$1048576,7,FALSE)</f>
        <v>20752</v>
      </c>
      <c r="D960" s="43">
        <v>14</v>
      </c>
      <c r="E960" s="43">
        <f t="shared" si="305"/>
        <v>67.463377023901302</v>
      </c>
      <c r="F960" s="6">
        <f t="shared" si="306"/>
        <v>0.49361314869511241</v>
      </c>
      <c r="G960" s="44">
        <v>1</v>
      </c>
      <c r="H960" s="44">
        <f t="shared" si="307"/>
        <v>4.8188126445643791</v>
      </c>
      <c r="I960" s="14">
        <f t="shared" si="308"/>
        <v>5.9055495382886521E-2</v>
      </c>
      <c r="J960" s="49">
        <v>12</v>
      </c>
      <c r="K960" s="49">
        <f t="shared" si="309"/>
        <v>57.825751734772552</v>
      </c>
      <c r="L960" s="50">
        <f t="shared" si="310"/>
        <v>4.3039379530058958E-2</v>
      </c>
      <c r="M960" s="45">
        <v>27</v>
      </c>
      <c r="N960" s="45">
        <f t="shared" si="311"/>
        <v>130.10794140323824</v>
      </c>
      <c r="O960" s="18">
        <f t="shared" si="312"/>
        <v>8.3305064896667072E-2</v>
      </c>
      <c r="P960" s="37">
        <f t="shared" si="302"/>
        <v>51.851851851851848</v>
      </c>
      <c r="Q960" s="37">
        <f t="shared" si="303"/>
        <v>5.9253677949521792</v>
      </c>
      <c r="R960" s="37">
        <f t="shared" si="304"/>
        <v>492.5367794952179</v>
      </c>
    </row>
    <row r="961" spans="1:18" ht="15" customHeight="1" x14ac:dyDescent="0.25">
      <c r="A961" s="143" t="s">
        <v>558</v>
      </c>
      <c r="B961" s="1" t="str">
        <f>VLOOKUP(A961,'[2]Catálogo MUNICIPIOS'!$1:$1048576,5,FALSE)</f>
        <v>Mezquitic</v>
      </c>
      <c r="C961" s="130">
        <f>VLOOKUP(A961,[3]PROY_COVID!$1:$1048576,7,FALSE)</f>
        <v>20751</v>
      </c>
      <c r="D961" s="43">
        <v>13</v>
      </c>
      <c r="E961" s="43">
        <f t="shared" si="305"/>
        <v>62.64758324900005</v>
      </c>
      <c r="F961" s="6">
        <f t="shared" si="306"/>
        <v>0.45837715498176557</v>
      </c>
      <c r="G961" s="44">
        <v>4</v>
      </c>
      <c r="H961" s="44">
        <f t="shared" si="307"/>
        <v>19.276179461230782</v>
      </c>
      <c r="I961" s="14">
        <f t="shared" si="308"/>
        <v>0.23623336517481783</v>
      </c>
      <c r="J961" s="49">
        <v>46</v>
      </c>
      <c r="K961" s="49">
        <f t="shared" si="309"/>
        <v>221.67606380415401</v>
      </c>
      <c r="L961" s="50">
        <f t="shared" si="310"/>
        <v>0.16499223886542833</v>
      </c>
      <c r="M961" s="45">
        <v>63</v>
      </c>
      <c r="N961" s="45">
        <f t="shared" si="311"/>
        <v>303.59982651438486</v>
      </c>
      <c r="O961" s="18">
        <f t="shared" si="312"/>
        <v>0.19438785194527886</v>
      </c>
      <c r="P961" s="37">
        <f t="shared" si="302"/>
        <v>20.634920634920633</v>
      </c>
      <c r="Q961" s="37">
        <f t="shared" si="303"/>
        <v>2.3580545306442344</v>
      </c>
      <c r="R961" s="37">
        <f t="shared" si="304"/>
        <v>135.80545306442343</v>
      </c>
    </row>
    <row r="962" spans="1:18" ht="15" customHeight="1" x14ac:dyDescent="0.25">
      <c r="A962" s="143" t="s">
        <v>485</v>
      </c>
      <c r="B962" s="1" t="str">
        <f>VLOOKUP(A962,'[2]Catálogo MUNICIPIOS'!$1:$1048576,5,FALSE)</f>
        <v>Tlahuelilpan</v>
      </c>
      <c r="C962" s="130">
        <f>VLOOKUP(A962,[3]PROY_COVID!$1:$1048576,7,FALSE)</f>
        <v>20742</v>
      </c>
      <c r="D962" s="43">
        <v>37</v>
      </c>
      <c r="E962" s="43">
        <f t="shared" si="305"/>
        <v>178.38202680551538</v>
      </c>
      <c r="F962" s="6">
        <f t="shared" si="306"/>
        <v>1.305177976650812</v>
      </c>
      <c r="G962" s="44">
        <v>6</v>
      </c>
      <c r="H962" s="44">
        <f t="shared" si="307"/>
        <v>28.926815157651145</v>
      </c>
      <c r="I962" s="14">
        <f t="shared" si="308"/>
        <v>0.35450380103721757</v>
      </c>
      <c r="J962" s="49">
        <v>131</v>
      </c>
      <c r="K962" s="49">
        <f t="shared" si="309"/>
        <v>631.56879760871664</v>
      </c>
      <c r="L962" s="50">
        <f t="shared" si="310"/>
        <v>0.47007307927964054</v>
      </c>
      <c r="M962" s="45">
        <v>174</v>
      </c>
      <c r="N962" s="45">
        <f t="shared" si="311"/>
        <v>838.87763957188315</v>
      </c>
      <c r="O962" s="18">
        <f t="shared" si="312"/>
        <v>0.53711368769039114</v>
      </c>
      <c r="P962" s="37">
        <f t="shared" si="302"/>
        <v>21.264367816091951</v>
      </c>
      <c r="Q962" s="37">
        <f t="shared" si="303"/>
        <v>2.4299845760087138</v>
      </c>
      <c r="R962" s="37">
        <f t="shared" si="304"/>
        <v>142.99845760087138</v>
      </c>
    </row>
    <row r="963" spans="1:18" x14ac:dyDescent="0.25">
      <c r="A963" s="143" t="s">
        <v>666</v>
      </c>
      <c r="B963" s="1" t="str">
        <f>VLOOKUP(A963,'[2]Catálogo MUNICIPIOS'!$1:$1048576,5,FALSE)</f>
        <v>Jilotzingo</v>
      </c>
      <c r="C963" s="130">
        <f>VLOOKUP(A963,[3]PROY_COVID!$1:$1048576,7,FALSE)</f>
        <v>20713</v>
      </c>
      <c r="D963" s="43">
        <v>20</v>
      </c>
      <c r="E963" s="43">
        <f t="shared" si="305"/>
        <v>96.557717375561239</v>
      </c>
      <c r="F963" s="6">
        <f t="shared" si="306"/>
        <v>0.70648937256250199</v>
      </c>
      <c r="G963" s="44">
        <v>7</v>
      </c>
      <c r="H963" s="44">
        <f t="shared" si="307"/>
        <v>33.795201081446436</v>
      </c>
      <c r="I963" s="14">
        <f t="shared" si="308"/>
        <v>0.41416682669336297</v>
      </c>
      <c r="J963" s="49">
        <v>148</v>
      </c>
      <c r="K963" s="49">
        <f t="shared" si="309"/>
        <v>714.52710857915315</v>
      </c>
      <c r="L963" s="50">
        <f t="shared" si="310"/>
        <v>0.53181848031490675</v>
      </c>
      <c r="M963" s="45">
        <v>175</v>
      </c>
      <c r="N963" s="45">
        <f t="shared" si="311"/>
        <v>844.88002703616087</v>
      </c>
      <c r="O963" s="18">
        <f t="shared" si="312"/>
        <v>0.54095687567610273</v>
      </c>
      <c r="P963" s="37">
        <f t="shared" si="302"/>
        <v>11.428571428571429</v>
      </c>
      <c r="Q963" s="37">
        <f t="shared" si="303"/>
        <v>1.3059994323568069</v>
      </c>
      <c r="R963" s="37">
        <f t="shared" si="304"/>
        <v>30.599943235680694</v>
      </c>
    </row>
    <row r="964" spans="1:18" ht="15" customHeight="1" x14ac:dyDescent="0.25">
      <c r="A964" s="143" t="s">
        <v>1900</v>
      </c>
      <c r="B964" s="1" t="str">
        <f>VLOOKUP(A964,'[2]Catálogo MUNICIPIOS'!$1:$1048576,5,FALSE)</f>
        <v>Las Vigas de Ramírez</v>
      </c>
      <c r="C964" s="130">
        <f>VLOOKUP(A964,[3]PROY_COVID!$1:$1048576,7,FALSE)</f>
        <v>20667</v>
      </c>
      <c r="D964" s="43">
        <v>4</v>
      </c>
      <c r="E964" s="43">
        <f t="shared" si="305"/>
        <v>19.354526539894518</v>
      </c>
      <c r="F964" s="6">
        <f t="shared" si="306"/>
        <v>0.14161237116066294</v>
      </c>
      <c r="G964" s="44">
        <v>2</v>
      </c>
      <c r="H964" s="44">
        <f t="shared" si="307"/>
        <v>9.6772632699472592</v>
      </c>
      <c r="I964" s="14">
        <f t="shared" si="308"/>
        <v>0.1185967620056768</v>
      </c>
      <c r="J964" s="49">
        <v>24</v>
      </c>
      <c r="K964" s="49">
        <f t="shared" si="309"/>
        <v>116.12715923936712</v>
      </c>
      <c r="L964" s="50">
        <f t="shared" si="310"/>
        <v>8.6432786955802338E-2</v>
      </c>
      <c r="M964" s="45">
        <v>30</v>
      </c>
      <c r="N964" s="45">
        <f t="shared" si="311"/>
        <v>145.1589490492089</v>
      </c>
      <c r="O964" s="18">
        <f t="shared" si="312"/>
        <v>9.2941872267416931E-2</v>
      </c>
      <c r="P964" s="37">
        <f t="shared" si="302"/>
        <v>13.333333333333334</v>
      </c>
      <c r="Q964" s="37">
        <f t="shared" si="303"/>
        <v>1.5236660044162749</v>
      </c>
      <c r="R964" s="37">
        <f t="shared" si="304"/>
        <v>52.366600441627483</v>
      </c>
    </row>
    <row r="965" spans="1:18" ht="15" customHeight="1" x14ac:dyDescent="0.25">
      <c r="A965" s="143" t="s">
        <v>582</v>
      </c>
      <c r="B965" s="1" t="str">
        <f>VLOOKUP(A965,'[2]Catálogo MUNICIPIOS'!$1:$1048576,5,FALSE)</f>
        <v>Tapalpa</v>
      </c>
      <c r="C965" s="130">
        <f>VLOOKUP(A965,[3]PROY_COVID!$1:$1048576,7,FALSE)</f>
        <v>20647</v>
      </c>
      <c r="D965" s="43">
        <v>3</v>
      </c>
      <c r="E965" s="43">
        <f t="shared" si="305"/>
        <v>14.52995592580036</v>
      </c>
      <c r="F965" s="6">
        <f t="shared" si="306"/>
        <v>0.10631215944607282</v>
      </c>
      <c r="G965" s="44">
        <v>7</v>
      </c>
      <c r="H965" s="44">
        <f t="shared" si="307"/>
        <v>33.903230493534174</v>
      </c>
      <c r="I965" s="14">
        <f t="shared" si="308"/>
        <v>0.41549074835567529</v>
      </c>
      <c r="J965" s="49">
        <v>31</v>
      </c>
      <c r="K965" s="49">
        <f t="shared" si="309"/>
        <v>150.14287789993705</v>
      </c>
      <c r="L965" s="50">
        <f t="shared" si="310"/>
        <v>0.11175049371273182</v>
      </c>
      <c r="M965" s="45">
        <v>41</v>
      </c>
      <c r="N965" s="45">
        <f t="shared" si="311"/>
        <v>198.57606431927158</v>
      </c>
      <c r="O965" s="18">
        <f t="shared" si="312"/>
        <v>0.12714359897350533</v>
      </c>
      <c r="P965" s="37">
        <f t="shared" si="302"/>
        <v>7.3170731707317067</v>
      </c>
      <c r="Q965" s="37">
        <f t="shared" si="303"/>
        <v>0.83615817315527263</v>
      </c>
      <c r="R965" s="37">
        <f t="shared" si="304"/>
        <v>-16.384182684472737</v>
      </c>
    </row>
    <row r="966" spans="1:18" ht="15" customHeight="1" x14ac:dyDescent="0.25">
      <c r="A966" s="143" t="s">
        <v>1965</v>
      </c>
      <c r="B966" s="1" t="str">
        <f>VLOOKUP(A966,'[2]Catálogo MUNICIPIOS'!$1:$1048576,5,FALSE)</f>
        <v>El Higo</v>
      </c>
      <c r="C966" s="130">
        <f>VLOOKUP(A966,[3]PROY_COVID!$1:$1048576,7,FALSE)</f>
        <v>20600</v>
      </c>
      <c r="D966" s="43">
        <v>7</v>
      </c>
      <c r="E966" s="43">
        <f t="shared" si="305"/>
        <v>33.980582524271846</v>
      </c>
      <c r="F966" s="6">
        <f t="shared" si="306"/>
        <v>0.24862767140099448</v>
      </c>
      <c r="G966" s="44">
        <v>2</v>
      </c>
      <c r="H966" s="44">
        <f t="shared" si="307"/>
        <v>9.7087378640776709</v>
      </c>
      <c r="I966" s="14">
        <f t="shared" si="308"/>
        <v>0.11898248933841371</v>
      </c>
      <c r="J966" s="49">
        <v>81</v>
      </c>
      <c r="K966" s="49">
        <f t="shared" si="309"/>
        <v>393.20388349514565</v>
      </c>
      <c r="L966" s="50">
        <f t="shared" si="310"/>
        <v>0.29265942364332714</v>
      </c>
      <c r="M966" s="45">
        <v>90</v>
      </c>
      <c r="N966" s="45">
        <f t="shared" si="311"/>
        <v>436.89320388349518</v>
      </c>
      <c r="O966" s="18">
        <f t="shared" si="312"/>
        <v>0.27973247681806396</v>
      </c>
      <c r="P966" s="37">
        <f t="shared" si="302"/>
        <v>7.7777777777777777</v>
      </c>
      <c r="Q966" s="37">
        <f t="shared" si="303"/>
        <v>0.88880516924282693</v>
      </c>
      <c r="R966" s="37">
        <f t="shared" si="304"/>
        <v>-11.119483075717307</v>
      </c>
    </row>
    <row r="967" spans="1:18" ht="15" customHeight="1" x14ac:dyDescent="0.25">
      <c r="A967" s="143" t="s">
        <v>1549</v>
      </c>
      <c r="B967" s="1" t="str">
        <f>VLOOKUP(A967,'[2]Catálogo MUNICIPIOS'!$1:$1048576,5,FALSE)</f>
        <v>Tanlajás</v>
      </c>
      <c r="C967" s="130">
        <f>VLOOKUP(A967,[3]PROY_COVID!$1:$1048576,7,FALSE)</f>
        <v>20596</v>
      </c>
      <c r="D967" s="43">
        <v>6</v>
      </c>
      <c r="E967" s="43">
        <f t="shared" si="305"/>
        <v>29.131870266071083</v>
      </c>
      <c r="F967" s="6">
        <f t="shared" si="306"/>
        <v>0.21315082113838274</v>
      </c>
      <c r="G967" s="44"/>
      <c r="H967" s="44">
        <f t="shared" si="307"/>
        <v>0</v>
      </c>
      <c r="I967" s="14">
        <f t="shared" si="308"/>
        <v>0</v>
      </c>
      <c r="J967" s="49">
        <v>95</v>
      </c>
      <c r="K967" s="49">
        <f t="shared" si="309"/>
        <v>461.25461254612543</v>
      </c>
      <c r="L967" s="50">
        <f t="shared" si="310"/>
        <v>0.34330919588245062</v>
      </c>
      <c r="M967" s="45">
        <v>101</v>
      </c>
      <c r="N967" s="45">
        <f t="shared" si="311"/>
        <v>490.3864828121965</v>
      </c>
      <c r="O967" s="18">
        <f t="shared" si="312"/>
        <v>0.31398296932935399</v>
      </c>
      <c r="P967" s="37">
        <f t="shared" si="302"/>
        <v>5.9405940594059405</v>
      </c>
      <c r="Q967" s="37">
        <f t="shared" si="303"/>
        <v>0.67886109107655812</v>
      </c>
      <c r="R967" s="37">
        <f t="shared" si="304"/>
        <v>-32.113890892344187</v>
      </c>
    </row>
    <row r="968" spans="1:18" ht="15" customHeight="1" x14ac:dyDescent="0.25">
      <c r="A968" s="143" t="s">
        <v>1369</v>
      </c>
      <c r="B968" s="1" t="str">
        <f>VLOOKUP(A968,'[2]Catálogo MUNICIPIOS'!$1:$1048576,5,FALSE)</f>
        <v>Cañada Morelos</v>
      </c>
      <c r="C968" s="130">
        <f>VLOOKUP(A968,[3]PROY_COVID!$1:$1048576,7,FALSE)</f>
        <v>20442</v>
      </c>
      <c r="D968" s="43">
        <v>5</v>
      </c>
      <c r="E968" s="43">
        <f t="shared" si="305"/>
        <v>24.459446238137168</v>
      </c>
      <c r="F968" s="6">
        <f t="shared" si="306"/>
        <v>0.17896382905154956</v>
      </c>
      <c r="G968" s="44"/>
      <c r="H968" s="44">
        <f t="shared" si="307"/>
        <v>0</v>
      </c>
      <c r="I968" s="14">
        <f t="shared" si="308"/>
        <v>0</v>
      </c>
      <c r="J968" s="49">
        <v>11</v>
      </c>
      <c r="K968" s="49">
        <f t="shared" si="309"/>
        <v>53.810781723901776</v>
      </c>
      <c r="L968" s="50">
        <f t="shared" si="310"/>
        <v>4.0051060089055283E-2</v>
      </c>
      <c r="M968" s="45">
        <v>16</v>
      </c>
      <c r="N968" s="45">
        <f t="shared" si="311"/>
        <v>78.270227962038945</v>
      </c>
      <c r="O968" s="18">
        <f t="shared" si="312"/>
        <v>5.0114592157341563E-2</v>
      </c>
      <c r="P968" s="37">
        <f t="shared" si="302"/>
        <v>31.25</v>
      </c>
      <c r="Q968" s="37">
        <f t="shared" si="303"/>
        <v>3.571092197850644</v>
      </c>
      <c r="R968" s="37">
        <f t="shared" si="304"/>
        <v>257.1092197850644</v>
      </c>
    </row>
    <row r="969" spans="1:18" ht="15" customHeight="1" x14ac:dyDescent="0.25">
      <c r="A969" s="143" t="s">
        <v>497</v>
      </c>
      <c r="B969" s="1" t="str">
        <f>VLOOKUP(A969,'[2]Catálogo MUNICIPIOS'!$1:$1048576,5,FALSE)</f>
        <v>Zapotlán de Juárez</v>
      </c>
      <c r="C969" s="130">
        <f>VLOOKUP(A969,[3]PROY_COVID!$1:$1048576,7,FALSE)</f>
        <v>20402</v>
      </c>
      <c r="D969" s="43">
        <v>78</v>
      </c>
      <c r="E969" s="43">
        <f t="shared" si="305"/>
        <v>382.31545926869916</v>
      </c>
      <c r="F969" s="6">
        <f t="shared" si="306"/>
        <v>2.7973093842838792</v>
      </c>
      <c r="G969" s="44">
        <v>13</v>
      </c>
      <c r="H969" s="44">
        <f t="shared" si="307"/>
        <v>63.719243211449857</v>
      </c>
      <c r="I969" s="14">
        <f t="shared" si="308"/>
        <v>0.7808918401339866</v>
      </c>
      <c r="J969" s="49">
        <v>150</v>
      </c>
      <c r="K969" s="49">
        <f t="shared" si="309"/>
        <v>735.22203705519064</v>
      </c>
      <c r="L969" s="50">
        <f t="shared" si="310"/>
        <v>0.54722159837747741</v>
      </c>
      <c r="M969" s="45">
        <v>241</v>
      </c>
      <c r="N969" s="45">
        <f t="shared" si="311"/>
        <v>1181.2567395353396</v>
      </c>
      <c r="O969" s="18">
        <f t="shared" si="312"/>
        <v>0.75633099936333048</v>
      </c>
      <c r="P969" s="37">
        <f t="shared" si="302"/>
        <v>32.365145228215766</v>
      </c>
      <c r="Q969" s="37">
        <f t="shared" si="303"/>
        <v>3.6985253634170983</v>
      </c>
      <c r="R969" s="37">
        <f t="shared" si="304"/>
        <v>269.85253634170982</v>
      </c>
    </row>
    <row r="970" spans="1:18" ht="15" customHeight="1" x14ac:dyDescent="0.25">
      <c r="A970" s="143" t="s">
        <v>546</v>
      </c>
      <c r="B970" s="1" t="str">
        <f>VLOOKUP(A970,'[2]Catálogo MUNICIPIOS'!$1:$1048576,5,FALSE)</f>
        <v>Jesús María</v>
      </c>
      <c r="C970" s="130">
        <f>VLOOKUP(A970,[3]PROY_COVID!$1:$1048576,7,FALSE)</f>
        <v>20395</v>
      </c>
      <c r="D970" s="43">
        <v>12</v>
      </c>
      <c r="E970" s="43">
        <f t="shared" si="305"/>
        <v>58.837950478058353</v>
      </c>
      <c r="F970" s="6">
        <f t="shared" si="306"/>
        <v>0.43050299702536227</v>
      </c>
      <c r="G970" s="44"/>
      <c r="H970" s="44">
        <f t="shared" si="307"/>
        <v>0</v>
      </c>
      <c r="I970" s="14">
        <f t="shared" si="308"/>
        <v>0</v>
      </c>
      <c r="J970" s="49">
        <v>29</v>
      </c>
      <c r="K970" s="49">
        <f t="shared" si="309"/>
        <v>142.19171365530767</v>
      </c>
      <c r="L970" s="50">
        <f t="shared" si="310"/>
        <v>0.10583248719549612</v>
      </c>
      <c r="M970" s="45">
        <v>41</v>
      </c>
      <c r="N970" s="45">
        <f t="shared" si="311"/>
        <v>201.02966413336603</v>
      </c>
      <c r="O970" s="18">
        <f t="shared" si="312"/>
        <v>0.12871458141730641</v>
      </c>
      <c r="P970" s="37">
        <f t="shared" si="302"/>
        <v>29.268292682926827</v>
      </c>
      <c r="Q970" s="37">
        <f t="shared" si="303"/>
        <v>3.3446326926210905</v>
      </c>
      <c r="R970" s="37">
        <f t="shared" si="304"/>
        <v>234.46326926210907</v>
      </c>
    </row>
    <row r="971" spans="1:18" ht="15" customHeight="1" x14ac:dyDescent="0.25">
      <c r="A971" s="143" t="s">
        <v>363</v>
      </c>
      <c r="B971" s="1" t="str">
        <f>VLOOKUP(A971,'[2]Catálogo MUNICIPIOS'!$1:$1048576,5,FALSE)</f>
        <v>Cutzamala de Pinzón</v>
      </c>
      <c r="C971" s="130">
        <f>VLOOKUP(A971,[3]PROY_COVID!$1:$1048576,7,FALSE)</f>
        <v>20384</v>
      </c>
      <c r="D971" s="43">
        <v>18</v>
      </c>
      <c r="E971" s="43">
        <f t="shared" si="305"/>
        <v>88.30455259026688</v>
      </c>
      <c r="F971" s="6">
        <f t="shared" si="306"/>
        <v>0.64610296980467008</v>
      </c>
      <c r="G971" s="44">
        <v>6</v>
      </c>
      <c r="H971" s="44">
        <f t="shared" si="307"/>
        <v>29.434850863422295</v>
      </c>
      <c r="I971" s="14">
        <f t="shared" si="308"/>
        <v>0.36072987839059883</v>
      </c>
      <c r="J971" s="49">
        <v>49</v>
      </c>
      <c r="K971" s="49">
        <f t="shared" si="309"/>
        <v>240.38461538461539</v>
      </c>
      <c r="L971" s="50">
        <f t="shared" si="310"/>
        <v>0.17891690785412331</v>
      </c>
      <c r="M971" s="45">
        <v>73</v>
      </c>
      <c r="N971" s="45">
        <f t="shared" si="311"/>
        <v>358.12401883830455</v>
      </c>
      <c r="O971" s="18">
        <f t="shared" si="312"/>
        <v>0.22929841413690724</v>
      </c>
      <c r="P971" s="37">
        <f t="shared" si="302"/>
        <v>24.657534246575342</v>
      </c>
      <c r="Q971" s="37">
        <f t="shared" si="303"/>
        <v>2.8177385013177685</v>
      </c>
      <c r="R971" s="37">
        <f t="shared" si="304"/>
        <v>181.77385013177684</v>
      </c>
    </row>
    <row r="972" spans="1:18" ht="15" customHeight="1" x14ac:dyDescent="0.25">
      <c r="A972" s="143" t="s">
        <v>543</v>
      </c>
      <c r="B972" s="1" t="str">
        <f>VLOOKUP(A972,'[2]Catálogo MUNICIPIOS'!$1:$1048576,5,FALSE)</f>
        <v>Ixtlahuacán del Río</v>
      </c>
      <c r="C972" s="130">
        <f>VLOOKUP(A972,[3]PROY_COVID!$1:$1048576,7,FALSE)</f>
        <v>20383</v>
      </c>
      <c r="D972" s="43">
        <v>17</v>
      </c>
      <c r="E972" s="43">
        <f t="shared" si="305"/>
        <v>83.402835696413675</v>
      </c>
      <c r="F972" s="6">
        <f t="shared" si="306"/>
        <v>0.61023829749320702</v>
      </c>
      <c r="G972" s="44">
        <v>3</v>
      </c>
      <c r="H972" s="44">
        <f t="shared" si="307"/>
        <v>14.718147475837707</v>
      </c>
      <c r="I972" s="14">
        <f t="shared" si="308"/>
        <v>0.18037378798788126</v>
      </c>
      <c r="J972" s="49">
        <v>55</v>
      </c>
      <c r="K972" s="49">
        <f t="shared" si="309"/>
        <v>269.83270372369128</v>
      </c>
      <c r="L972" s="50">
        <f t="shared" si="310"/>
        <v>0.20083495323074824</v>
      </c>
      <c r="M972" s="45">
        <v>75</v>
      </c>
      <c r="N972" s="45">
        <f t="shared" si="311"/>
        <v>367.95368689594267</v>
      </c>
      <c r="O972" s="18">
        <f t="shared" si="312"/>
        <v>0.23559212016762812</v>
      </c>
      <c r="P972" s="37">
        <f t="shared" si="302"/>
        <v>22.666666666666664</v>
      </c>
      <c r="Q972" s="37">
        <f t="shared" si="303"/>
        <v>2.5902322075076669</v>
      </c>
      <c r="R972" s="37">
        <f t="shared" si="304"/>
        <v>159.02322075076668</v>
      </c>
    </row>
    <row r="973" spans="1:18" ht="15" customHeight="1" x14ac:dyDescent="0.25">
      <c r="A973" s="143" t="s">
        <v>865</v>
      </c>
      <c r="B973" s="1" t="str">
        <f>VLOOKUP(A973,'[2]Catálogo MUNICIPIOS'!$1:$1048576,5,FALSE)</f>
        <v>Huitzilac</v>
      </c>
      <c r="C973" s="130">
        <f>VLOOKUP(A973,[3]PROY_COVID!$1:$1048576,7,FALSE)</f>
        <v>20372</v>
      </c>
      <c r="D973" s="43">
        <v>13</v>
      </c>
      <c r="E973" s="43">
        <f t="shared" si="305"/>
        <v>63.813076772040048</v>
      </c>
      <c r="F973" s="6">
        <f t="shared" si="306"/>
        <v>0.46690478809280472</v>
      </c>
      <c r="G973" s="44">
        <v>19</v>
      </c>
      <c r="H973" s="44">
        <f t="shared" si="307"/>
        <v>93.265266051443149</v>
      </c>
      <c r="I973" s="14">
        <f t="shared" si="308"/>
        <v>1.1429841529318456</v>
      </c>
      <c r="J973" s="49">
        <v>99</v>
      </c>
      <c r="K973" s="49">
        <f t="shared" si="309"/>
        <v>485.96112311015116</v>
      </c>
      <c r="L973" s="50">
        <f t="shared" si="310"/>
        <v>0.36169811177421035</v>
      </c>
      <c r="M973" s="45">
        <v>131</v>
      </c>
      <c r="N973" s="45">
        <f t="shared" si="311"/>
        <v>643.03946593363435</v>
      </c>
      <c r="O973" s="18">
        <f t="shared" si="312"/>
        <v>0.41172309593844891</v>
      </c>
      <c r="P973" s="37">
        <f t="shared" si="302"/>
        <v>9.9236641221374047</v>
      </c>
      <c r="Q973" s="37">
        <f t="shared" si="303"/>
        <v>1.1340262246609678</v>
      </c>
      <c r="R973" s="37">
        <f t="shared" si="304"/>
        <v>13.40262246609678</v>
      </c>
    </row>
    <row r="974" spans="1:18" ht="15" customHeight="1" x14ac:dyDescent="0.25">
      <c r="A974" s="143" t="s">
        <v>805</v>
      </c>
      <c r="B974" s="1" t="str">
        <f>VLOOKUP(A974,'[2]Catálogo MUNICIPIOS'!$1:$1048576,5,FALSE)</f>
        <v>Pajacuarán</v>
      </c>
      <c r="C974" s="130">
        <f>VLOOKUP(A974,[3]PROY_COVID!$1:$1048576,7,FALSE)</f>
        <v>20338</v>
      </c>
      <c r="D974" s="43">
        <v>5</v>
      </c>
      <c r="E974" s="43">
        <f t="shared" si="305"/>
        <v>24.584521585209952</v>
      </c>
      <c r="F974" s="6">
        <f t="shared" si="306"/>
        <v>0.1798789749961538</v>
      </c>
      <c r="G974" s="44">
        <v>3</v>
      </c>
      <c r="H974" s="44">
        <f t="shared" si="307"/>
        <v>14.750712951125971</v>
      </c>
      <c r="I974" s="14">
        <f t="shared" si="308"/>
        <v>0.18077288428345872</v>
      </c>
      <c r="J974" s="49">
        <v>34</v>
      </c>
      <c r="K974" s="49">
        <f t="shared" si="309"/>
        <v>167.17474677942766</v>
      </c>
      <c r="L974" s="50">
        <f t="shared" si="310"/>
        <v>0.12442721726269643</v>
      </c>
      <c r="M974" s="45">
        <v>42</v>
      </c>
      <c r="N974" s="45">
        <f t="shared" si="311"/>
        <v>206.50998131576358</v>
      </c>
      <c r="O974" s="18">
        <f t="shared" si="312"/>
        <v>0.13222350003987549</v>
      </c>
      <c r="P974" s="37">
        <f t="shared" si="302"/>
        <v>11.904761904761903</v>
      </c>
      <c r="Q974" s="37">
        <f t="shared" si="303"/>
        <v>1.3604160753716739</v>
      </c>
      <c r="R974" s="37">
        <f t="shared" si="304"/>
        <v>36.041607537167387</v>
      </c>
    </row>
    <row r="975" spans="1:18" ht="15" customHeight="1" x14ac:dyDescent="0.25">
      <c r="A975" s="143" t="s">
        <v>1530</v>
      </c>
      <c r="B975" s="1" t="str">
        <f>VLOOKUP(A975,'[2]Catálogo MUNICIPIOS'!$1:$1048576,5,FALSE)</f>
        <v>Moctezuma</v>
      </c>
      <c r="C975" s="130">
        <f>VLOOKUP(A975,[3]PROY_COVID!$1:$1048576,7,FALSE)</f>
        <v>20338</v>
      </c>
      <c r="D975" s="43">
        <v>9</v>
      </c>
      <c r="E975" s="43">
        <f t="shared" si="305"/>
        <v>44.252138853377915</v>
      </c>
      <c r="F975" s="6">
        <f t="shared" si="306"/>
        <v>0.32378215499307683</v>
      </c>
      <c r="G975" s="44">
        <v>4</v>
      </c>
      <c r="H975" s="44">
        <f t="shared" si="307"/>
        <v>19.667617268167962</v>
      </c>
      <c r="I975" s="14">
        <f t="shared" si="308"/>
        <v>0.24103051237794498</v>
      </c>
      <c r="J975" s="49">
        <v>50</v>
      </c>
      <c r="K975" s="49">
        <f t="shared" si="309"/>
        <v>245.8452158520995</v>
      </c>
      <c r="L975" s="50">
        <f t="shared" si="310"/>
        <v>0.1829812018569065</v>
      </c>
      <c r="M975" s="45">
        <v>63</v>
      </c>
      <c r="N975" s="45">
        <f t="shared" si="311"/>
        <v>309.7649719736454</v>
      </c>
      <c r="O975" s="18">
        <f t="shared" si="312"/>
        <v>0.19833525005981326</v>
      </c>
      <c r="P975" s="37">
        <f t="shared" si="302"/>
        <v>14.285714285714285</v>
      </c>
      <c r="Q975" s="37">
        <f t="shared" si="303"/>
        <v>1.6324992904460085</v>
      </c>
      <c r="R975" s="37">
        <f t="shared" si="304"/>
        <v>63.249929044600847</v>
      </c>
    </row>
    <row r="976" spans="1:18" ht="15" customHeight="1" x14ac:dyDescent="0.25">
      <c r="A976" s="143" t="s">
        <v>1489</v>
      </c>
      <c r="B976" s="1" t="str">
        <f>VLOOKUP(A976,'[2]Catálogo MUNICIPIOS'!$1:$1048576,5,FALSE)</f>
        <v>Landa de Matamoros</v>
      </c>
      <c r="C976" s="130">
        <f>VLOOKUP(A976,[3]PROY_COVID!$1:$1048576,7,FALSE)</f>
        <v>20313</v>
      </c>
      <c r="D976" s="43">
        <v>4</v>
      </c>
      <c r="E976" s="43">
        <f t="shared" si="305"/>
        <v>19.691822970511495</v>
      </c>
      <c r="F976" s="6">
        <f t="shared" si="306"/>
        <v>0.1440802872435101</v>
      </c>
      <c r="G976" s="44">
        <v>1</v>
      </c>
      <c r="H976" s="44">
        <f t="shared" si="307"/>
        <v>4.9229557426278738</v>
      </c>
      <c r="I976" s="14">
        <f t="shared" si="308"/>
        <v>6.0331789503552467E-2</v>
      </c>
      <c r="J976" s="49">
        <v>60</v>
      </c>
      <c r="K976" s="49">
        <f t="shared" si="309"/>
        <v>295.37734455767242</v>
      </c>
      <c r="L976" s="50">
        <f t="shared" si="310"/>
        <v>0.21984768473583013</v>
      </c>
      <c r="M976" s="45">
        <v>65</v>
      </c>
      <c r="N976" s="45">
        <f t="shared" si="311"/>
        <v>319.99212327081176</v>
      </c>
      <c r="O976" s="18">
        <f t="shared" si="312"/>
        <v>0.20488345529102195</v>
      </c>
      <c r="P976" s="37">
        <f t="shared" si="302"/>
        <v>6.1538461538461542</v>
      </c>
      <c r="Q976" s="37">
        <f t="shared" si="303"/>
        <v>0.70323046357674224</v>
      </c>
      <c r="R976" s="37">
        <f t="shared" si="304"/>
        <v>-29.676953642325778</v>
      </c>
    </row>
    <row r="977" spans="1:20" ht="15" customHeight="1" x14ac:dyDescent="0.25">
      <c r="A977" s="143" t="s">
        <v>2127</v>
      </c>
      <c r="B977" s="1" t="str">
        <f>VLOOKUP(A977,'[2]Catálogo MUNICIPIOS'!$1:$1048576,5,FALSE)</f>
        <v>Trancoso</v>
      </c>
      <c r="C977" s="130">
        <f>VLOOKUP(A977,[3]PROY_COVID!$1:$1048576,7,FALSE)</f>
        <v>20285</v>
      </c>
      <c r="D977" s="43">
        <v>31</v>
      </c>
      <c r="E977" s="43">
        <f t="shared" si="305"/>
        <v>152.82228247473503</v>
      </c>
      <c r="F977" s="6">
        <f t="shared" si="306"/>
        <v>1.1181635336221352</v>
      </c>
      <c r="G977" s="44">
        <v>5</v>
      </c>
      <c r="H977" s="44">
        <f t="shared" si="307"/>
        <v>24.648755237860488</v>
      </c>
      <c r="I977" s="14">
        <f t="shared" si="308"/>
        <v>0.30207533650127216</v>
      </c>
      <c r="J977" s="49">
        <v>161</v>
      </c>
      <c r="K977" s="49">
        <f t="shared" si="309"/>
        <v>793.68991865910766</v>
      </c>
      <c r="L977" s="50">
        <f t="shared" si="310"/>
        <v>0.5907389115325492</v>
      </c>
      <c r="M977" s="45">
        <v>197</v>
      </c>
      <c r="N977" s="45">
        <f t="shared" si="311"/>
        <v>971.16095637170326</v>
      </c>
      <c r="O977" s="18">
        <f t="shared" si="312"/>
        <v>0.6218115944584488</v>
      </c>
      <c r="P977" s="37">
        <f t="shared" si="302"/>
        <v>15.736040609137056</v>
      </c>
      <c r="Q977" s="37">
        <f t="shared" si="303"/>
        <v>1.7982352590192077</v>
      </c>
      <c r="R977" s="37">
        <f t="shared" si="304"/>
        <v>79.82352590192076</v>
      </c>
      <c r="T977" s="25"/>
    </row>
    <row r="978" spans="1:20" ht="15" customHeight="1" x14ac:dyDescent="0.25">
      <c r="A978" s="143" t="s">
        <v>330</v>
      </c>
      <c r="B978" s="1" t="str">
        <f>VLOOKUP(A978,'[2]Catálogo MUNICIPIOS'!$1:$1048576,5,FALSE)</f>
        <v>Tierra Blanca</v>
      </c>
      <c r="C978" s="130">
        <f>VLOOKUP(A978,[3]PROY_COVID!$1:$1048576,7,FALSE)</f>
        <v>20238</v>
      </c>
      <c r="D978" s="43">
        <v>7</v>
      </c>
      <c r="E978" s="43">
        <f t="shared" si="305"/>
        <v>34.588398063049709</v>
      </c>
      <c r="F978" s="6">
        <f t="shared" si="306"/>
        <v>0.25307491011268335</v>
      </c>
      <c r="G978" s="44">
        <v>6</v>
      </c>
      <c r="H978" s="44">
        <f t="shared" si="307"/>
        <v>29.647198339756891</v>
      </c>
      <c r="I978" s="14">
        <f t="shared" si="308"/>
        <v>0.36333223841851797</v>
      </c>
      <c r="J978" s="49">
        <v>176</v>
      </c>
      <c r="K978" s="49">
        <f t="shared" si="309"/>
        <v>869.65115129953551</v>
      </c>
      <c r="L978" s="50">
        <f t="shared" si="310"/>
        <v>0.64727642679353148</v>
      </c>
      <c r="M978" s="45">
        <v>189</v>
      </c>
      <c r="N978" s="45">
        <f t="shared" si="311"/>
        <v>933.88674770234206</v>
      </c>
      <c r="O978" s="18">
        <f t="shared" si="312"/>
        <v>0.59794579242758406</v>
      </c>
      <c r="P978" s="37">
        <f t="shared" si="302"/>
        <v>3.7037037037037033</v>
      </c>
      <c r="Q978" s="37">
        <f t="shared" si="303"/>
        <v>0.42324055678229849</v>
      </c>
      <c r="R978" s="37">
        <f t="shared" si="304"/>
        <v>-57.675944321770146</v>
      </c>
    </row>
    <row r="979" spans="1:20" ht="15" customHeight="1" x14ac:dyDescent="0.25">
      <c r="A979" s="143" t="s">
        <v>1476</v>
      </c>
      <c r="B979" s="1" t="str">
        <f>VLOOKUP(A979,'[2]Catálogo MUNICIPIOS'!$1:$1048576,5,FALSE)</f>
        <v>Zautla</v>
      </c>
      <c r="C979" s="130">
        <f>VLOOKUP(A979,[3]PROY_COVID!$1:$1048576,7,FALSE)</f>
        <v>20226</v>
      </c>
      <c r="D979" s="43">
        <v>7</v>
      </c>
      <c r="E979" s="43">
        <f t="shared" si="305"/>
        <v>34.608919212894293</v>
      </c>
      <c r="F979" s="6">
        <f t="shared" si="306"/>
        <v>0.25322505838329312</v>
      </c>
      <c r="G979" s="44">
        <v>3</v>
      </c>
      <c r="H979" s="44">
        <f t="shared" si="307"/>
        <v>14.832393948383269</v>
      </c>
      <c r="I979" s="14">
        <f t="shared" si="308"/>
        <v>0.18177390094714643</v>
      </c>
      <c r="J979" s="49">
        <v>14</v>
      </c>
      <c r="K979" s="49">
        <f t="shared" si="309"/>
        <v>69.217838425788585</v>
      </c>
      <c r="L979" s="50">
        <f t="shared" si="310"/>
        <v>5.1518445137071794E-2</v>
      </c>
      <c r="M979" s="45">
        <v>24</v>
      </c>
      <c r="N979" s="45">
        <f t="shared" si="311"/>
        <v>118.65915158706615</v>
      </c>
      <c r="O979" s="18">
        <f t="shared" si="312"/>
        <v>7.5974673159327821E-2</v>
      </c>
      <c r="P979" s="37">
        <f t="shared" si="302"/>
        <v>29.166666666666668</v>
      </c>
      <c r="Q979" s="37">
        <f t="shared" si="303"/>
        <v>3.3330193846606013</v>
      </c>
      <c r="R979" s="37">
        <f t="shared" si="304"/>
        <v>233.30193846606014</v>
      </c>
    </row>
    <row r="980" spans="1:20" ht="15" customHeight="1" x14ac:dyDescent="0.25">
      <c r="A980" s="143" t="s">
        <v>620</v>
      </c>
      <c r="B980" s="1" t="str">
        <f>VLOOKUP(A980,'[2]Catálogo MUNICIPIOS'!$1:$1048576,5,FALSE)</f>
        <v>San Ignacio Cerro Gordo</v>
      </c>
      <c r="C980" s="130">
        <f>VLOOKUP(A980,[3]PROY_COVID!$1:$1048576,7,FALSE)</f>
        <v>20202</v>
      </c>
      <c r="D980" s="43">
        <v>3</v>
      </c>
      <c r="E980" s="43">
        <f t="shared" si="305"/>
        <v>14.850014850014849</v>
      </c>
      <c r="F980" s="6">
        <f t="shared" si="306"/>
        <v>0.10865395288006462</v>
      </c>
      <c r="G980" s="44">
        <v>2</v>
      </c>
      <c r="H980" s="44">
        <f t="shared" si="307"/>
        <v>9.9000099000099002</v>
      </c>
      <c r="I980" s="14">
        <f t="shared" si="308"/>
        <v>0.12132656570494617</v>
      </c>
      <c r="J980" s="49">
        <v>13</v>
      </c>
      <c r="K980" s="49">
        <f t="shared" si="309"/>
        <v>64.350064350064343</v>
      </c>
      <c r="L980" s="50">
        <f t="shared" si="310"/>
        <v>4.7895388460305846E-2</v>
      </c>
      <c r="M980" s="45">
        <v>18</v>
      </c>
      <c r="N980" s="45">
        <f t="shared" si="311"/>
        <v>89.100089100089093</v>
      </c>
      <c r="O980" s="18">
        <f t="shared" si="312"/>
        <v>5.7048698370974329E-2</v>
      </c>
      <c r="P980" s="37">
        <f t="shared" si="302"/>
        <v>16.666666666666664</v>
      </c>
      <c r="Q980" s="37">
        <f t="shared" si="303"/>
        <v>1.9045825055203431</v>
      </c>
      <c r="R980" s="37">
        <f t="shared" si="304"/>
        <v>90.458250552034315</v>
      </c>
    </row>
    <row r="981" spans="1:20" ht="15" customHeight="1" x14ac:dyDescent="0.25">
      <c r="A981" s="143" t="s">
        <v>426</v>
      </c>
      <c r="B981" s="1" t="str">
        <f>VLOOKUP(A981,'[2]Catálogo MUNICIPIOS'!$1:$1048576,5,FALSE)</f>
        <v>El Arenal</v>
      </c>
      <c r="C981" s="130">
        <f>VLOOKUP(A981,[3]PROY_COVID!$1:$1048576,7,FALSE)</f>
        <v>20199</v>
      </c>
      <c r="D981" s="43">
        <v>37</v>
      </c>
      <c r="E981" s="43">
        <f t="shared" si="305"/>
        <v>183.17738501906035</v>
      </c>
      <c r="F981" s="6">
        <f t="shared" si="306"/>
        <v>1.340264448323736</v>
      </c>
      <c r="G981" s="44">
        <v>4</v>
      </c>
      <c r="H981" s="44">
        <f t="shared" si="307"/>
        <v>19.80296054260112</v>
      </c>
      <c r="I981" s="14">
        <f t="shared" si="308"/>
        <v>0.2426891707877937</v>
      </c>
      <c r="J981" s="49">
        <v>66</v>
      </c>
      <c r="K981" s="49">
        <f t="shared" si="309"/>
        <v>326.74884895291848</v>
      </c>
      <c r="L981" s="50">
        <f t="shared" si="310"/>
        <v>0.24319731779012871</v>
      </c>
      <c r="M981" s="45">
        <v>107</v>
      </c>
      <c r="N981" s="45">
        <f t="shared" si="311"/>
        <v>529.72919451457994</v>
      </c>
      <c r="O981" s="18">
        <f t="shared" si="312"/>
        <v>0.33917318536251878</v>
      </c>
      <c r="P981" s="37">
        <f t="shared" si="302"/>
        <v>34.579439252336449</v>
      </c>
      <c r="Q981" s="37">
        <f t="shared" si="303"/>
        <v>3.9515637030422082</v>
      </c>
      <c r="R981" s="37">
        <f t="shared" si="304"/>
        <v>295.15637030422084</v>
      </c>
    </row>
    <row r="982" spans="1:20" ht="15" customHeight="1" x14ac:dyDescent="0.25">
      <c r="A982" s="143" t="s">
        <v>2124</v>
      </c>
      <c r="B982" s="1" t="str">
        <f>VLOOKUP(A982,'[2]Catálogo MUNICIPIOS'!$1:$1048576,5,FALSE)</f>
        <v>Villa Hidalgo</v>
      </c>
      <c r="C982" s="130">
        <f>VLOOKUP(A982,[3]PROY_COVID!$1:$1048576,7,FALSE)</f>
        <v>20177</v>
      </c>
      <c r="D982" s="43">
        <v>15</v>
      </c>
      <c r="E982" s="43">
        <f t="shared" si="305"/>
        <v>74.342072656985678</v>
      </c>
      <c r="F982" s="6">
        <f t="shared" si="306"/>
        <v>0.54394289440527965</v>
      </c>
      <c r="G982" s="44">
        <v>7</v>
      </c>
      <c r="H982" s="44">
        <f t="shared" si="307"/>
        <v>34.692967239926645</v>
      </c>
      <c r="I982" s="14">
        <f t="shared" si="308"/>
        <v>0.42516912728847833</v>
      </c>
      <c r="J982" s="49">
        <v>66</v>
      </c>
      <c r="K982" s="49">
        <f t="shared" si="309"/>
        <v>327.10511969073696</v>
      </c>
      <c r="L982" s="50">
        <f t="shared" si="310"/>
        <v>0.24346248808260937</v>
      </c>
      <c r="M982" s="45">
        <v>88</v>
      </c>
      <c r="N982" s="45">
        <f t="shared" si="311"/>
        <v>436.14015958764929</v>
      </c>
      <c r="O982" s="18">
        <f t="shared" si="312"/>
        <v>0.27925032020826041</v>
      </c>
      <c r="P982" s="37">
        <f t="shared" si="302"/>
        <v>17.045454545454543</v>
      </c>
      <c r="Q982" s="37">
        <f t="shared" si="303"/>
        <v>1.9478684715548964</v>
      </c>
      <c r="R982" s="37">
        <f t="shared" si="304"/>
        <v>94.786847155489639</v>
      </c>
      <c r="T982" s="25"/>
    </row>
    <row r="983" spans="1:20" ht="15" customHeight="1" x14ac:dyDescent="0.25">
      <c r="A983" s="143" t="s">
        <v>2122</v>
      </c>
      <c r="B983" s="1" t="str">
        <f>VLOOKUP(A983,'[2]Catálogo MUNICIPIOS'!$1:$1048576,5,FALSE)</f>
        <v>Villa García</v>
      </c>
      <c r="C983" s="130">
        <f>VLOOKUP(A983,[3]PROY_COVID!$1:$1048576,7,FALSE)</f>
        <v>20167</v>
      </c>
      <c r="D983" s="43">
        <v>14</v>
      </c>
      <c r="E983" s="43">
        <f t="shared" ref="E983:E1010" si="313">((D983/($C983/100000)))</f>
        <v>69.420340159666793</v>
      </c>
      <c r="F983" s="6">
        <f t="shared" ref="F983:F1010" si="314">((D983/$C983)/(D$2372/$C$2372))</f>
        <v>0.50793177278330803</v>
      </c>
      <c r="G983" s="44">
        <v>4</v>
      </c>
      <c r="H983" s="44">
        <f t="shared" ref="H983:H1010" si="315">((G983/($C983/100000)))</f>
        <v>19.834382902761938</v>
      </c>
      <c r="I983" s="14">
        <f t="shared" ref="I983:I1010" si="316">((G983/$C983)/(G$2372/$C$2372))</f>
        <v>0.24307425798297441</v>
      </c>
      <c r="J983" s="49">
        <v>63</v>
      </c>
      <c r="K983" s="49">
        <f t="shared" ref="K983:K1010" si="317">((J983/($C983/100000)))</f>
        <v>312.39153071850052</v>
      </c>
      <c r="L983" s="50">
        <f t="shared" ref="L983:L1010" si="318">((J983/$C983)/(J$2372/$C$2372))</f>
        <v>0.23251124713843724</v>
      </c>
      <c r="M983" s="45">
        <v>81</v>
      </c>
      <c r="N983" s="45">
        <f t="shared" ref="N983:N1010" si="319">((M983/($C983/100000)))</f>
        <v>401.64625378092927</v>
      </c>
      <c r="O983" s="18">
        <f t="shared" ref="O983:O1010" si="320">((M983/$C983)/(M$2372/$C$2372))</f>
        <v>0.25716468092462463</v>
      </c>
      <c r="P983" s="37">
        <f t="shared" si="302"/>
        <v>17.283950617283949</v>
      </c>
      <c r="Q983" s="37">
        <f t="shared" si="303"/>
        <v>1.975122598317393</v>
      </c>
      <c r="R983" s="37">
        <f t="shared" si="304"/>
        <v>97.5122598317393</v>
      </c>
      <c r="T983" s="25"/>
    </row>
    <row r="984" spans="1:20" ht="15" customHeight="1" x14ac:dyDescent="0.25">
      <c r="A984" s="143" t="s">
        <v>155</v>
      </c>
      <c r="B984" s="1" t="str">
        <f>VLOOKUP(A984,'[2]Catálogo MUNICIPIOS'!$1:$1048576,5,FALSE)</f>
        <v>Socoltenango</v>
      </c>
      <c r="C984" s="130">
        <f>VLOOKUP(A984,[3]PROY_COVID!$1:$1048576,7,FALSE)</f>
        <v>20161</v>
      </c>
      <c r="D984" s="43">
        <v>2</v>
      </c>
      <c r="E984" s="43">
        <f t="shared" si="313"/>
        <v>9.9201428500570401</v>
      </c>
      <c r="F984" s="6">
        <f t="shared" si="314"/>
        <v>7.2583276493661544E-2</v>
      </c>
      <c r="G984" s="44"/>
      <c r="H984" s="44">
        <f t="shared" si="315"/>
        <v>0</v>
      </c>
      <c r="I984" s="14">
        <f t="shared" si="316"/>
        <v>0</v>
      </c>
      <c r="J984" s="49">
        <v>12</v>
      </c>
      <c r="K984" s="49">
        <f t="shared" si="317"/>
        <v>59.520857100342241</v>
      </c>
      <c r="L984" s="50">
        <f t="shared" si="318"/>
        <v>4.4301036853716752E-2</v>
      </c>
      <c r="M984" s="45">
        <v>14</v>
      </c>
      <c r="N984" s="45">
        <f t="shared" si="319"/>
        <v>69.440999950399288</v>
      </c>
      <c r="O984" s="18">
        <f t="shared" si="320"/>
        <v>4.4461444435808205E-2</v>
      </c>
      <c r="P984" s="37">
        <f t="shared" ref="P984:P1047" si="321">D984/M984*100</f>
        <v>14.285714285714285</v>
      </c>
      <c r="Q984" s="37">
        <f t="shared" ref="Q984:Q1047" si="322">P984/P$2372</f>
        <v>1.6324992904460085</v>
      </c>
      <c r="R984" s="37">
        <f t="shared" ref="R984:R1047" si="323">(Q984-1)*100</f>
        <v>63.249929044600847</v>
      </c>
    </row>
    <row r="985" spans="1:20" x14ac:dyDescent="0.25">
      <c r="A985" s="143" t="s">
        <v>717</v>
      </c>
      <c r="B985" s="1" t="str">
        <f>VLOOKUP(A985,'[2]Catálogo MUNICIPIOS'!$1:$1048576,5,FALSE)</f>
        <v>Texcaltitlán</v>
      </c>
      <c r="C985" s="130">
        <f>VLOOKUP(A985,[3]PROY_COVID!$1:$1048576,7,FALSE)</f>
        <v>20149</v>
      </c>
      <c r="D985" s="43">
        <v>6</v>
      </c>
      <c r="E985" s="43">
        <f t="shared" si="313"/>
        <v>29.778152761923668</v>
      </c>
      <c r="F985" s="6">
        <f t="shared" si="314"/>
        <v>0.217879513234708</v>
      </c>
      <c r="G985" s="44">
        <v>2</v>
      </c>
      <c r="H985" s="44">
        <f t="shared" si="315"/>
        <v>9.926050920641222</v>
      </c>
      <c r="I985" s="14">
        <f t="shared" si="316"/>
        <v>0.12164570352728783</v>
      </c>
      <c r="J985" s="49">
        <v>76</v>
      </c>
      <c r="K985" s="49">
        <f t="shared" si="317"/>
        <v>377.18993498436646</v>
      </c>
      <c r="L985" s="50">
        <f t="shared" si="318"/>
        <v>0.28074033245897873</v>
      </c>
      <c r="M985" s="45">
        <v>84</v>
      </c>
      <c r="N985" s="45">
        <f t="shared" si="319"/>
        <v>416.89413866693138</v>
      </c>
      <c r="O985" s="18">
        <f t="shared" si="320"/>
        <v>0.26692754417698028</v>
      </c>
      <c r="P985" s="37">
        <f t="shared" si="321"/>
        <v>7.1428571428571423</v>
      </c>
      <c r="Q985" s="37">
        <f t="shared" si="322"/>
        <v>0.81624964522300425</v>
      </c>
      <c r="R985" s="37">
        <f t="shared" si="323"/>
        <v>-18.375035477699576</v>
      </c>
    </row>
    <row r="986" spans="1:20" ht="15" customHeight="1" x14ac:dyDescent="0.25">
      <c r="A986" s="143" t="s">
        <v>279</v>
      </c>
      <c r="B986" s="1" t="str">
        <f>VLOOKUP(A986,'[2]Catálogo MUNICIPIOS'!$1:$1048576,5,FALSE)</f>
        <v>San Dimas</v>
      </c>
      <c r="C986" s="130">
        <f>VLOOKUP(A986,[3]PROY_COVID!$1:$1048576,7,FALSE)</f>
        <v>20114</v>
      </c>
      <c r="D986" s="43">
        <v>11</v>
      </c>
      <c r="E986" s="43">
        <f t="shared" si="313"/>
        <v>54.688276822113949</v>
      </c>
      <c r="F986" s="6">
        <f t="shared" si="314"/>
        <v>0.40014084247976073</v>
      </c>
      <c r="G986" s="44">
        <v>1</v>
      </c>
      <c r="H986" s="44">
        <f t="shared" si="315"/>
        <v>4.9716615292830859</v>
      </c>
      <c r="I986" s="14">
        <f t="shared" si="316"/>
        <v>6.0928688484919016E-2</v>
      </c>
      <c r="J986" s="49">
        <v>113</v>
      </c>
      <c r="K986" s="49">
        <f t="shared" si="317"/>
        <v>561.79775280898878</v>
      </c>
      <c r="L986" s="50">
        <f t="shared" si="318"/>
        <v>0.41814288577143421</v>
      </c>
      <c r="M986" s="45">
        <v>125</v>
      </c>
      <c r="N986" s="45">
        <f t="shared" si="319"/>
        <v>621.45769116038571</v>
      </c>
      <c r="O986" s="18">
        <f t="shared" si="320"/>
        <v>0.39790479147001789</v>
      </c>
      <c r="P986" s="37">
        <f t="shared" si="321"/>
        <v>8.7999999999999989</v>
      </c>
      <c r="Q986" s="37">
        <f t="shared" si="322"/>
        <v>1.0056195629147413</v>
      </c>
      <c r="R986" s="37">
        <f t="shared" si="323"/>
        <v>0.56195629147413051</v>
      </c>
    </row>
    <row r="987" spans="1:20" ht="15" customHeight="1" x14ac:dyDescent="0.25">
      <c r="A987" s="143" t="s">
        <v>341</v>
      </c>
      <c r="B987" s="1" t="str">
        <f>VLOOKUP(A987,'[2]Catálogo MUNICIPIOS'!$1:$1048576,5,FALSE)</f>
        <v>Alcozauca de Guerrero</v>
      </c>
      <c r="C987" s="130">
        <f>VLOOKUP(A987,[3]PROY_COVID!$1:$1048576,7,FALSE)</f>
        <v>20112</v>
      </c>
      <c r="D987" s="43">
        <v>4</v>
      </c>
      <c r="E987" s="43">
        <f t="shared" si="313"/>
        <v>19.888623707239461</v>
      </c>
      <c r="F987" s="6">
        <f t="shared" si="314"/>
        <v>0.14552023044836024</v>
      </c>
      <c r="G987" s="44">
        <v>2</v>
      </c>
      <c r="H987" s="44">
        <f t="shared" si="315"/>
        <v>9.9443118536197304</v>
      </c>
      <c r="I987" s="14">
        <f t="shared" si="316"/>
        <v>0.12186949484742057</v>
      </c>
      <c r="J987" s="49">
        <v>22</v>
      </c>
      <c r="K987" s="49">
        <f t="shared" si="317"/>
        <v>109.38743038981703</v>
      </c>
      <c r="L987" s="50">
        <f t="shared" si="318"/>
        <v>8.1416444942369548E-2</v>
      </c>
      <c r="M987" s="45">
        <v>28</v>
      </c>
      <c r="N987" s="45">
        <f t="shared" si="319"/>
        <v>139.22036595067621</v>
      </c>
      <c r="O987" s="18">
        <f t="shared" si="320"/>
        <v>8.9139536721393131E-2</v>
      </c>
      <c r="P987" s="37">
        <f t="shared" si="321"/>
        <v>14.285714285714285</v>
      </c>
      <c r="Q987" s="37">
        <f t="shared" si="322"/>
        <v>1.6324992904460085</v>
      </c>
      <c r="R987" s="37">
        <f t="shared" si="323"/>
        <v>63.249929044600847</v>
      </c>
    </row>
    <row r="988" spans="1:20" ht="15" customHeight="1" x14ac:dyDescent="0.25">
      <c r="A988" s="143" t="s">
        <v>1515</v>
      </c>
      <c r="B988" s="1" t="str">
        <f>VLOOKUP(A988,'[2]Catálogo MUNICIPIOS'!$1:$1048576,5,FALSE)</f>
        <v>Cedral</v>
      </c>
      <c r="C988" s="130">
        <f>VLOOKUP(A988,[3]PROY_COVID!$1:$1048576,7,FALSE)</f>
        <v>20098</v>
      </c>
      <c r="D988" s="43">
        <v>15</v>
      </c>
      <c r="E988" s="43">
        <f t="shared" si="313"/>
        <v>74.634291969350187</v>
      </c>
      <c r="F988" s="6">
        <f t="shared" si="314"/>
        <v>0.54608099215918637</v>
      </c>
      <c r="G988" s="44">
        <v>16</v>
      </c>
      <c r="H988" s="44">
        <f t="shared" si="315"/>
        <v>79.609911433973537</v>
      </c>
      <c r="I988" s="14">
        <f t="shared" si="316"/>
        <v>0.9756351001577559</v>
      </c>
      <c r="J988" s="49">
        <v>156</v>
      </c>
      <c r="K988" s="49">
        <f t="shared" si="317"/>
        <v>776.19663648124197</v>
      </c>
      <c r="L988" s="50">
        <f t="shared" si="318"/>
        <v>0.57771876067773842</v>
      </c>
      <c r="M988" s="45">
        <v>187</v>
      </c>
      <c r="N988" s="45">
        <f t="shared" si="319"/>
        <v>930.44083988456566</v>
      </c>
      <c r="O988" s="18">
        <f t="shared" si="320"/>
        <v>0.59573945843065967</v>
      </c>
      <c r="P988" s="37">
        <f t="shared" si="321"/>
        <v>8.0213903743315509</v>
      </c>
      <c r="Q988" s="37">
        <f t="shared" si="322"/>
        <v>0.9166439866140691</v>
      </c>
      <c r="R988" s="37">
        <f t="shared" si="323"/>
        <v>-8.33560133859309</v>
      </c>
    </row>
    <row r="989" spans="1:20" ht="15" customHeight="1" x14ac:dyDescent="0.25">
      <c r="A989" s="143" t="s">
        <v>468</v>
      </c>
      <c r="B989" s="1" t="str">
        <f>VLOOKUP(A989,'[2]Catálogo MUNICIPIOS'!$1:$1048576,5,FALSE)</f>
        <v>San Bartolo Tutotepec</v>
      </c>
      <c r="C989" s="130">
        <f>VLOOKUP(A989,[3]PROY_COVID!$1:$1048576,7,FALSE)</f>
        <v>20082</v>
      </c>
      <c r="D989" s="43">
        <v>4</v>
      </c>
      <c r="E989" s="43">
        <f t="shared" si="313"/>
        <v>19.918334827208447</v>
      </c>
      <c r="F989" s="6">
        <f t="shared" si="314"/>
        <v>0.14573761949892544</v>
      </c>
      <c r="G989" s="44">
        <v>9</v>
      </c>
      <c r="H989" s="44">
        <f t="shared" si="315"/>
        <v>44.816253361219005</v>
      </c>
      <c r="I989" s="14">
        <f t="shared" si="316"/>
        <v>0.5492319869371054</v>
      </c>
      <c r="J989" s="49">
        <v>76</v>
      </c>
      <c r="K989" s="49">
        <f t="shared" si="317"/>
        <v>378.44836171696045</v>
      </c>
      <c r="L989" s="50">
        <f t="shared" si="318"/>
        <v>0.2816769723491665</v>
      </c>
      <c r="M989" s="45">
        <v>89</v>
      </c>
      <c r="N989" s="45">
        <f t="shared" si="319"/>
        <v>443.18294990538789</v>
      </c>
      <c r="O989" s="18">
        <f t="shared" si="320"/>
        <v>0.28375965375197154</v>
      </c>
      <c r="P989" s="37">
        <f t="shared" si="321"/>
        <v>4.4943820224719104</v>
      </c>
      <c r="Q989" s="37">
        <f t="shared" si="322"/>
        <v>0.5135952823875084</v>
      </c>
      <c r="R989" s="37">
        <f t="shared" si="323"/>
        <v>-48.640471761249159</v>
      </c>
    </row>
    <row r="990" spans="1:20" ht="15" customHeight="1" x14ac:dyDescent="0.25">
      <c r="A990" s="143" t="s">
        <v>769</v>
      </c>
      <c r="B990" s="1" t="str">
        <f>VLOOKUP(A990,'[2]Catálogo MUNICIPIOS'!$1:$1048576,5,FALSE)</f>
        <v>Cherán</v>
      </c>
      <c r="C990" s="130">
        <f>VLOOKUP(A990,[3]PROY_COVID!$1:$1048576,7,FALSE)</f>
        <v>20016</v>
      </c>
      <c r="D990" s="43">
        <v>13</v>
      </c>
      <c r="E990" s="43">
        <f t="shared" si="313"/>
        <v>64.948041566746596</v>
      </c>
      <c r="F990" s="6">
        <f t="shared" si="314"/>
        <v>0.47520904991140178</v>
      </c>
      <c r="G990" s="44">
        <v>1</v>
      </c>
      <c r="H990" s="44">
        <f t="shared" si="315"/>
        <v>4.9960031974420467</v>
      </c>
      <c r="I990" s="14">
        <f t="shared" si="316"/>
        <v>6.1227000408955894E-2</v>
      </c>
      <c r="J990" s="49">
        <v>64</v>
      </c>
      <c r="K990" s="49">
        <f t="shared" si="317"/>
        <v>319.74420463629099</v>
      </c>
      <c r="L990" s="50">
        <f t="shared" si="318"/>
        <v>0.23798380069485303</v>
      </c>
      <c r="M990" s="45">
        <v>78</v>
      </c>
      <c r="N990" s="45">
        <f t="shared" si="319"/>
        <v>389.68824940047961</v>
      </c>
      <c r="O990" s="18">
        <f t="shared" si="320"/>
        <v>0.24950825103876073</v>
      </c>
      <c r="P990" s="37">
        <f t="shared" si="321"/>
        <v>16.666666666666664</v>
      </c>
      <c r="Q990" s="37">
        <f t="shared" si="322"/>
        <v>1.9045825055203431</v>
      </c>
      <c r="R990" s="37">
        <f t="shared" si="323"/>
        <v>90.458250552034315</v>
      </c>
    </row>
    <row r="991" spans="1:20" ht="15" customHeight="1" x14ac:dyDescent="0.25">
      <c r="A991" s="143" t="s">
        <v>898</v>
      </c>
      <c r="B991" s="1" t="str">
        <f>VLOOKUP(A991,'[2]Catálogo MUNICIPIOS'!$1:$1048576,5,FALSE)</f>
        <v>Jala</v>
      </c>
      <c r="C991" s="130">
        <f>VLOOKUP(A991,[3]PROY_COVID!$1:$1048576,7,FALSE)</f>
        <v>20016</v>
      </c>
      <c r="D991" s="43">
        <v>48</v>
      </c>
      <c r="E991" s="43">
        <f t="shared" si="313"/>
        <v>239.80815347721821</v>
      </c>
      <c r="F991" s="6">
        <f t="shared" si="314"/>
        <v>1.7546180304420986</v>
      </c>
      <c r="G991" s="44">
        <v>10</v>
      </c>
      <c r="H991" s="44">
        <f t="shared" si="315"/>
        <v>49.96003197442046</v>
      </c>
      <c r="I991" s="14">
        <f t="shared" si="316"/>
        <v>0.61227000408955889</v>
      </c>
      <c r="J991" s="49">
        <v>94</v>
      </c>
      <c r="K991" s="49">
        <f t="shared" si="317"/>
        <v>469.62430055955235</v>
      </c>
      <c r="L991" s="50">
        <f t="shared" si="318"/>
        <v>0.34953870727056541</v>
      </c>
      <c r="M991" s="45">
        <v>152</v>
      </c>
      <c r="N991" s="45">
        <f t="shared" si="319"/>
        <v>759.39248601119107</v>
      </c>
      <c r="O991" s="18">
        <f t="shared" si="320"/>
        <v>0.48622120715245681</v>
      </c>
      <c r="P991" s="37">
        <f t="shared" si="321"/>
        <v>31.578947368421051</v>
      </c>
      <c r="Q991" s="37">
        <f t="shared" si="322"/>
        <v>3.6086826420385454</v>
      </c>
      <c r="R991" s="37">
        <f t="shared" si="323"/>
        <v>260.86826420385455</v>
      </c>
    </row>
    <row r="992" spans="1:20" ht="15" customHeight="1" x14ac:dyDescent="0.25">
      <c r="A992" s="143" t="s">
        <v>823</v>
      </c>
      <c r="B992" s="1" t="str">
        <f>VLOOKUP(A992,'[2]Catálogo MUNICIPIOS'!$1:$1048576,5,FALSE)</f>
        <v>Senguio</v>
      </c>
      <c r="C992" s="130">
        <f>VLOOKUP(A992,[3]PROY_COVID!$1:$1048576,7,FALSE)</f>
        <v>19980</v>
      </c>
      <c r="D992" s="43">
        <v>5</v>
      </c>
      <c r="E992" s="43">
        <f t="shared" si="313"/>
        <v>25.025025025025023</v>
      </c>
      <c r="F992" s="6">
        <f t="shared" si="314"/>
        <v>0.1831020317052941</v>
      </c>
      <c r="G992" s="44">
        <v>1</v>
      </c>
      <c r="H992" s="44">
        <f t="shared" si="315"/>
        <v>5.005005005005005</v>
      </c>
      <c r="I992" s="14">
        <f t="shared" si="316"/>
        <v>6.1337319328611674E-2</v>
      </c>
      <c r="J992" s="49">
        <v>38</v>
      </c>
      <c r="K992" s="49">
        <f t="shared" si="317"/>
        <v>190.19019019019018</v>
      </c>
      <c r="L992" s="50">
        <f t="shared" si="318"/>
        <v>0.1415574814493484</v>
      </c>
      <c r="M992" s="45">
        <v>44</v>
      </c>
      <c r="N992" s="45">
        <f t="shared" si="319"/>
        <v>220.22022022022023</v>
      </c>
      <c r="O992" s="18">
        <f t="shared" si="320"/>
        <v>0.14100184461566742</v>
      </c>
      <c r="P992" s="37">
        <f t="shared" si="321"/>
        <v>11.363636363636363</v>
      </c>
      <c r="Q992" s="37">
        <f t="shared" si="322"/>
        <v>1.2985789810365977</v>
      </c>
      <c r="R992" s="37">
        <f t="shared" si="323"/>
        <v>29.857898103659775</v>
      </c>
    </row>
    <row r="993" spans="1:18" ht="15" customHeight="1" x14ac:dyDescent="0.25">
      <c r="A993" s="143" t="s">
        <v>916</v>
      </c>
      <c r="B993" s="1" t="str">
        <f>VLOOKUP(A993,'[2]Catálogo MUNICIPIOS'!$1:$1048576,5,FALSE)</f>
        <v>Anáhuac</v>
      </c>
      <c r="C993" s="130">
        <f>VLOOKUP(A993,[3]PROY_COVID!$1:$1048576,7,FALSE)</f>
        <v>19976</v>
      </c>
      <c r="D993" s="43">
        <v>8</v>
      </c>
      <c r="E993" s="43">
        <f t="shared" si="313"/>
        <v>40.048057669203047</v>
      </c>
      <c r="F993" s="6">
        <f t="shared" si="314"/>
        <v>0.29302191377427117</v>
      </c>
      <c r="G993" s="44">
        <v>14</v>
      </c>
      <c r="H993" s="44">
        <f t="shared" si="315"/>
        <v>70.084100921105332</v>
      </c>
      <c r="I993" s="14">
        <f t="shared" si="316"/>
        <v>0.85889442143568562</v>
      </c>
      <c r="J993" s="49">
        <v>145</v>
      </c>
      <c r="K993" s="49">
        <f t="shared" si="317"/>
        <v>725.87104525430516</v>
      </c>
      <c r="L993" s="50">
        <f t="shared" si="318"/>
        <v>0.54026170813780117</v>
      </c>
      <c r="M993" s="45">
        <v>167</v>
      </c>
      <c r="N993" s="45">
        <f t="shared" si="319"/>
        <v>836.00320384461361</v>
      </c>
      <c r="O993" s="18">
        <f t="shared" si="320"/>
        <v>0.5352732538765983</v>
      </c>
      <c r="P993" s="37">
        <f t="shared" si="321"/>
        <v>4.7904191616766472</v>
      </c>
      <c r="Q993" s="37">
        <f t="shared" si="322"/>
        <v>0.54742491176632635</v>
      </c>
      <c r="R993" s="37">
        <f t="shared" si="323"/>
        <v>-45.257508823367367</v>
      </c>
    </row>
    <row r="994" spans="1:18" ht="15" customHeight="1" x14ac:dyDescent="0.25">
      <c r="A994" s="143" t="s">
        <v>134</v>
      </c>
      <c r="B994" s="1" t="str">
        <f>VLOOKUP(A994,'[2]Catálogo MUNICIPIOS'!$1:$1048576,5,FALSE)</f>
        <v>Ostuacán</v>
      </c>
      <c r="C994" s="130">
        <f>VLOOKUP(A994,[3]PROY_COVID!$1:$1048576,7,FALSE)</f>
        <v>19969</v>
      </c>
      <c r="D994" s="43">
        <v>2</v>
      </c>
      <c r="E994" s="43">
        <f t="shared" si="313"/>
        <v>10.01552406229656</v>
      </c>
      <c r="F994" s="6">
        <f t="shared" si="314"/>
        <v>7.3281157663814434E-2</v>
      </c>
      <c r="G994" s="44"/>
      <c r="H994" s="44">
        <f t="shared" si="315"/>
        <v>0</v>
      </c>
      <c r="I994" s="14">
        <f t="shared" si="316"/>
        <v>0</v>
      </c>
      <c r="J994" s="49">
        <v>13</v>
      </c>
      <c r="K994" s="49">
        <f t="shared" si="317"/>
        <v>65.100906404927642</v>
      </c>
      <c r="L994" s="50">
        <f t="shared" si="318"/>
        <v>4.8454235949476628E-2</v>
      </c>
      <c r="M994" s="45">
        <v>15</v>
      </c>
      <c r="N994" s="45">
        <f t="shared" si="319"/>
        <v>75.116430467224191</v>
      </c>
      <c r="O994" s="18">
        <f t="shared" si="320"/>
        <v>4.8095289552574132E-2</v>
      </c>
      <c r="P994" s="37">
        <f t="shared" si="321"/>
        <v>13.333333333333334</v>
      </c>
      <c r="Q994" s="37">
        <f t="shared" si="322"/>
        <v>1.5236660044162749</v>
      </c>
      <c r="R994" s="37">
        <f t="shared" si="323"/>
        <v>52.366600441627483</v>
      </c>
    </row>
    <row r="995" spans="1:18" ht="15" customHeight="1" x14ac:dyDescent="0.25">
      <c r="A995" s="143" t="s">
        <v>1760</v>
      </c>
      <c r="B995" s="1" t="str">
        <f>VLOOKUP(A995,'[2]Catálogo MUNICIPIOS'!$1:$1048576,5,FALSE)</f>
        <v>La Magdalena Tlaltelulco</v>
      </c>
      <c r="C995" s="130">
        <f>VLOOKUP(A995,[3]PROY_COVID!$1:$1048576,7,FALSE)</f>
        <v>19967</v>
      </c>
      <c r="D995" s="43">
        <v>25</v>
      </c>
      <c r="E995" s="43">
        <f t="shared" si="313"/>
        <v>125.20659087494367</v>
      </c>
      <c r="F995" s="6">
        <f t="shared" si="314"/>
        <v>0.91610622363694494</v>
      </c>
      <c r="G995" s="44">
        <v>7</v>
      </c>
      <c r="H995" s="44">
        <f t="shared" si="315"/>
        <v>35.057845444984224</v>
      </c>
      <c r="I995" s="14">
        <f t="shared" si="316"/>
        <v>0.42964078135421585</v>
      </c>
      <c r="J995" s="49">
        <v>133</v>
      </c>
      <c r="K995" s="49">
        <f t="shared" si="317"/>
        <v>666.09906345470029</v>
      </c>
      <c r="L995" s="50">
        <f t="shared" si="318"/>
        <v>0.49577376059262457</v>
      </c>
      <c r="M995" s="45">
        <v>165</v>
      </c>
      <c r="N995" s="45">
        <f t="shared" si="319"/>
        <v>826.36349977462817</v>
      </c>
      <c r="O995" s="18">
        <f t="shared" si="320"/>
        <v>0.52910117733404527</v>
      </c>
      <c r="P995" s="37">
        <f t="shared" si="321"/>
        <v>15.151515151515152</v>
      </c>
      <c r="Q995" s="37">
        <f t="shared" si="322"/>
        <v>1.7314386413821305</v>
      </c>
      <c r="R995" s="37">
        <f t="shared" si="323"/>
        <v>73.143864138213061</v>
      </c>
    </row>
    <row r="996" spans="1:18" ht="15" customHeight="1" x14ac:dyDescent="0.25">
      <c r="A996" s="143" t="s">
        <v>422</v>
      </c>
      <c r="B996" s="1" t="str">
        <f>VLOOKUP(A996,'[2]Catálogo MUNICIPIOS'!$1:$1048576,5,FALSE)</f>
        <v>Ajacuba</v>
      </c>
      <c r="C996" s="130">
        <f>VLOOKUP(A996,[3]PROY_COVID!$1:$1048576,7,FALSE)</f>
        <v>19882</v>
      </c>
      <c r="D996" s="43">
        <v>40</v>
      </c>
      <c r="E996" s="43">
        <f t="shared" si="313"/>
        <v>201.18700331958556</v>
      </c>
      <c r="F996" s="6">
        <f t="shared" si="314"/>
        <v>1.4720364524582139</v>
      </c>
      <c r="G996" s="44">
        <v>7</v>
      </c>
      <c r="H996" s="44">
        <f t="shared" si="315"/>
        <v>35.207725580927473</v>
      </c>
      <c r="I996" s="14">
        <f t="shared" si="316"/>
        <v>0.43147759185693735</v>
      </c>
      <c r="J996" s="49">
        <v>137</v>
      </c>
      <c r="K996" s="49">
        <f t="shared" si="317"/>
        <v>689.06548636958053</v>
      </c>
      <c r="L996" s="50">
        <f t="shared" si="318"/>
        <v>0.51286753910181049</v>
      </c>
      <c r="M996" s="45">
        <v>184</v>
      </c>
      <c r="N996" s="45">
        <f t="shared" si="319"/>
        <v>925.46021527009361</v>
      </c>
      <c r="O996" s="18">
        <f t="shared" si="320"/>
        <v>0.5925504812455652</v>
      </c>
      <c r="P996" s="37">
        <f t="shared" si="321"/>
        <v>21.739130434782609</v>
      </c>
      <c r="Q996" s="37">
        <f t="shared" si="322"/>
        <v>2.4842380506787092</v>
      </c>
      <c r="R996" s="37">
        <f t="shared" si="323"/>
        <v>148.42380506787092</v>
      </c>
    </row>
    <row r="997" spans="1:18" ht="15" customHeight="1" x14ac:dyDescent="0.25">
      <c r="A997" s="143" t="s">
        <v>77</v>
      </c>
      <c r="B997" s="1" t="str">
        <f>VLOOKUP(A997,'[2]Catálogo MUNICIPIOS'!$1:$1048576,5,FALSE)</f>
        <v>Acacoyagua</v>
      </c>
      <c r="C997" s="130">
        <f>VLOOKUP(A997,[3]PROY_COVID!$1:$1048576,7,FALSE)</f>
        <v>19856</v>
      </c>
      <c r="D997" s="43">
        <v>1</v>
      </c>
      <c r="E997" s="43">
        <f t="shared" si="313"/>
        <v>5.0362610797743761</v>
      </c>
      <c r="F997" s="6">
        <f t="shared" si="314"/>
        <v>3.6849099450763256E-2</v>
      </c>
      <c r="G997" s="44">
        <v>1</v>
      </c>
      <c r="H997" s="44">
        <f t="shared" si="315"/>
        <v>5.0362610797743761</v>
      </c>
      <c r="I997" s="14">
        <f t="shared" si="316"/>
        <v>6.1720368663661415E-2</v>
      </c>
      <c r="J997" s="49">
        <v>11</v>
      </c>
      <c r="K997" s="49">
        <f t="shared" si="317"/>
        <v>55.398871877518133</v>
      </c>
      <c r="L997" s="50">
        <f t="shared" si="318"/>
        <v>4.1233066596518347E-2</v>
      </c>
      <c r="M997" s="45">
        <v>13</v>
      </c>
      <c r="N997" s="45">
        <f t="shared" si="319"/>
        <v>65.471394037066887</v>
      </c>
      <c r="O997" s="18">
        <f t="shared" si="320"/>
        <v>4.1919798824803879E-2</v>
      </c>
      <c r="P997" s="37">
        <f t="shared" si="321"/>
        <v>7.6923076923076925</v>
      </c>
      <c r="Q997" s="37">
        <f t="shared" si="322"/>
        <v>0.87903807947092782</v>
      </c>
      <c r="R997" s="37">
        <f t="shared" si="323"/>
        <v>-12.096192052907217</v>
      </c>
    </row>
    <row r="998" spans="1:18" ht="15" customHeight="1" x14ac:dyDescent="0.25">
      <c r="A998" s="143" t="s">
        <v>432</v>
      </c>
      <c r="B998" s="1" t="str">
        <f>VLOOKUP(A998,'[2]Catálogo MUNICIPIOS'!$1:$1048576,5,FALSE)</f>
        <v>Cardonal</v>
      </c>
      <c r="C998" s="130">
        <f>VLOOKUP(A998,[3]PROY_COVID!$1:$1048576,7,FALSE)</f>
        <v>19853</v>
      </c>
      <c r="D998" s="43">
        <v>24</v>
      </c>
      <c r="E998" s="43">
        <f t="shared" si="313"/>
        <v>120.88853070064977</v>
      </c>
      <c r="F998" s="6">
        <f t="shared" si="314"/>
        <v>0.88451202582302546</v>
      </c>
      <c r="G998" s="44">
        <v>1</v>
      </c>
      <c r="H998" s="44">
        <f t="shared" si="315"/>
        <v>5.0370221125270733</v>
      </c>
      <c r="I998" s="14">
        <f t="shared" si="316"/>
        <v>6.1729695269513982E-2</v>
      </c>
      <c r="J998" s="49">
        <v>56</v>
      </c>
      <c r="K998" s="49">
        <f t="shared" si="317"/>
        <v>282.07323830151614</v>
      </c>
      <c r="L998" s="50">
        <f t="shared" si="318"/>
        <v>0.20994551379487517</v>
      </c>
      <c r="M998" s="45">
        <v>81</v>
      </c>
      <c r="N998" s="45">
        <f t="shared" si="319"/>
        <v>407.99879111469295</v>
      </c>
      <c r="O998" s="18">
        <f t="shared" si="320"/>
        <v>0.26123206166357249</v>
      </c>
      <c r="P998" s="37">
        <f t="shared" si="321"/>
        <v>29.629629629629626</v>
      </c>
      <c r="Q998" s="37">
        <f t="shared" si="322"/>
        <v>3.385924454258388</v>
      </c>
      <c r="R998" s="37">
        <f t="shared" si="323"/>
        <v>238.5924454258388</v>
      </c>
    </row>
    <row r="999" spans="1:18" ht="15" customHeight="1" x14ac:dyDescent="0.25">
      <c r="A999" s="143" t="s">
        <v>1944</v>
      </c>
      <c r="B999" s="1" t="str">
        <f>VLOOKUP(A999,'[2]Catálogo MUNICIPIOS'!$1:$1048576,5,FALSE)</f>
        <v>Tlalnelhuayocan</v>
      </c>
      <c r="C999" s="130">
        <f>VLOOKUP(A999,[3]PROY_COVID!$1:$1048576,7,FALSE)</f>
        <v>19767</v>
      </c>
      <c r="D999" s="43">
        <v>16</v>
      </c>
      <c r="E999" s="43">
        <f t="shared" si="313"/>
        <v>80.942985784388114</v>
      </c>
      <c r="F999" s="6">
        <f t="shared" si="314"/>
        <v>0.59224017297059151</v>
      </c>
      <c r="G999" s="44">
        <v>1</v>
      </c>
      <c r="H999" s="44">
        <f t="shared" si="315"/>
        <v>5.0589366115242571</v>
      </c>
      <c r="I999" s="14">
        <f t="shared" si="316"/>
        <v>6.1998261758772759E-2</v>
      </c>
      <c r="J999" s="49">
        <v>38</v>
      </c>
      <c r="K999" s="49">
        <f t="shared" si="317"/>
        <v>192.23959123792179</v>
      </c>
      <c r="L999" s="50">
        <f t="shared" si="318"/>
        <v>0.14308283904274705</v>
      </c>
      <c r="M999" s="45">
        <v>55</v>
      </c>
      <c r="N999" s="45">
        <f t="shared" si="319"/>
        <v>278.24151363383413</v>
      </c>
      <c r="O999" s="18">
        <f t="shared" si="320"/>
        <v>0.17815151865615891</v>
      </c>
      <c r="P999" s="37">
        <f t="shared" si="321"/>
        <v>29.09090909090909</v>
      </c>
      <c r="Q999" s="37">
        <f t="shared" si="322"/>
        <v>3.3243621914536905</v>
      </c>
      <c r="R999" s="37">
        <f t="shared" si="323"/>
        <v>232.43621914536905</v>
      </c>
    </row>
    <row r="1000" spans="1:18" ht="15" customHeight="1" x14ac:dyDescent="0.25">
      <c r="A1000" s="143" t="s">
        <v>1841</v>
      </c>
      <c r="B1000" s="1" t="str">
        <f>VLOOKUP(A1000,'[2]Catálogo MUNICIPIOS'!$1:$1048576,5,FALSE)</f>
        <v>Hidalgotitlán</v>
      </c>
      <c r="C1000" s="130">
        <f>VLOOKUP(A1000,[3]PROY_COVID!$1:$1048576,7,FALSE)</f>
        <v>19739</v>
      </c>
      <c r="D1000" s="43">
        <v>6</v>
      </c>
      <c r="E1000" s="43">
        <f t="shared" si="313"/>
        <v>30.396676630021783</v>
      </c>
      <c r="F1000" s="6">
        <f t="shared" si="314"/>
        <v>0.22240510219191101</v>
      </c>
      <c r="G1000" s="44"/>
      <c r="H1000" s="44">
        <f t="shared" si="315"/>
        <v>0</v>
      </c>
      <c r="I1000" s="14">
        <f t="shared" si="316"/>
        <v>0</v>
      </c>
      <c r="J1000" s="49">
        <v>4</v>
      </c>
      <c r="K1000" s="49">
        <f t="shared" si="317"/>
        <v>20.264451086681188</v>
      </c>
      <c r="L1000" s="50">
        <f t="shared" si="318"/>
        <v>1.5082716179606928E-2</v>
      </c>
      <c r="M1000" s="45">
        <v>10</v>
      </c>
      <c r="N1000" s="45">
        <f t="shared" si="319"/>
        <v>50.661127716702971</v>
      </c>
      <c r="O1000" s="18">
        <f t="shared" si="320"/>
        <v>3.2437132481393946E-2</v>
      </c>
      <c r="P1000" s="37">
        <f t="shared" si="321"/>
        <v>60</v>
      </c>
      <c r="Q1000" s="37">
        <f t="shared" si="322"/>
        <v>6.8564970198732365</v>
      </c>
      <c r="R1000" s="37">
        <f t="shared" si="323"/>
        <v>585.64970198732362</v>
      </c>
    </row>
    <row r="1001" spans="1:18" ht="15" customHeight="1" x14ac:dyDescent="0.25">
      <c r="A1001" s="143" t="s">
        <v>1224</v>
      </c>
      <c r="B1001" s="1" t="str">
        <f>VLOOKUP(A1001,'[2]Catálogo MUNICIPIOS'!$1:$1048576,5,FALSE)</f>
        <v>Santiago Jamiltepec</v>
      </c>
      <c r="C1001" s="130">
        <f>VLOOKUP(A1001,[3]PROY_COVID!$1:$1048576,7,FALSE)</f>
        <v>19738</v>
      </c>
      <c r="D1001" s="43">
        <v>9</v>
      </c>
      <c r="E1001" s="43">
        <f t="shared" si="313"/>
        <v>45.597324956935857</v>
      </c>
      <c r="F1001" s="6">
        <f t="shared" si="314"/>
        <v>0.33362455508406103</v>
      </c>
      <c r="G1001" s="44">
        <v>5</v>
      </c>
      <c r="H1001" s="44">
        <f t="shared" si="315"/>
        <v>25.331847198297702</v>
      </c>
      <c r="I1001" s="14">
        <f t="shared" si="316"/>
        <v>0.31044676263695947</v>
      </c>
      <c r="J1001" s="49">
        <v>57</v>
      </c>
      <c r="K1001" s="49">
        <f t="shared" si="317"/>
        <v>288.78305806059376</v>
      </c>
      <c r="L1001" s="50">
        <f t="shared" si="318"/>
        <v>0.21493959464165427</v>
      </c>
      <c r="M1001" s="45">
        <v>71</v>
      </c>
      <c r="N1001" s="45">
        <f t="shared" si="319"/>
        <v>359.71223021582733</v>
      </c>
      <c r="O1001" s="18">
        <f t="shared" si="320"/>
        <v>0.23031530865116376</v>
      </c>
      <c r="P1001" s="37">
        <f t="shared" si="321"/>
        <v>12.676056338028168</v>
      </c>
      <c r="Q1001" s="37">
        <f t="shared" si="322"/>
        <v>1.4485557084239231</v>
      </c>
      <c r="R1001" s="37">
        <f t="shared" si="323"/>
        <v>44.855570842392311</v>
      </c>
    </row>
    <row r="1002" spans="1:18" ht="15" customHeight="1" x14ac:dyDescent="0.25">
      <c r="A1002" s="143" t="s">
        <v>1513</v>
      </c>
      <c r="B1002" s="1" t="str">
        <f>VLOOKUP(A1002,'[2]Catálogo MUNICIPIOS'!$1:$1048576,5,FALSE)</f>
        <v>Cárdenas</v>
      </c>
      <c r="C1002" s="130">
        <f>VLOOKUP(A1002,[3]PROY_COVID!$1:$1048576,7,FALSE)</f>
        <v>19719</v>
      </c>
      <c r="D1002" s="43">
        <v>20</v>
      </c>
      <c r="E1002" s="43">
        <f t="shared" si="313"/>
        <v>101.42502155281707</v>
      </c>
      <c r="F1002" s="6">
        <f t="shared" si="314"/>
        <v>0.74210225538247898</v>
      </c>
      <c r="G1002" s="44">
        <v>6</v>
      </c>
      <c r="H1002" s="44">
        <f t="shared" si="315"/>
        <v>30.427506465845124</v>
      </c>
      <c r="I1002" s="14">
        <f t="shared" si="316"/>
        <v>0.37289506775769393</v>
      </c>
      <c r="J1002" s="49">
        <v>207</v>
      </c>
      <c r="K1002" s="49">
        <f t="shared" si="317"/>
        <v>1049.7489730716568</v>
      </c>
      <c r="L1002" s="50">
        <f t="shared" si="318"/>
        <v>0.78132221558569226</v>
      </c>
      <c r="M1002" s="45">
        <v>233</v>
      </c>
      <c r="N1002" s="45">
        <f t="shared" si="319"/>
        <v>1181.6015010903191</v>
      </c>
      <c r="O1002" s="18">
        <f t="shared" si="320"/>
        <v>0.75655174210510057</v>
      </c>
      <c r="P1002" s="37">
        <f t="shared" si="321"/>
        <v>8.5836909871244629</v>
      </c>
      <c r="Q1002" s="37">
        <f t="shared" si="322"/>
        <v>0.980900861212194</v>
      </c>
      <c r="R1002" s="37">
        <f t="shared" si="323"/>
        <v>-1.9099138787806003</v>
      </c>
    </row>
    <row r="1003" spans="1:18" ht="15" customHeight="1" x14ac:dyDescent="0.25">
      <c r="A1003" s="143" t="s">
        <v>1479</v>
      </c>
      <c r="B1003" s="1" t="str">
        <f>VLOOKUP(A1003,'[2]Catálogo MUNICIPIOS'!$1:$1048576,5,FALSE)</f>
        <v>Zoquitlán</v>
      </c>
      <c r="C1003" s="130">
        <f>VLOOKUP(A1003,[3]PROY_COVID!$1:$1048576,7,FALSE)</f>
        <v>19699</v>
      </c>
      <c r="D1003" s="43">
        <v>2</v>
      </c>
      <c r="E1003" s="43">
        <f t="shared" si="313"/>
        <v>10.152799634499214</v>
      </c>
      <c r="F1003" s="6">
        <f t="shared" si="314"/>
        <v>7.428556969331998E-2</v>
      </c>
      <c r="G1003" s="44"/>
      <c r="H1003" s="44">
        <f t="shared" si="315"/>
        <v>0</v>
      </c>
      <c r="I1003" s="14">
        <f t="shared" si="316"/>
        <v>0</v>
      </c>
      <c r="J1003" s="49">
        <v>2</v>
      </c>
      <c r="K1003" s="49">
        <f t="shared" si="317"/>
        <v>10.152799634499214</v>
      </c>
      <c r="L1003" s="50">
        <f t="shared" si="318"/>
        <v>7.5566712693350205E-3</v>
      </c>
      <c r="M1003" s="45">
        <v>4</v>
      </c>
      <c r="N1003" s="45">
        <f t="shared" si="319"/>
        <v>20.305599268998428</v>
      </c>
      <c r="O1003" s="18">
        <f t="shared" si="320"/>
        <v>1.3001199209101684E-2</v>
      </c>
      <c r="P1003" s="37">
        <f t="shared" si="321"/>
        <v>50</v>
      </c>
      <c r="Q1003" s="37">
        <f t="shared" si="322"/>
        <v>5.7137475165610301</v>
      </c>
      <c r="R1003" s="37">
        <f t="shared" si="323"/>
        <v>471.374751656103</v>
      </c>
    </row>
    <row r="1004" spans="1:18" ht="15" customHeight="1" x14ac:dyDescent="0.25">
      <c r="A1004" s="143" t="s">
        <v>872</v>
      </c>
      <c r="B1004" s="1" t="str">
        <f>VLOOKUP(A1004,'[2]Catálogo MUNICIPIOS'!$1:$1048576,5,FALSE)</f>
        <v>Ocuituco</v>
      </c>
      <c r="C1004" s="130">
        <f>VLOOKUP(A1004,[3]PROY_COVID!$1:$1048576,7,FALSE)</f>
        <v>19683</v>
      </c>
      <c r="D1004" s="43">
        <v>11</v>
      </c>
      <c r="E1004" s="43">
        <f t="shared" si="313"/>
        <v>55.885789767819944</v>
      </c>
      <c r="F1004" s="6">
        <f t="shared" si="314"/>
        <v>0.40890275393171299</v>
      </c>
      <c r="G1004" s="44">
        <v>4</v>
      </c>
      <c r="H1004" s="44">
        <f t="shared" si="315"/>
        <v>20.322105370116343</v>
      </c>
      <c r="I1004" s="14">
        <f t="shared" si="316"/>
        <v>0.24905139261000073</v>
      </c>
      <c r="J1004" s="49">
        <v>70</v>
      </c>
      <c r="K1004" s="49">
        <f t="shared" si="317"/>
        <v>355.63684397703599</v>
      </c>
      <c r="L1004" s="50">
        <f t="shared" si="318"/>
        <v>0.2646984888844216</v>
      </c>
      <c r="M1004" s="45">
        <v>85</v>
      </c>
      <c r="N1004" s="45">
        <f t="shared" si="319"/>
        <v>431.8447391149723</v>
      </c>
      <c r="O1004" s="18">
        <f t="shared" si="320"/>
        <v>0.27650006317263626</v>
      </c>
      <c r="P1004" s="37">
        <f t="shared" si="321"/>
        <v>12.941176470588237</v>
      </c>
      <c r="Q1004" s="37">
        <f t="shared" si="322"/>
        <v>1.4788522984040315</v>
      </c>
      <c r="R1004" s="37">
        <f t="shared" si="323"/>
        <v>47.885229840403156</v>
      </c>
    </row>
    <row r="1005" spans="1:18" ht="15" customHeight="1" x14ac:dyDescent="0.25">
      <c r="A1005" s="143" t="s">
        <v>764</v>
      </c>
      <c r="B1005" s="1" t="str">
        <f>VLOOKUP(A1005,'[2]Catálogo MUNICIPIOS'!$1:$1048576,5,FALSE)</f>
        <v>Cotija</v>
      </c>
      <c r="C1005" s="130">
        <f>VLOOKUP(A1005,[3]PROY_COVID!$1:$1048576,7,FALSE)</f>
        <v>19674</v>
      </c>
      <c r="D1005" s="43">
        <v>5</v>
      </c>
      <c r="E1005" s="43">
        <f t="shared" si="313"/>
        <v>25.414252312696959</v>
      </c>
      <c r="F1005" s="6">
        <f t="shared" si="314"/>
        <v>0.18594991325972227</v>
      </c>
      <c r="G1005" s="44">
        <v>5</v>
      </c>
      <c r="H1005" s="44">
        <f t="shared" si="315"/>
        <v>25.414252312696959</v>
      </c>
      <c r="I1005" s="14">
        <f t="shared" si="316"/>
        <v>0.31145665349843987</v>
      </c>
      <c r="J1005" s="49">
        <v>181</v>
      </c>
      <c r="K1005" s="49">
        <f t="shared" si="317"/>
        <v>919.99593371962999</v>
      </c>
      <c r="L1005" s="50">
        <f t="shared" si="318"/>
        <v>0.68474776322984987</v>
      </c>
      <c r="M1005" s="45">
        <v>191</v>
      </c>
      <c r="N1005" s="45">
        <f t="shared" si="319"/>
        <v>970.82443834502385</v>
      </c>
      <c r="O1005" s="18">
        <f t="shared" si="320"/>
        <v>0.62159612985460466</v>
      </c>
      <c r="P1005" s="37">
        <f t="shared" si="321"/>
        <v>2.6178010471204187</v>
      </c>
      <c r="Q1005" s="37">
        <f t="shared" si="322"/>
        <v>0.29914908463670314</v>
      </c>
      <c r="R1005" s="37">
        <f t="shared" si="323"/>
        <v>-70.085091536329685</v>
      </c>
    </row>
    <row r="1006" spans="1:18" ht="15" customHeight="1" x14ac:dyDescent="0.25">
      <c r="A1006" s="143" t="s">
        <v>1343</v>
      </c>
      <c r="B1006" s="1" t="str">
        <f>VLOOKUP(A1006,'[2]Catálogo MUNICIPIOS'!$1:$1048576,5,FALSE)</f>
        <v>Huehuetla</v>
      </c>
      <c r="C1006" s="130">
        <f>VLOOKUP(A1006,[3]PROY_COVID!$1:$1048576,7,FALSE)</f>
        <v>19663</v>
      </c>
      <c r="D1006" s="43">
        <v>5</v>
      </c>
      <c r="E1006" s="43">
        <f t="shared" si="313"/>
        <v>25.428469714692572</v>
      </c>
      <c r="F1006" s="6">
        <f t="shared" si="314"/>
        <v>0.18605393853795332</v>
      </c>
      <c r="G1006" s="44">
        <v>1</v>
      </c>
      <c r="H1006" s="44">
        <f t="shared" si="315"/>
        <v>5.085693942938514</v>
      </c>
      <c r="I1006" s="14">
        <f t="shared" si="316"/>
        <v>6.2326178110444046E-2</v>
      </c>
      <c r="J1006" s="49">
        <v>12</v>
      </c>
      <c r="K1006" s="49">
        <f t="shared" si="317"/>
        <v>61.028327315262167</v>
      </c>
      <c r="L1006" s="50">
        <f t="shared" si="318"/>
        <v>4.5423038397385117E-2</v>
      </c>
      <c r="M1006" s="45">
        <v>18</v>
      </c>
      <c r="N1006" s="45">
        <f t="shared" si="319"/>
        <v>91.542490972893248</v>
      </c>
      <c r="O1006" s="18">
        <f t="shared" si="320"/>
        <v>5.8612511035468821E-2</v>
      </c>
      <c r="P1006" s="37">
        <f t="shared" si="321"/>
        <v>27.777777777777779</v>
      </c>
      <c r="Q1006" s="37">
        <f t="shared" si="322"/>
        <v>3.1743041758672392</v>
      </c>
      <c r="R1006" s="37">
        <f t="shared" si="323"/>
        <v>217.43041758672393</v>
      </c>
    </row>
    <row r="1007" spans="1:18" ht="15" customHeight="1" x14ac:dyDescent="0.25">
      <c r="A1007" s="143" t="s">
        <v>968</v>
      </c>
      <c r="B1007" s="1" t="str">
        <f>VLOOKUP(A1007,'[2]Catálogo MUNICIPIOS'!$1:$1048576,5,FALSE)</f>
        <v>Asunción Nochixtlán</v>
      </c>
      <c r="C1007" s="130">
        <f>VLOOKUP(A1007,[3]PROY_COVID!$1:$1048576,7,FALSE)</f>
        <v>19655</v>
      </c>
      <c r="D1007" s="43">
        <v>14</v>
      </c>
      <c r="E1007" s="43">
        <f t="shared" si="313"/>
        <v>71.228694988552533</v>
      </c>
      <c r="F1007" s="6">
        <f t="shared" si="314"/>
        <v>0.52116306597410189</v>
      </c>
      <c r="G1007" s="44">
        <v>13</v>
      </c>
      <c r="H1007" s="44">
        <f t="shared" si="315"/>
        <v>66.140931060798778</v>
      </c>
      <c r="I1007" s="14">
        <f t="shared" si="316"/>
        <v>0.81057010035174737</v>
      </c>
      <c r="J1007" s="49">
        <v>186</v>
      </c>
      <c r="K1007" s="49">
        <f t="shared" si="317"/>
        <v>946.32409056219785</v>
      </c>
      <c r="L1007" s="50">
        <f t="shared" si="318"/>
        <v>0.70434366126281578</v>
      </c>
      <c r="M1007" s="45">
        <v>213</v>
      </c>
      <c r="N1007" s="45">
        <f t="shared" si="319"/>
        <v>1083.6937166115492</v>
      </c>
      <c r="O1007" s="18">
        <f t="shared" si="320"/>
        <v>0.69386368285270972</v>
      </c>
      <c r="P1007" s="37">
        <f t="shared" si="321"/>
        <v>6.5727699530516439</v>
      </c>
      <c r="Q1007" s="37">
        <f t="shared" si="322"/>
        <v>0.75110295992351583</v>
      </c>
      <c r="R1007" s="37">
        <f t="shared" si="323"/>
        <v>-24.889704007648415</v>
      </c>
    </row>
    <row r="1008" spans="1:18" ht="15" customHeight="1" x14ac:dyDescent="0.25">
      <c r="A1008" s="143" t="s">
        <v>475</v>
      </c>
      <c r="B1008" s="1" t="str">
        <f>VLOOKUP(A1008,'[2]Catálogo MUNICIPIOS'!$1:$1048576,5,FALSE)</f>
        <v>Tenango de Doria</v>
      </c>
      <c r="C1008" s="130">
        <f>VLOOKUP(A1008,[3]PROY_COVID!$1:$1048576,7,FALSE)</f>
        <v>19646</v>
      </c>
      <c r="D1008" s="43">
        <v>5</v>
      </c>
      <c r="E1008" s="43">
        <f t="shared" si="313"/>
        <v>25.450473378804848</v>
      </c>
      <c r="F1008" s="6">
        <f t="shared" si="314"/>
        <v>0.18621493400548589</v>
      </c>
      <c r="G1008" s="44">
        <v>10</v>
      </c>
      <c r="H1008" s="44">
        <f t="shared" si="315"/>
        <v>50.900946757609695</v>
      </c>
      <c r="I1008" s="14">
        <f t="shared" si="316"/>
        <v>0.62380109955495322</v>
      </c>
      <c r="J1008" s="49">
        <v>116</v>
      </c>
      <c r="K1008" s="49">
        <f t="shared" si="317"/>
        <v>590.45098238827245</v>
      </c>
      <c r="L1008" s="50">
        <f t="shared" si="318"/>
        <v>0.43946932227469071</v>
      </c>
      <c r="M1008" s="45">
        <v>131</v>
      </c>
      <c r="N1008" s="45">
        <f t="shared" si="319"/>
        <v>666.80240252468695</v>
      </c>
      <c r="O1008" s="18">
        <f t="shared" si="320"/>
        <v>0.42693794718813405</v>
      </c>
      <c r="P1008" s="37">
        <f t="shared" si="321"/>
        <v>3.8167938931297711</v>
      </c>
      <c r="Q1008" s="37">
        <f t="shared" si="322"/>
        <v>0.43616393256191072</v>
      </c>
      <c r="R1008" s="37">
        <f t="shared" si="323"/>
        <v>-56.383606743808933</v>
      </c>
    </row>
    <row r="1009" spans="1:18" ht="15" customHeight="1" x14ac:dyDescent="0.25">
      <c r="A1009" s="143" t="s">
        <v>436</v>
      </c>
      <c r="B1009" s="1" t="str">
        <f>VLOOKUP(A1009,'[2]Catálogo MUNICIPIOS'!$1:$1048576,5,FALSE)</f>
        <v>Chilcuautla</v>
      </c>
      <c r="C1009" s="130">
        <f>VLOOKUP(A1009,[3]PROY_COVID!$1:$1048576,7,FALSE)</f>
        <v>19638</v>
      </c>
      <c r="D1009" s="43">
        <v>30</v>
      </c>
      <c r="E1009" s="43">
        <f t="shared" si="313"/>
        <v>152.76504735716469</v>
      </c>
      <c r="F1009" s="6">
        <f t="shared" si="314"/>
        <v>1.1177447581643067</v>
      </c>
      <c r="G1009" s="44">
        <v>4</v>
      </c>
      <c r="H1009" s="44">
        <f t="shared" si="315"/>
        <v>20.368672980955292</v>
      </c>
      <c r="I1009" s="14">
        <f t="shared" si="316"/>
        <v>0.24962208782679729</v>
      </c>
      <c r="J1009" s="49">
        <v>88</v>
      </c>
      <c r="K1009" s="49">
        <f t="shared" si="317"/>
        <v>448.11080558101639</v>
      </c>
      <c r="L1009" s="50">
        <f t="shared" si="318"/>
        <v>0.33352633479599481</v>
      </c>
      <c r="M1009" s="45">
        <v>122</v>
      </c>
      <c r="N1009" s="45">
        <f t="shared" si="319"/>
        <v>621.24452591913632</v>
      </c>
      <c r="O1009" s="18">
        <f t="shared" si="320"/>
        <v>0.39776830676305475</v>
      </c>
      <c r="P1009" s="37">
        <f t="shared" si="321"/>
        <v>24.590163934426229</v>
      </c>
      <c r="Q1009" s="37">
        <f t="shared" si="322"/>
        <v>2.8100397622431297</v>
      </c>
      <c r="R1009" s="37">
        <f t="shared" si="323"/>
        <v>181.00397622431296</v>
      </c>
    </row>
    <row r="1010" spans="1:18" ht="15" customHeight="1" x14ac:dyDescent="0.25">
      <c r="A1010" s="143" t="s">
        <v>1380</v>
      </c>
      <c r="B1010" s="1" t="str">
        <f>VLOOKUP(A1010,'[2]Catálogo MUNICIPIOS'!$1:$1048576,5,FALSE)</f>
        <v>Pantepec</v>
      </c>
      <c r="C1010" s="130">
        <f>VLOOKUP(A1010,[3]PROY_COVID!$1:$1048576,7,FALSE)</f>
        <v>19514</v>
      </c>
      <c r="D1010" s="43">
        <v>4</v>
      </c>
      <c r="E1010" s="43">
        <f t="shared" si="313"/>
        <v>20.4981039253869</v>
      </c>
      <c r="F1010" s="6">
        <f t="shared" si="314"/>
        <v>0.14997964921479046</v>
      </c>
      <c r="G1010" s="44">
        <v>2</v>
      </c>
      <c r="H1010" s="44">
        <f t="shared" si="315"/>
        <v>10.24905196269345</v>
      </c>
      <c r="I1010" s="14">
        <f t="shared" si="316"/>
        <v>0.12560414473564224</v>
      </c>
      <c r="J1010" s="49">
        <v>10</v>
      </c>
      <c r="K1010" s="49">
        <f t="shared" si="317"/>
        <v>51.24525981346725</v>
      </c>
      <c r="L1010" s="50">
        <f t="shared" si="318"/>
        <v>3.8141556660507996E-2</v>
      </c>
      <c r="M1010" s="45">
        <v>16</v>
      </c>
      <c r="N1010" s="45">
        <f t="shared" si="319"/>
        <v>81.9924157015476</v>
      </c>
      <c r="O1010" s="18">
        <f t="shared" si="320"/>
        <v>5.2497821711610965E-2</v>
      </c>
      <c r="P1010" s="37">
        <f t="shared" si="321"/>
        <v>25</v>
      </c>
      <c r="Q1010" s="37">
        <f t="shared" si="322"/>
        <v>2.856873758280515</v>
      </c>
      <c r="R1010" s="37">
        <f t="shared" si="323"/>
        <v>185.6873758280515</v>
      </c>
    </row>
    <row r="1011" spans="1:18" ht="15" customHeight="1" x14ac:dyDescent="0.25">
      <c r="A1011" s="143" t="s">
        <v>1838</v>
      </c>
      <c r="B1011" s="1" t="s">
        <v>2445</v>
      </c>
      <c r="C1011" s="130">
        <f>VLOOKUP(A1011,[3]PROY_COVID!$1:$1048576,7,FALSE)</f>
        <v>19443</v>
      </c>
      <c r="D1011" s="43">
        <v>1</v>
      </c>
      <c r="E1011" s="43"/>
      <c r="F1011" s="6"/>
      <c r="G1011" s="44"/>
      <c r="H1011" s="44"/>
      <c r="I1011" s="14"/>
      <c r="J1011" s="49">
        <v>3</v>
      </c>
      <c r="K1011" s="49"/>
      <c r="L1011" s="50"/>
      <c r="M1011" s="45">
        <v>4</v>
      </c>
      <c r="N1011" s="45"/>
      <c r="O1011" s="18"/>
      <c r="P1011" s="37">
        <f t="shared" si="321"/>
        <v>25</v>
      </c>
      <c r="Q1011" s="37">
        <f t="shared" si="322"/>
        <v>2.856873758280515</v>
      </c>
      <c r="R1011" s="37">
        <f t="shared" si="323"/>
        <v>185.6873758280515</v>
      </c>
    </row>
    <row r="1012" spans="1:18" ht="15" customHeight="1" x14ac:dyDescent="0.25">
      <c r="A1012" s="143" t="s">
        <v>1733</v>
      </c>
      <c r="B1012" s="1" t="str">
        <f>VLOOKUP(A1012,'[2]Catálogo MUNICIPIOS'!$1:$1048576,5,FALSE)</f>
        <v>Nanacamilpa de Mariano Arista</v>
      </c>
      <c r="C1012" s="130">
        <f>VLOOKUP(A1012,[3]PROY_COVID!$1:$1048576,7,FALSE)</f>
        <v>19402</v>
      </c>
      <c r="D1012" s="43">
        <v>13</v>
      </c>
      <c r="E1012" s="43">
        <f t="shared" ref="E1012:E1043" si="324">((D1012/($C1012/100000)))</f>
        <v>67.003401711163804</v>
      </c>
      <c r="F1012" s="6">
        <f t="shared" ref="F1012:F1043" si="325">((D1012/$C1012)/(D$2372/$C$2372))</f>
        <v>0.49024762101982361</v>
      </c>
      <c r="G1012" s="44">
        <v>9</v>
      </c>
      <c r="H1012" s="44">
        <f t="shared" ref="H1012:H1043" si="326">((G1012/($C1012/100000)))</f>
        <v>46.386970415421089</v>
      </c>
      <c r="I1012" s="14">
        <f t="shared" ref="I1012:I1043" si="327">((G1012/$C1012)/(G$2372/$C$2372))</f>
        <v>0.56848143292809761</v>
      </c>
      <c r="J1012" s="49">
        <v>82</v>
      </c>
      <c r="K1012" s="49">
        <f t="shared" ref="K1012:K1043" si="328">((J1012/($C1012/100000)))</f>
        <v>422.63684156272552</v>
      </c>
      <c r="L1012" s="50">
        <f t="shared" ref="L1012:L1043" si="329">((J1012/$C1012)/(J$2372/$C$2372))</f>
        <v>0.31456620764456522</v>
      </c>
      <c r="M1012" s="45">
        <v>104</v>
      </c>
      <c r="N1012" s="45">
        <f t="shared" ref="N1012:N1043" si="330">((M1012/($C1012/100000)))</f>
        <v>536.02721368931043</v>
      </c>
      <c r="O1012" s="18">
        <f t="shared" ref="O1012:O1043" si="331">((M1012/$C1012)/(M$2372/$C$2372))</f>
        <v>0.34320565940224956</v>
      </c>
      <c r="P1012" s="37">
        <f t="shared" si="321"/>
        <v>12.5</v>
      </c>
      <c r="Q1012" s="37">
        <f t="shared" si="322"/>
        <v>1.4284368791402575</v>
      </c>
      <c r="R1012" s="37">
        <f t="shared" si="323"/>
        <v>42.84368791402575</v>
      </c>
    </row>
    <row r="1013" spans="1:18" ht="15" customHeight="1" x14ac:dyDescent="0.25">
      <c r="A1013" s="143" t="s">
        <v>528</v>
      </c>
      <c r="B1013" s="1" t="str">
        <f>VLOOKUP(A1013,'[2]Catálogo MUNICIPIOS'!$1:$1048576,5,FALSE)</f>
        <v>Cuquío</v>
      </c>
      <c r="C1013" s="130">
        <f>VLOOKUP(A1013,[3]PROY_COVID!$1:$1048576,7,FALSE)</f>
        <v>19373</v>
      </c>
      <c r="D1013" s="43">
        <v>8</v>
      </c>
      <c r="E1013" s="43">
        <f t="shared" si="324"/>
        <v>41.294585247509417</v>
      </c>
      <c r="F1013" s="6">
        <f t="shared" si="325"/>
        <v>0.30214245339156776</v>
      </c>
      <c r="G1013" s="44">
        <v>1</v>
      </c>
      <c r="H1013" s="44">
        <f t="shared" si="326"/>
        <v>5.1618231559386771</v>
      </c>
      <c r="I1013" s="14">
        <f t="shared" si="327"/>
        <v>6.3259156567679817E-2</v>
      </c>
      <c r="J1013" s="49">
        <v>46</v>
      </c>
      <c r="K1013" s="49">
        <f t="shared" si="328"/>
        <v>237.44386517317915</v>
      </c>
      <c r="L1013" s="50">
        <f t="shared" si="329"/>
        <v>0.17672812412618094</v>
      </c>
      <c r="M1013" s="45">
        <v>55</v>
      </c>
      <c r="N1013" s="45">
        <f t="shared" si="330"/>
        <v>283.90027357662723</v>
      </c>
      <c r="O1013" s="18">
        <f t="shared" si="331"/>
        <v>0.18177468999516305</v>
      </c>
      <c r="P1013" s="37">
        <f t="shared" si="321"/>
        <v>14.545454545454545</v>
      </c>
      <c r="Q1013" s="37">
        <f t="shared" si="322"/>
        <v>1.6621810957268452</v>
      </c>
      <c r="R1013" s="37">
        <f t="shared" si="323"/>
        <v>66.218109572684526</v>
      </c>
    </row>
    <row r="1014" spans="1:18" ht="15" customHeight="1" x14ac:dyDescent="0.25">
      <c r="A1014" s="143" t="s">
        <v>1377</v>
      </c>
      <c r="B1014" s="1" t="str">
        <f>VLOOKUP(A1014,'[2]Catálogo MUNICIPIOS'!$1:$1048576,5,FALSE)</f>
        <v>Oriental</v>
      </c>
      <c r="C1014" s="130">
        <f>VLOOKUP(A1014,[3]PROY_COVID!$1:$1048576,7,FALSE)</f>
        <v>19352</v>
      </c>
      <c r="D1014" s="43">
        <v>16</v>
      </c>
      <c r="E1014" s="43">
        <f t="shared" si="324"/>
        <v>82.678792889623807</v>
      </c>
      <c r="F1014" s="6">
        <f t="shared" si="325"/>
        <v>0.60494065208297243</v>
      </c>
      <c r="G1014" s="44">
        <v>3</v>
      </c>
      <c r="H1014" s="44">
        <f t="shared" si="326"/>
        <v>15.502273666804465</v>
      </c>
      <c r="I1014" s="14">
        <f t="shared" si="327"/>
        <v>0.18998340846201858</v>
      </c>
      <c r="J1014" s="49">
        <v>50</v>
      </c>
      <c r="K1014" s="49">
        <f t="shared" si="328"/>
        <v>258.37122778007443</v>
      </c>
      <c r="L1014" s="50">
        <f t="shared" si="329"/>
        <v>0.19230424159599857</v>
      </c>
      <c r="M1014" s="45">
        <v>69</v>
      </c>
      <c r="N1014" s="45">
        <f t="shared" si="330"/>
        <v>356.55229433650271</v>
      </c>
      <c r="O1014" s="18">
        <f t="shared" si="331"/>
        <v>0.22829207578269031</v>
      </c>
      <c r="P1014" s="37">
        <f t="shared" si="321"/>
        <v>23.188405797101449</v>
      </c>
      <c r="Q1014" s="37">
        <f t="shared" si="322"/>
        <v>2.649853920723956</v>
      </c>
      <c r="R1014" s="37">
        <f t="shared" si="323"/>
        <v>164.9853920723956</v>
      </c>
    </row>
    <row r="1015" spans="1:18" ht="15" customHeight="1" x14ac:dyDescent="0.25">
      <c r="A1015" s="143" t="s">
        <v>618</v>
      </c>
      <c r="B1015" s="1" t="str">
        <f>VLOOKUP(A1015,'[2]Catálogo MUNICIPIOS'!$1:$1048576,5,FALSE)</f>
        <v>Zapotlán del Rey</v>
      </c>
      <c r="C1015" s="130">
        <f>VLOOKUP(A1015,[3]PROY_COVID!$1:$1048576,7,FALSE)</f>
        <v>19347</v>
      </c>
      <c r="D1015" s="43">
        <v>10</v>
      </c>
      <c r="E1015" s="43">
        <f t="shared" si="324"/>
        <v>51.68760014472528</v>
      </c>
      <c r="F1015" s="6">
        <f t="shared" si="325"/>
        <v>0.37818561983478327</v>
      </c>
      <c r="G1015" s="44">
        <v>5</v>
      </c>
      <c r="H1015" s="44">
        <f t="shared" si="326"/>
        <v>25.84380007236264</v>
      </c>
      <c r="I1015" s="14">
        <f t="shared" si="327"/>
        <v>0.31672084565712028</v>
      </c>
      <c r="J1015" s="49">
        <v>49</v>
      </c>
      <c r="K1015" s="49">
        <f t="shared" si="328"/>
        <v>253.26924070915388</v>
      </c>
      <c r="L1015" s="50">
        <f t="shared" si="329"/>
        <v>0.18850686151333279</v>
      </c>
      <c r="M1015" s="45">
        <v>64</v>
      </c>
      <c r="N1015" s="45">
        <f t="shared" si="330"/>
        <v>330.80064092624178</v>
      </c>
      <c r="O1015" s="18">
        <f t="shared" si="331"/>
        <v>0.21180389577306585</v>
      </c>
      <c r="P1015" s="37">
        <f t="shared" si="321"/>
        <v>15.625</v>
      </c>
      <c r="Q1015" s="37">
        <f t="shared" si="322"/>
        <v>1.785546098925322</v>
      </c>
      <c r="R1015" s="37">
        <f t="shared" si="323"/>
        <v>78.554609892532199</v>
      </c>
    </row>
    <row r="1016" spans="1:18" ht="15" customHeight="1" x14ac:dyDescent="0.25">
      <c r="A1016" s="143" t="s">
        <v>2061</v>
      </c>
      <c r="B1016" s="1" t="str">
        <f>VLOOKUP(A1016,'[2]Catálogo MUNICIPIOS'!$1:$1048576,5,FALSE)</f>
        <v>Tixkokob</v>
      </c>
      <c r="C1016" s="130">
        <f>VLOOKUP(A1016,[3]PROY_COVID!$1:$1048576,7,FALSE)</f>
        <v>19340</v>
      </c>
      <c r="D1016" s="43">
        <v>23</v>
      </c>
      <c r="E1016" s="43">
        <f t="shared" si="324"/>
        <v>118.92450879007239</v>
      </c>
      <c r="F1016" s="6">
        <f t="shared" si="325"/>
        <v>0.87014175439349373</v>
      </c>
      <c r="G1016" s="44">
        <v>7</v>
      </c>
      <c r="H1016" s="44">
        <f t="shared" si="326"/>
        <v>36.194415718717686</v>
      </c>
      <c r="I1016" s="14">
        <f t="shared" si="327"/>
        <v>0.44356967328333136</v>
      </c>
      <c r="J1016" s="49">
        <v>63</v>
      </c>
      <c r="K1016" s="49">
        <f t="shared" si="328"/>
        <v>325.74974146845915</v>
      </c>
      <c r="L1016" s="50">
        <f t="shared" si="329"/>
        <v>0.24245368774771786</v>
      </c>
      <c r="M1016" s="45">
        <v>93</v>
      </c>
      <c r="N1016" s="45">
        <f t="shared" si="330"/>
        <v>480.86866597724924</v>
      </c>
      <c r="O1016" s="18">
        <f t="shared" si="331"/>
        <v>0.30788893432612136</v>
      </c>
      <c r="P1016" s="37">
        <f t="shared" si="321"/>
        <v>24.731182795698924</v>
      </c>
      <c r="Q1016" s="37">
        <f t="shared" si="322"/>
        <v>2.8261546856108324</v>
      </c>
      <c r="R1016" s="37">
        <f t="shared" si="323"/>
        <v>182.61546856108325</v>
      </c>
    </row>
    <row r="1017" spans="1:18" ht="15" customHeight="1" x14ac:dyDescent="0.25">
      <c r="A1017" s="143" t="s">
        <v>414</v>
      </c>
      <c r="B1017" s="1" t="str">
        <f>VLOOKUP(A1017,'[2]Catálogo MUNICIPIOS'!$1:$1048576,5,FALSE)</f>
        <v>Cochoapa el Grande</v>
      </c>
      <c r="C1017" s="130">
        <f>VLOOKUP(A1017,[3]PROY_COVID!$1:$1048576,7,FALSE)</f>
        <v>19337</v>
      </c>
      <c r="D1017" s="43"/>
      <c r="E1017" s="43">
        <f t="shared" si="324"/>
        <v>0</v>
      </c>
      <c r="F1017" s="6">
        <f t="shared" si="325"/>
        <v>0</v>
      </c>
      <c r="G1017" s="44"/>
      <c r="H1017" s="44">
        <f t="shared" si="326"/>
        <v>0</v>
      </c>
      <c r="I1017" s="14">
        <f t="shared" si="327"/>
        <v>0</v>
      </c>
      <c r="J1017" s="49">
        <v>4</v>
      </c>
      <c r="K1017" s="49">
        <f t="shared" si="328"/>
        <v>20.685732016341731</v>
      </c>
      <c r="L1017" s="50">
        <f t="shared" si="329"/>
        <v>1.5396273189701668E-2</v>
      </c>
      <c r="M1017" s="45">
        <v>4</v>
      </c>
      <c r="N1017" s="45">
        <f t="shared" si="330"/>
        <v>20.685732016341731</v>
      </c>
      <c r="O1017" s="18">
        <f t="shared" si="331"/>
        <v>1.3244589296172834E-2</v>
      </c>
      <c r="P1017" s="37">
        <f t="shared" si="321"/>
        <v>0</v>
      </c>
      <c r="Q1017" s="37">
        <f t="shared" si="322"/>
        <v>0</v>
      </c>
      <c r="R1017" s="37">
        <f t="shared" si="323"/>
        <v>-100</v>
      </c>
    </row>
    <row r="1018" spans="1:18" ht="15" customHeight="1" x14ac:dyDescent="0.25">
      <c r="A1018" s="143" t="s">
        <v>378</v>
      </c>
      <c r="B1018" s="1" t="str">
        <f>VLOOKUP(A1018,'[2]Catálogo MUNICIPIOS'!$1:$1048576,5,FALSE)</f>
        <v>Mártir de Cuilapan</v>
      </c>
      <c r="C1018" s="130">
        <f>VLOOKUP(A1018,[3]PROY_COVID!$1:$1048576,7,FALSE)</f>
        <v>19306</v>
      </c>
      <c r="D1018" s="43">
        <v>9</v>
      </c>
      <c r="E1018" s="43">
        <f t="shared" si="324"/>
        <v>46.617631824303324</v>
      </c>
      <c r="F1018" s="6">
        <f t="shared" si="325"/>
        <v>0.34108989268875983</v>
      </c>
      <c r="G1018" s="44">
        <v>1</v>
      </c>
      <c r="H1018" s="44">
        <f t="shared" si="326"/>
        <v>5.1797368693670363</v>
      </c>
      <c r="I1018" s="14">
        <f t="shared" si="327"/>
        <v>6.3478692644030929E-2</v>
      </c>
      <c r="J1018" s="49">
        <v>24</v>
      </c>
      <c r="K1018" s="49">
        <f t="shared" si="328"/>
        <v>124.31368486480886</v>
      </c>
      <c r="L1018" s="50">
        <f t="shared" si="329"/>
        <v>9.2525971615848274E-2</v>
      </c>
      <c r="M1018" s="45">
        <v>34</v>
      </c>
      <c r="N1018" s="45">
        <f t="shared" si="330"/>
        <v>176.11105355847923</v>
      </c>
      <c r="O1018" s="18">
        <f t="shared" si="331"/>
        <v>0.11275977920702369</v>
      </c>
      <c r="P1018" s="37">
        <f t="shared" si="321"/>
        <v>26.47058823529412</v>
      </c>
      <c r="Q1018" s="37">
        <f t="shared" si="322"/>
        <v>3.0249251558264283</v>
      </c>
      <c r="R1018" s="37">
        <f t="shared" si="323"/>
        <v>202.49251558264282</v>
      </c>
    </row>
    <row r="1019" spans="1:18" ht="15" customHeight="1" x14ac:dyDescent="0.25">
      <c r="A1019" s="143" t="s">
        <v>524</v>
      </c>
      <c r="B1019" s="1" t="str">
        <f>VLOOKUP(A1019,'[2]Catálogo MUNICIPIOS'!$1:$1048576,5,FALSE)</f>
        <v>Colotlán</v>
      </c>
      <c r="C1019" s="130">
        <f>VLOOKUP(A1019,[3]PROY_COVID!$1:$1048576,7,FALSE)</f>
        <v>19292</v>
      </c>
      <c r="D1019" s="43">
        <v>28</v>
      </c>
      <c r="E1019" s="43">
        <f t="shared" si="324"/>
        <v>145.13788098693757</v>
      </c>
      <c r="F1019" s="6">
        <f t="shared" si="325"/>
        <v>1.0619386338089334</v>
      </c>
      <c r="G1019" s="44">
        <v>18</v>
      </c>
      <c r="H1019" s="44">
        <f t="shared" si="326"/>
        <v>93.302923491602726</v>
      </c>
      <c r="I1019" s="14">
        <f t="shared" si="327"/>
        <v>1.1434456522569925</v>
      </c>
      <c r="J1019" s="49">
        <v>323</v>
      </c>
      <c r="K1019" s="49">
        <f t="shared" si="328"/>
        <v>1674.2691270993157</v>
      </c>
      <c r="L1019" s="50">
        <f t="shared" si="329"/>
        <v>1.2461490293667241</v>
      </c>
      <c r="M1019" s="45">
        <v>369</v>
      </c>
      <c r="N1019" s="45">
        <f t="shared" si="330"/>
        <v>1912.709931577856</v>
      </c>
      <c r="O1019" s="18">
        <f t="shared" si="331"/>
        <v>1.2246633315391706</v>
      </c>
      <c r="P1019" s="37">
        <f t="shared" si="321"/>
        <v>7.5880758807588071</v>
      </c>
      <c r="Q1019" s="37">
        <f t="shared" si="322"/>
        <v>0.86712699438324581</v>
      </c>
      <c r="R1019" s="37">
        <f t="shared" si="323"/>
        <v>-13.287300561675419</v>
      </c>
    </row>
    <row r="1020" spans="1:18" ht="15" customHeight="1" x14ac:dyDescent="0.25">
      <c r="A1020" s="143" t="s">
        <v>1162</v>
      </c>
      <c r="B1020" s="1" t="str">
        <f>VLOOKUP(A1020,'[2]Catálogo MUNICIPIOS'!$1:$1048576,5,FALSE)</f>
        <v>San Sebastián Tutla</v>
      </c>
      <c r="C1020" s="130">
        <f>VLOOKUP(A1020,[3]PROY_COVID!$1:$1048576,7,FALSE)</f>
        <v>19272</v>
      </c>
      <c r="D1020" s="43">
        <v>22</v>
      </c>
      <c r="E1020" s="43">
        <f t="shared" si="324"/>
        <v>114.15525114155251</v>
      </c>
      <c r="F1020" s="6">
        <f t="shared" si="325"/>
        <v>0.83524625421730037</v>
      </c>
      <c r="G1020" s="44">
        <v>21</v>
      </c>
      <c r="H1020" s="44">
        <f t="shared" si="326"/>
        <v>108.96637608966375</v>
      </c>
      <c r="I1020" s="14">
        <f t="shared" si="327"/>
        <v>1.3354043401774016</v>
      </c>
      <c r="J1020" s="49">
        <v>596</v>
      </c>
      <c r="K1020" s="49">
        <f t="shared" si="328"/>
        <v>3092.5695309256953</v>
      </c>
      <c r="L1020" s="50">
        <f t="shared" si="329"/>
        <v>2.3017819876359442</v>
      </c>
      <c r="M1020" s="45">
        <v>639</v>
      </c>
      <c r="N1020" s="45">
        <f t="shared" si="330"/>
        <v>3315.6911581569116</v>
      </c>
      <c r="O1020" s="18">
        <f t="shared" si="331"/>
        <v>2.1229593223023056</v>
      </c>
      <c r="P1020" s="37">
        <f t="shared" si="321"/>
        <v>3.4428794992175273</v>
      </c>
      <c r="Q1020" s="37">
        <f t="shared" si="322"/>
        <v>0.39343488376946062</v>
      </c>
      <c r="R1020" s="37">
        <f t="shared" si="323"/>
        <v>-60.656511623053945</v>
      </c>
    </row>
    <row r="1021" spans="1:18" ht="15" customHeight="1" x14ac:dyDescent="0.25">
      <c r="A1021" s="143" t="s">
        <v>604</v>
      </c>
      <c r="B1021" s="1" t="str">
        <f>VLOOKUP(A1021,'[2]Catálogo MUNICIPIOS'!$1:$1048576,5,FALSE)</f>
        <v>Unión de San Antonio</v>
      </c>
      <c r="C1021" s="130">
        <f>VLOOKUP(A1021,[3]PROY_COVID!$1:$1048576,7,FALSE)</f>
        <v>19231</v>
      </c>
      <c r="D1021" s="43">
        <v>14</v>
      </c>
      <c r="E1021" s="43">
        <f t="shared" si="324"/>
        <v>72.799126410483069</v>
      </c>
      <c r="F1021" s="6">
        <f t="shared" si="325"/>
        <v>0.53265353136711413</v>
      </c>
      <c r="G1021" s="44">
        <v>10</v>
      </c>
      <c r="H1021" s="44">
        <f t="shared" si="326"/>
        <v>51.999376007487911</v>
      </c>
      <c r="I1021" s="14">
        <f t="shared" si="327"/>
        <v>0.63726256574575479</v>
      </c>
      <c r="J1021" s="49">
        <v>122</v>
      </c>
      <c r="K1021" s="49">
        <f t="shared" si="328"/>
        <v>634.39238729135252</v>
      </c>
      <c r="L1021" s="50">
        <f t="shared" si="329"/>
        <v>0.47217466108951511</v>
      </c>
      <c r="M1021" s="45">
        <v>146</v>
      </c>
      <c r="N1021" s="45">
        <f t="shared" si="330"/>
        <v>759.19088970932341</v>
      </c>
      <c r="O1021" s="18">
        <f t="shared" si="331"/>
        <v>0.48609212976618138</v>
      </c>
      <c r="P1021" s="37">
        <f t="shared" si="321"/>
        <v>9.5890410958904102</v>
      </c>
      <c r="Q1021" s="37">
        <f t="shared" si="322"/>
        <v>1.0957871949569098</v>
      </c>
      <c r="R1021" s="37">
        <f t="shared" si="323"/>
        <v>9.5787194956909794</v>
      </c>
    </row>
    <row r="1022" spans="1:18" ht="15" customHeight="1" x14ac:dyDescent="0.25">
      <c r="A1022" s="143" t="s">
        <v>1083</v>
      </c>
      <c r="B1022" s="1" t="str">
        <f>VLOOKUP(A1022,'[2]Catálogo MUNICIPIOS'!$1:$1048576,5,FALSE)</f>
        <v>San Juan Mazatlán</v>
      </c>
      <c r="C1022" s="130">
        <f>VLOOKUP(A1022,[3]PROY_COVID!$1:$1048576,7,FALSE)</f>
        <v>19226</v>
      </c>
      <c r="D1022" s="43"/>
      <c r="E1022" s="43">
        <f t="shared" si="324"/>
        <v>0</v>
      </c>
      <c r="F1022" s="6">
        <f t="shared" si="325"/>
        <v>0</v>
      </c>
      <c r="G1022" s="44">
        <v>1</v>
      </c>
      <c r="H1022" s="44">
        <f t="shared" si="326"/>
        <v>5.2012899199001357</v>
      </c>
      <c r="I1022" s="14">
        <f t="shared" si="327"/>
        <v>6.3742829511373209E-2</v>
      </c>
      <c r="J1022" s="49">
        <v>3</v>
      </c>
      <c r="K1022" s="49">
        <f t="shared" si="328"/>
        <v>15.603869759700407</v>
      </c>
      <c r="L1022" s="50">
        <f t="shared" si="329"/>
        <v>1.1613871892330483E-2</v>
      </c>
      <c r="M1022" s="45">
        <v>4</v>
      </c>
      <c r="N1022" s="45">
        <f t="shared" si="330"/>
        <v>20.805159679600543</v>
      </c>
      <c r="O1022" s="18">
        <f t="shared" si="331"/>
        <v>1.3321056029340169E-2</v>
      </c>
      <c r="P1022" s="37">
        <f t="shared" si="321"/>
        <v>0</v>
      </c>
      <c r="Q1022" s="37">
        <f t="shared" si="322"/>
        <v>0</v>
      </c>
      <c r="R1022" s="37">
        <f t="shared" si="323"/>
        <v>-100</v>
      </c>
    </row>
    <row r="1023" spans="1:18" ht="15" customHeight="1" x14ac:dyDescent="0.25">
      <c r="A1023" s="143" t="s">
        <v>549</v>
      </c>
      <c r="B1023" s="1" t="str">
        <f>VLOOKUP(A1023,'[2]Catálogo MUNICIPIOS'!$1:$1048576,5,FALSE)</f>
        <v>Juanacatlán</v>
      </c>
      <c r="C1023" s="130">
        <f>VLOOKUP(A1023,[3]PROY_COVID!$1:$1048576,7,FALSE)</f>
        <v>19203</v>
      </c>
      <c r="D1023" s="43">
        <v>12</v>
      </c>
      <c r="E1023" s="43">
        <f t="shared" si="324"/>
        <v>62.490235900640521</v>
      </c>
      <c r="F1023" s="6">
        <f t="shared" si="325"/>
        <v>0.45722588263980951</v>
      </c>
      <c r="G1023" s="44">
        <v>7</v>
      </c>
      <c r="H1023" s="44">
        <f t="shared" si="326"/>
        <v>36.452637608706972</v>
      </c>
      <c r="I1023" s="14">
        <f t="shared" si="327"/>
        <v>0.44673423326040873</v>
      </c>
      <c r="J1023" s="49">
        <v>109</v>
      </c>
      <c r="K1023" s="49">
        <f t="shared" si="328"/>
        <v>567.61964276415142</v>
      </c>
      <c r="L1023" s="50">
        <f t="shared" si="329"/>
        <v>0.42247608549379617</v>
      </c>
      <c r="M1023" s="45">
        <v>128</v>
      </c>
      <c r="N1023" s="45">
        <f t="shared" si="330"/>
        <v>666.56251627349889</v>
      </c>
      <c r="O1023" s="18">
        <f t="shared" si="331"/>
        <v>0.42678435364489975</v>
      </c>
      <c r="P1023" s="37">
        <f t="shared" si="321"/>
        <v>9.375</v>
      </c>
      <c r="Q1023" s="37">
        <f t="shared" si="322"/>
        <v>1.0713276593551933</v>
      </c>
      <c r="R1023" s="37">
        <f t="shared" si="323"/>
        <v>7.1327659355193251</v>
      </c>
    </row>
    <row r="1024" spans="1:18" ht="15" customHeight="1" x14ac:dyDescent="0.25">
      <c r="A1024" s="143" t="s">
        <v>1124</v>
      </c>
      <c r="B1024" s="1" t="str">
        <f>VLOOKUP(A1024,'[2]Catálogo MUNICIPIOS'!$1:$1048576,5,FALSE)</f>
        <v>San Pablo Etla</v>
      </c>
      <c r="C1024" s="130">
        <f>VLOOKUP(A1024,[3]PROY_COVID!$1:$1048576,7,FALSE)</f>
        <v>19200</v>
      </c>
      <c r="D1024" s="43">
        <v>16</v>
      </c>
      <c r="E1024" s="43">
        <f t="shared" si="324"/>
        <v>83.333333333333329</v>
      </c>
      <c r="F1024" s="6">
        <f t="shared" si="325"/>
        <v>0.60972976557862935</v>
      </c>
      <c r="G1024" s="44">
        <v>13</v>
      </c>
      <c r="H1024" s="44">
        <f t="shared" si="326"/>
        <v>67.708333333333329</v>
      </c>
      <c r="I1024" s="14">
        <f t="shared" si="327"/>
        <v>0.82977892304237477</v>
      </c>
      <c r="J1024" s="49">
        <v>378</v>
      </c>
      <c r="K1024" s="49">
        <f t="shared" si="328"/>
        <v>1968.75</v>
      </c>
      <c r="L1024" s="50">
        <f t="shared" si="329"/>
        <v>1.4653294753252699</v>
      </c>
      <c r="M1024" s="45">
        <v>407</v>
      </c>
      <c r="N1024" s="45">
        <f t="shared" si="330"/>
        <v>2119.7916666666665</v>
      </c>
      <c r="O1024" s="18">
        <f t="shared" si="331"/>
        <v>1.3572529121169048</v>
      </c>
      <c r="P1024" s="37">
        <f t="shared" si="321"/>
        <v>3.9312039312039313</v>
      </c>
      <c r="Q1024" s="37">
        <f t="shared" si="322"/>
        <v>0.44923813398022844</v>
      </c>
      <c r="R1024" s="37">
        <f t="shared" si="323"/>
        <v>-55.076186601977149</v>
      </c>
    </row>
    <row r="1025" spans="1:18" ht="15" customHeight="1" x14ac:dyDescent="0.25">
      <c r="A1025" s="143" t="s">
        <v>526</v>
      </c>
      <c r="B1025" s="1" t="str">
        <f>VLOOKUP(A1025,'[2]Catálogo MUNICIPIOS'!$1:$1048576,5,FALSE)</f>
        <v>Cuautitlán de García Barragán</v>
      </c>
      <c r="C1025" s="130">
        <f>VLOOKUP(A1025,[3]PROY_COVID!$1:$1048576,7,FALSE)</f>
        <v>19139</v>
      </c>
      <c r="D1025" s="43">
        <v>4</v>
      </c>
      <c r="E1025" s="43">
        <f t="shared" si="324"/>
        <v>20.899733528397512</v>
      </c>
      <c r="F1025" s="6">
        <f t="shared" si="325"/>
        <v>0.15291827549910764</v>
      </c>
      <c r="G1025" s="44">
        <v>1</v>
      </c>
      <c r="H1025" s="44">
        <f t="shared" si="326"/>
        <v>5.224933382099378</v>
      </c>
      <c r="I1025" s="14">
        <f t="shared" si="327"/>
        <v>6.4032584784244798E-2</v>
      </c>
      <c r="J1025" s="49">
        <v>25</v>
      </c>
      <c r="K1025" s="49">
        <f t="shared" si="328"/>
        <v>130.62333455248447</v>
      </c>
      <c r="L1025" s="50">
        <f t="shared" si="329"/>
        <v>9.7222208144776751E-2</v>
      </c>
      <c r="M1025" s="45">
        <v>30</v>
      </c>
      <c r="N1025" s="45">
        <f t="shared" si="330"/>
        <v>156.74800146298134</v>
      </c>
      <c r="O1025" s="18">
        <f t="shared" si="331"/>
        <v>0.10036207085797093</v>
      </c>
      <c r="P1025" s="37">
        <f t="shared" si="321"/>
        <v>13.333333333333334</v>
      </c>
      <c r="Q1025" s="37">
        <f t="shared" si="322"/>
        <v>1.5236660044162749</v>
      </c>
      <c r="R1025" s="37">
        <f t="shared" si="323"/>
        <v>52.366600441627483</v>
      </c>
    </row>
    <row r="1026" spans="1:18" ht="15" customHeight="1" x14ac:dyDescent="0.25">
      <c r="A1026" s="143" t="s">
        <v>1897</v>
      </c>
      <c r="B1026" s="1" t="str">
        <f>VLOOKUP(A1026,'[2]Catálogo MUNICIPIOS'!$1:$1048576,5,FALSE)</f>
        <v>Platón Sánchez</v>
      </c>
      <c r="C1026" s="130">
        <f>VLOOKUP(A1026,[3]PROY_COVID!$1:$1048576,7,FALSE)</f>
        <v>19132</v>
      </c>
      <c r="D1026" s="43">
        <v>9</v>
      </c>
      <c r="E1026" s="43">
        <f t="shared" si="324"/>
        <v>47.041605686807443</v>
      </c>
      <c r="F1026" s="6">
        <f t="shared" si="325"/>
        <v>0.34419200649431297</v>
      </c>
      <c r="G1026" s="44">
        <v>1</v>
      </c>
      <c r="H1026" s="44">
        <f t="shared" si="326"/>
        <v>5.2268450763119381</v>
      </c>
      <c r="I1026" s="14">
        <f t="shared" si="327"/>
        <v>6.4056012972280002E-2</v>
      </c>
      <c r="J1026" s="49">
        <v>14</v>
      </c>
      <c r="K1026" s="49">
        <f t="shared" si="328"/>
        <v>73.175831068367131</v>
      </c>
      <c r="L1026" s="50">
        <f t="shared" si="329"/>
        <v>5.4464356645537011E-2</v>
      </c>
      <c r="M1026" s="45">
        <v>24</v>
      </c>
      <c r="N1026" s="45">
        <f t="shared" si="330"/>
        <v>125.44428183148652</v>
      </c>
      <c r="O1026" s="18">
        <f t="shared" si="331"/>
        <v>8.0319032998147841E-2</v>
      </c>
      <c r="P1026" s="37">
        <f t="shared" si="321"/>
        <v>37.5</v>
      </c>
      <c r="Q1026" s="37">
        <f t="shared" si="322"/>
        <v>4.285310637420773</v>
      </c>
      <c r="R1026" s="37">
        <f t="shared" si="323"/>
        <v>328.53106374207732</v>
      </c>
    </row>
    <row r="1027" spans="1:18" ht="15" customHeight="1" x14ac:dyDescent="0.25">
      <c r="A1027" s="143" t="s">
        <v>882</v>
      </c>
      <c r="B1027" s="1" t="str">
        <f>VLOOKUP(A1027,'[2]Catálogo MUNICIPIOS'!$1:$1048576,5,FALSE)</f>
        <v>Tlayacapan</v>
      </c>
      <c r="C1027" s="130">
        <f>VLOOKUP(A1027,[3]PROY_COVID!$1:$1048576,7,FALSE)</f>
        <v>19129</v>
      </c>
      <c r="D1027" s="43">
        <v>35</v>
      </c>
      <c r="E1027" s="43">
        <f t="shared" si="324"/>
        <v>182.96826807465106</v>
      </c>
      <c r="F1027" s="6">
        <f t="shared" si="325"/>
        <v>1.3387343904178175</v>
      </c>
      <c r="G1027" s="44">
        <v>21</v>
      </c>
      <c r="H1027" s="44">
        <f t="shared" si="326"/>
        <v>109.78096084479064</v>
      </c>
      <c r="I1027" s="14">
        <f t="shared" si="327"/>
        <v>1.3453872363374397</v>
      </c>
      <c r="J1027" s="49">
        <v>169</v>
      </c>
      <c r="K1027" s="49">
        <f t="shared" si="328"/>
        <v>883.47535156045797</v>
      </c>
      <c r="L1027" s="50">
        <f t="shared" si="329"/>
        <v>0.65756570075677157</v>
      </c>
      <c r="M1027" s="45">
        <v>225</v>
      </c>
      <c r="N1027" s="45">
        <f t="shared" si="330"/>
        <v>1176.2245804798997</v>
      </c>
      <c r="O1027" s="18">
        <f t="shared" si="331"/>
        <v>0.75310902588375195</v>
      </c>
      <c r="P1027" s="37">
        <f t="shared" si="321"/>
        <v>15.555555555555555</v>
      </c>
      <c r="Q1027" s="37">
        <f t="shared" si="322"/>
        <v>1.7776103384856539</v>
      </c>
      <c r="R1027" s="37">
        <f t="shared" si="323"/>
        <v>77.76103384856539</v>
      </c>
    </row>
    <row r="1028" spans="1:18" ht="15" customHeight="1" x14ac:dyDescent="0.25">
      <c r="A1028" s="143" t="s">
        <v>609</v>
      </c>
      <c r="B1028" s="1" t="str">
        <f>VLOOKUP(A1028,'[2]Catálogo MUNICIPIOS'!$1:$1048576,5,FALSE)</f>
        <v>Villa Corona</v>
      </c>
      <c r="C1028" s="130">
        <f>VLOOKUP(A1028,[3]PROY_COVID!$1:$1048576,7,FALSE)</f>
        <v>19122</v>
      </c>
      <c r="D1028" s="43">
        <v>25</v>
      </c>
      <c r="E1028" s="43">
        <f t="shared" si="324"/>
        <v>130.73946239933062</v>
      </c>
      <c r="F1028" s="6">
        <f t="shared" si="325"/>
        <v>0.95658890112743855</v>
      </c>
      <c r="G1028" s="44">
        <v>6</v>
      </c>
      <c r="H1028" s="44">
        <f t="shared" si="326"/>
        <v>31.377470975839348</v>
      </c>
      <c r="I1028" s="14">
        <f t="shared" si="327"/>
        <v>0.38453706940246662</v>
      </c>
      <c r="J1028" s="49">
        <v>66</v>
      </c>
      <c r="K1028" s="49">
        <f t="shared" si="328"/>
        <v>345.15218073423284</v>
      </c>
      <c r="L1028" s="50">
        <f t="shared" si="329"/>
        <v>0.256894813410878</v>
      </c>
      <c r="M1028" s="45">
        <v>97</v>
      </c>
      <c r="N1028" s="45">
        <f t="shared" si="330"/>
        <v>507.26911410940278</v>
      </c>
      <c r="O1028" s="18">
        <f t="shared" si="331"/>
        <v>0.32479252238716039</v>
      </c>
      <c r="P1028" s="37">
        <f t="shared" si="321"/>
        <v>25.773195876288657</v>
      </c>
      <c r="Q1028" s="37">
        <f t="shared" si="322"/>
        <v>2.9452306786397062</v>
      </c>
      <c r="R1028" s="37">
        <f t="shared" si="323"/>
        <v>194.52306786397062</v>
      </c>
    </row>
    <row r="1029" spans="1:18" ht="15" customHeight="1" x14ac:dyDescent="0.25">
      <c r="A1029" s="143" t="s">
        <v>379</v>
      </c>
      <c r="B1029" s="1" t="str">
        <f>VLOOKUP(A1029,'[2]Catálogo MUNICIPIOS'!$1:$1048576,5,FALSE)</f>
        <v>Metlatónoc</v>
      </c>
      <c r="C1029" s="130">
        <f>VLOOKUP(A1029,[3]PROY_COVID!$1:$1048576,7,FALSE)</f>
        <v>19095</v>
      </c>
      <c r="D1029" s="43">
        <v>1</v>
      </c>
      <c r="E1029" s="43">
        <f t="shared" si="324"/>
        <v>5.2369730295888974</v>
      </c>
      <c r="F1029" s="6">
        <f t="shared" si="325"/>
        <v>3.8317660052074112E-2</v>
      </c>
      <c r="G1029" s="44"/>
      <c r="H1029" s="44">
        <f t="shared" si="326"/>
        <v>0</v>
      </c>
      <c r="I1029" s="14">
        <f t="shared" si="327"/>
        <v>0</v>
      </c>
      <c r="J1029" s="49">
        <v>8</v>
      </c>
      <c r="K1029" s="49">
        <f t="shared" si="328"/>
        <v>41.895784236711179</v>
      </c>
      <c r="L1029" s="50">
        <f t="shared" si="329"/>
        <v>3.1182794937864484E-2</v>
      </c>
      <c r="M1029" s="45">
        <v>9</v>
      </c>
      <c r="N1029" s="45">
        <f t="shared" si="330"/>
        <v>47.132757266300075</v>
      </c>
      <c r="O1029" s="18">
        <f t="shared" si="331"/>
        <v>3.0177999593883828E-2</v>
      </c>
      <c r="P1029" s="37">
        <f t="shared" si="321"/>
        <v>11.111111111111111</v>
      </c>
      <c r="Q1029" s="37">
        <f t="shared" si="322"/>
        <v>1.2697216703468956</v>
      </c>
      <c r="R1029" s="37">
        <f t="shared" si="323"/>
        <v>26.972167034689566</v>
      </c>
    </row>
    <row r="1030" spans="1:18" ht="15" customHeight="1" x14ac:dyDescent="0.25">
      <c r="A1030" s="143" t="s">
        <v>440</v>
      </c>
      <c r="B1030" s="1" t="str">
        <f>VLOOKUP(A1030,'[2]Catálogo MUNICIPIOS'!$1:$1048576,5,FALSE)</f>
        <v>Huasca de Ocampo</v>
      </c>
      <c r="C1030" s="130">
        <f>VLOOKUP(A1030,[3]PROY_COVID!$1:$1048576,7,FALSE)</f>
        <v>19077</v>
      </c>
      <c r="D1030" s="43">
        <v>15</v>
      </c>
      <c r="E1030" s="43">
        <f t="shared" si="324"/>
        <v>78.62871520679353</v>
      </c>
      <c r="F1030" s="6">
        <f t="shared" si="325"/>
        <v>0.57530721708944421</v>
      </c>
      <c r="G1030" s="44">
        <v>5</v>
      </c>
      <c r="H1030" s="44">
        <f t="shared" si="326"/>
        <v>26.209571735597841</v>
      </c>
      <c r="I1030" s="14">
        <f t="shared" si="327"/>
        <v>0.32120344922830141</v>
      </c>
      <c r="J1030" s="49">
        <v>49</v>
      </c>
      <c r="K1030" s="49">
        <f t="shared" si="328"/>
        <v>256.85380300885885</v>
      </c>
      <c r="L1030" s="50">
        <f t="shared" si="329"/>
        <v>0.19117483093245527</v>
      </c>
      <c r="M1030" s="45">
        <v>69</v>
      </c>
      <c r="N1030" s="45">
        <f t="shared" si="330"/>
        <v>361.69208995125018</v>
      </c>
      <c r="O1030" s="18">
        <f t="shared" si="331"/>
        <v>0.23158296642798254</v>
      </c>
      <c r="P1030" s="37">
        <f t="shared" si="321"/>
        <v>21.739130434782609</v>
      </c>
      <c r="Q1030" s="37">
        <f t="shared" si="322"/>
        <v>2.4842380506787092</v>
      </c>
      <c r="R1030" s="37">
        <f t="shared" si="323"/>
        <v>148.42380506787092</v>
      </c>
    </row>
    <row r="1031" spans="1:18" ht="15" customHeight="1" x14ac:dyDescent="0.25">
      <c r="A1031" s="143" t="s">
        <v>189</v>
      </c>
      <c r="B1031" s="1" t="str">
        <f>VLOOKUP(A1031,'[2]Catálogo MUNICIPIOS'!$1:$1048576,5,FALSE)</f>
        <v>Aquiles Serdán</v>
      </c>
      <c r="C1031" s="130">
        <f>VLOOKUP(A1031,[3]PROY_COVID!$1:$1048576,7,FALSE)</f>
        <v>19050</v>
      </c>
      <c r="D1031" s="43">
        <v>8</v>
      </c>
      <c r="E1031" s="43">
        <f t="shared" si="324"/>
        <v>41.99475065616798</v>
      </c>
      <c r="F1031" s="6">
        <f t="shared" si="325"/>
        <v>0.30726539367741951</v>
      </c>
      <c r="G1031" s="44"/>
      <c r="H1031" s="44">
        <f t="shared" si="326"/>
        <v>0</v>
      </c>
      <c r="I1031" s="14">
        <f t="shared" si="327"/>
        <v>0</v>
      </c>
      <c r="J1031" s="49">
        <v>84</v>
      </c>
      <c r="K1031" s="49">
        <f t="shared" si="328"/>
        <v>440.94488188976379</v>
      </c>
      <c r="L1031" s="50">
        <f t="shared" si="329"/>
        <v>0.32819277837556349</v>
      </c>
      <c r="M1031" s="45">
        <v>92</v>
      </c>
      <c r="N1031" s="45">
        <f t="shared" si="330"/>
        <v>482.93963254593177</v>
      </c>
      <c r="O1031" s="18">
        <f t="shared" si="331"/>
        <v>0.30921492567255449</v>
      </c>
      <c r="P1031" s="37">
        <f t="shared" si="321"/>
        <v>8.695652173913043</v>
      </c>
      <c r="Q1031" s="37">
        <f t="shared" si="322"/>
        <v>0.99369522027148349</v>
      </c>
      <c r="R1031" s="37">
        <f t="shared" si="323"/>
        <v>-0.63047797285165075</v>
      </c>
    </row>
    <row r="1032" spans="1:18" ht="15" customHeight="1" x14ac:dyDescent="0.25">
      <c r="A1032" s="143" t="s">
        <v>1183</v>
      </c>
      <c r="B1032" s="1" t="str">
        <f>VLOOKUP(A1032,'[2]Catálogo MUNICIPIOS'!$1:$1048576,5,FALSE)</f>
        <v>Santa Cruz Zenzontepec</v>
      </c>
      <c r="C1032" s="130">
        <f>VLOOKUP(A1032,[3]PROY_COVID!$1:$1048576,7,FALSE)</f>
        <v>19026</v>
      </c>
      <c r="D1032" s="43"/>
      <c r="E1032" s="43">
        <f t="shared" si="324"/>
        <v>0</v>
      </c>
      <c r="F1032" s="6">
        <f t="shared" si="325"/>
        <v>0</v>
      </c>
      <c r="G1032" s="44">
        <v>1</v>
      </c>
      <c r="H1032" s="44">
        <f t="shared" si="326"/>
        <v>5.2559655208661828</v>
      </c>
      <c r="I1032" s="14">
        <f t="shared" si="327"/>
        <v>6.4412889739601659E-2</v>
      </c>
      <c r="J1032" s="49">
        <v>6</v>
      </c>
      <c r="K1032" s="49">
        <f t="shared" si="328"/>
        <v>31.535793125197095</v>
      </c>
      <c r="L1032" s="50">
        <f t="shared" si="329"/>
        <v>2.3471912225580351E-2</v>
      </c>
      <c r="M1032" s="45">
        <v>7</v>
      </c>
      <c r="N1032" s="45">
        <f t="shared" si="330"/>
        <v>36.791758646063279</v>
      </c>
      <c r="O1032" s="18">
        <f t="shared" si="331"/>
        <v>2.3556900590516381E-2</v>
      </c>
      <c r="P1032" s="37">
        <f t="shared" si="321"/>
        <v>0</v>
      </c>
      <c r="Q1032" s="37">
        <f t="shared" si="322"/>
        <v>0</v>
      </c>
      <c r="R1032" s="37">
        <f t="shared" si="323"/>
        <v>-100</v>
      </c>
    </row>
    <row r="1033" spans="1:18" ht="15" customHeight="1" x14ac:dyDescent="0.25">
      <c r="A1033" s="143" t="s">
        <v>1509</v>
      </c>
      <c r="B1033" s="1" t="str">
        <f>VLOOKUP(A1033,'[2]Catálogo MUNICIPIOS'!$1:$1048576,5,FALSE)</f>
        <v>Ahualulco</v>
      </c>
      <c r="C1033" s="130">
        <f>VLOOKUP(A1033,[3]PROY_COVID!$1:$1048576,7,FALSE)</f>
        <v>19020</v>
      </c>
      <c r="D1033" s="43">
        <v>14</v>
      </c>
      <c r="E1033" s="43">
        <f t="shared" si="324"/>
        <v>73.606729758149314</v>
      </c>
      <c r="F1033" s="6">
        <f t="shared" si="325"/>
        <v>0.53856256896535082</v>
      </c>
      <c r="G1033" s="44">
        <v>10</v>
      </c>
      <c r="H1033" s="44">
        <f t="shared" si="326"/>
        <v>52.576235541535226</v>
      </c>
      <c r="I1033" s="14">
        <f t="shared" si="327"/>
        <v>0.64433209263178814</v>
      </c>
      <c r="J1033" s="49">
        <v>157</v>
      </c>
      <c r="K1033" s="49">
        <f t="shared" si="328"/>
        <v>825.44689800210301</v>
      </c>
      <c r="L1033" s="50">
        <f t="shared" si="329"/>
        <v>0.61437545140738703</v>
      </c>
      <c r="M1033" s="45">
        <v>181</v>
      </c>
      <c r="N1033" s="45">
        <f t="shared" si="330"/>
        <v>951.62986330178751</v>
      </c>
      <c r="O1033" s="18">
        <f t="shared" si="331"/>
        <v>0.60930629341268439</v>
      </c>
      <c r="P1033" s="37">
        <f t="shared" si="321"/>
        <v>7.7348066298342539</v>
      </c>
      <c r="Q1033" s="37">
        <f t="shared" si="322"/>
        <v>0.88389464344590529</v>
      </c>
      <c r="R1033" s="37">
        <f t="shared" si="323"/>
        <v>-11.610535655409471</v>
      </c>
    </row>
    <row r="1034" spans="1:18" ht="15" customHeight="1" x14ac:dyDescent="0.25">
      <c r="A1034" s="143" t="s">
        <v>91</v>
      </c>
      <c r="B1034" s="1" t="str">
        <f>VLOOKUP(A1034,'[2]Catálogo MUNICIPIOS'!$1:$1048576,5,FALSE)</f>
        <v>Catazajá</v>
      </c>
      <c r="C1034" s="130">
        <f>VLOOKUP(A1034,[3]PROY_COVID!$1:$1048576,7,FALSE)</f>
        <v>19006</v>
      </c>
      <c r="D1034" s="43">
        <v>3</v>
      </c>
      <c r="E1034" s="43">
        <f t="shared" si="324"/>
        <v>15.784489108702514</v>
      </c>
      <c r="F1034" s="6">
        <f t="shared" si="325"/>
        <v>0.11549127412833135</v>
      </c>
      <c r="G1034" s="44">
        <v>1</v>
      </c>
      <c r="H1034" s="44">
        <f t="shared" si="326"/>
        <v>5.2614963695675048</v>
      </c>
      <c r="I1034" s="14">
        <f t="shared" si="327"/>
        <v>6.4480671376705309E-2</v>
      </c>
      <c r="J1034" s="49">
        <v>12</v>
      </c>
      <c r="K1034" s="49">
        <f t="shared" si="328"/>
        <v>63.137956434810057</v>
      </c>
      <c r="L1034" s="50">
        <f t="shared" si="329"/>
        <v>4.6993223403545385E-2</v>
      </c>
      <c r="M1034" s="45">
        <v>16</v>
      </c>
      <c r="N1034" s="45">
        <f t="shared" si="330"/>
        <v>84.183941913080076</v>
      </c>
      <c r="O1034" s="18">
        <f t="shared" si="331"/>
        <v>5.390100457120784E-2</v>
      </c>
      <c r="P1034" s="37">
        <f t="shared" si="321"/>
        <v>18.75</v>
      </c>
      <c r="Q1034" s="37">
        <f t="shared" si="322"/>
        <v>2.1426553187103865</v>
      </c>
      <c r="R1034" s="37">
        <f t="shared" si="323"/>
        <v>114.26553187103865</v>
      </c>
    </row>
    <row r="1035" spans="1:18" ht="15" customHeight="1" x14ac:dyDescent="0.25">
      <c r="A1035" s="143" t="s">
        <v>1454</v>
      </c>
      <c r="B1035" s="1" t="str">
        <f>VLOOKUP(A1035,'[2]Catálogo MUNICIPIOS'!$1:$1048576,5,FALSE)</f>
        <v>Tochimilco</v>
      </c>
      <c r="C1035" s="130">
        <f>VLOOKUP(A1035,[3]PROY_COVID!$1:$1048576,7,FALSE)</f>
        <v>18990</v>
      </c>
      <c r="D1035" s="43">
        <v>6</v>
      </c>
      <c r="E1035" s="43">
        <f t="shared" si="324"/>
        <v>31.595576619273299</v>
      </c>
      <c r="F1035" s="6">
        <f t="shared" si="325"/>
        <v>0.23117716230469357</v>
      </c>
      <c r="G1035" s="44">
        <v>1</v>
      </c>
      <c r="H1035" s="44">
        <f t="shared" si="326"/>
        <v>5.2659294365455498</v>
      </c>
      <c r="I1035" s="14">
        <f t="shared" si="327"/>
        <v>6.453499948318385E-2</v>
      </c>
      <c r="J1035" s="49">
        <v>12</v>
      </c>
      <c r="K1035" s="49">
        <f t="shared" si="328"/>
        <v>63.191153238546597</v>
      </c>
      <c r="L1035" s="50">
        <f t="shared" si="329"/>
        <v>4.7032817483295596E-2</v>
      </c>
      <c r="M1035" s="45">
        <v>19</v>
      </c>
      <c r="N1035" s="45">
        <f t="shared" si="330"/>
        <v>100.05265929436545</v>
      </c>
      <c r="O1035" s="18">
        <f t="shared" si="331"/>
        <v>6.4061372316769186E-2</v>
      </c>
      <c r="P1035" s="37">
        <f t="shared" si="321"/>
        <v>31.578947368421051</v>
      </c>
      <c r="Q1035" s="37">
        <f t="shared" si="322"/>
        <v>3.6086826420385454</v>
      </c>
      <c r="R1035" s="37">
        <f t="shared" si="323"/>
        <v>260.86826420385455</v>
      </c>
    </row>
    <row r="1036" spans="1:18" ht="15" customHeight="1" x14ac:dyDescent="0.25">
      <c r="A1036" s="143" t="s">
        <v>1957</v>
      </c>
      <c r="B1036" s="1" t="str">
        <f>VLOOKUP(A1036,'[2]Catálogo MUNICIPIOS'!$1:$1048576,5,FALSE)</f>
        <v>Yanga</v>
      </c>
      <c r="C1036" s="130">
        <f>VLOOKUP(A1036,[3]PROY_COVID!$1:$1048576,7,FALSE)</f>
        <v>18981</v>
      </c>
      <c r="D1036" s="43">
        <v>11</v>
      </c>
      <c r="E1036" s="43">
        <f t="shared" si="324"/>
        <v>57.952689531636899</v>
      </c>
      <c r="F1036" s="6">
        <f t="shared" si="325"/>
        <v>0.42402575763331263</v>
      </c>
      <c r="G1036" s="44">
        <v>4</v>
      </c>
      <c r="H1036" s="44">
        <f t="shared" si="326"/>
        <v>21.0737052842316</v>
      </c>
      <c r="I1036" s="14">
        <f t="shared" si="327"/>
        <v>0.25826239717310179</v>
      </c>
      <c r="J1036" s="49">
        <v>30</v>
      </c>
      <c r="K1036" s="49">
        <f t="shared" si="328"/>
        <v>158.052789631737</v>
      </c>
      <c r="L1036" s="50">
        <f t="shared" si="329"/>
        <v>0.11763779621829507</v>
      </c>
      <c r="M1036" s="45">
        <v>45</v>
      </c>
      <c r="N1036" s="45">
        <f t="shared" si="330"/>
        <v>237.07918444760548</v>
      </c>
      <c r="O1036" s="18">
        <f t="shared" si="331"/>
        <v>0.15179624420346971</v>
      </c>
      <c r="P1036" s="37">
        <f t="shared" si="321"/>
        <v>24.444444444444443</v>
      </c>
      <c r="Q1036" s="37">
        <f t="shared" si="322"/>
        <v>2.7933876747631703</v>
      </c>
      <c r="R1036" s="37">
        <f t="shared" si="323"/>
        <v>179.33876747631703</v>
      </c>
    </row>
    <row r="1037" spans="1:18" ht="15" customHeight="1" x14ac:dyDescent="0.25">
      <c r="A1037" s="143" t="s">
        <v>1062</v>
      </c>
      <c r="B1037" s="1" t="str">
        <f>VLOOKUP(A1037,'[2]Catálogo MUNICIPIOS'!$1:$1048576,5,FALSE)</f>
        <v>San José Tenango</v>
      </c>
      <c r="C1037" s="130">
        <f>VLOOKUP(A1037,[3]PROY_COVID!$1:$1048576,7,FALSE)</f>
        <v>18952</v>
      </c>
      <c r="D1037" s="43">
        <v>2</v>
      </c>
      <c r="E1037" s="43">
        <f t="shared" si="324"/>
        <v>10.552975939214859</v>
      </c>
      <c r="F1037" s="6">
        <f t="shared" si="325"/>
        <v>7.7213562546892697E-2</v>
      </c>
      <c r="G1037" s="44">
        <v>3</v>
      </c>
      <c r="H1037" s="44">
        <f t="shared" si="326"/>
        <v>15.829463908822289</v>
      </c>
      <c r="I1037" s="14">
        <f t="shared" si="327"/>
        <v>0.19399318913871799</v>
      </c>
      <c r="J1037" s="49">
        <v>7</v>
      </c>
      <c r="K1037" s="49">
        <f t="shared" si="328"/>
        <v>36.935415787252005</v>
      </c>
      <c r="L1037" s="50">
        <f t="shared" si="329"/>
        <v>2.7490820793119829E-2</v>
      </c>
      <c r="M1037" s="45">
        <v>12</v>
      </c>
      <c r="N1037" s="45">
        <f t="shared" si="330"/>
        <v>63.317855635289156</v>
      </c>
      <c r="O1037" s="18">
        <f t="shared" si="331"/>
        <v>4.0540938669284626E-2</v>
      </c>
      <c r="P1037" s="37">
        <f t="shared" si="321"/>
        <v>16.666666666666664</v>
      </c>
      <c r="Q1037" s="37">
        <f t="shared" si="322"/>
        <v>1.9045825055203431</v>
      </c>
      <c r="R1037" s="37">
        <f t="shared" si="323"/>
        <v>90.458250552034315</v>
      </c>
    </row>
    <row r="1038" spans="1:18" ht="15" customHeight="1" x14ac:dyDescent="0.25">
      <c r="A1038" s="143" t="s">
        <v>820</v>
      </c>
      <c r="B1038" s="1" t="str">
        <f>VLOOKUP(A1038,'[2]Catálogo MUNICIPIOS'!$1:$1048576,5,FALSE)</f>
        <v>San Lucas</v>
      </c>
      <c r="C1038" s="130">
        <f>VLOOKUP(A1038,[3]PROY_COVID!$1:$1048576,7,FALSE)</f>
        <v>18936</v>
      </c>
      <c r="D1038" s="43">
        <v>8</v>
      </c>
      <c r="E1038" s="43">
        <f t="shared" si="324"/>
        <v>42.247570764681029</v>
      </c>
      <c r="F1038" s="6">
        <f t="shared" si="325"/>
        <v>0.30911521702338624</v>
      </c>
      <c r="G1038" s="44">
        <v>1</v>
      </c>
      <c r="H1038" s="44">
        <f t="shared" si="326"/>
        <v>5.2809463455851287</v>
      </c>
      <c r="I1038" s="14">
        <f t="shared" si="327"/>
        <v>6.4719034652812688E-2</v>
      </c>
      <c r="J1038" s="49">
        <v>114</v>
      </c>
      <c r="K1038" s="49">
        <f t="shared" si="328"/>
        <v>602.02788339670474</v>
      </c>
      <c r="L1038" s="50">
        <f t="shared" si="329"/>
        <v>0.44808594413149255</v>
      </c>
      <c r="M1038" s="45">
        <v>123</v>
      </c>
      <c r="N1038" s="45">
        <f t="shared" si="330"/>
        <v>649.55640050697082</v>
      </c>
      <c r="O1038" s="18">
        <f t="shared" si="331"/>
        <v>0.41589573637610333</v>
      </c>
      <c r="P1038" s="37">
        <f t="shared" si="321"/>
        <v>6.5040650406504072</v>
      </c>
      <c r="Q1038" s="37">
        <f t="shared" si="322"/>
        <v>0.74325170947135366</v>
      </c>
      <c r="R1038" s="37">
        <f t="shared" si="323"/>
        <v>-25.674829052864634</v>
      </c>
    </row>
    <row r="1039" spans="1:18" ht="15" customHeight="1" x14ac:dyDescent="0.25">
      <c r="A1039" s="143" t="s">
        <v>1040</v>
      </c>
      <c r="B1039" s="1" t="str">
        <f>VLOOKUP(A1039,'[2]Catálogo MUNICIPIOS'!$1:$1048576,5,FALSE)</f>
        <v>San Blas Atempa</v>
      </c>
      <c r="C1039" s="130">
        <f>VLOOKUP(A1039,[3]PROY_COVID!$1:$1048576,7,FALSE)</f>
        <v>18929</v>
      </c>
      <c r="D1039" s="43">
        <v>3</v>
      </c>
      <c r="E1039" s="43">
        <f t="shared" si="324"/>
        <v>15.848697765333615</v>
      </c>
      <c r="F1039" s="6">
        <f t="shared" si="325"/>
        <v>0.11596107327820095</v>
      </c>
      <c r="G1039" s="44">
        <v>3</v>
      </c>
      <c r="H1039" s="44">
        <f t="shared" si="326"/>
        <v>15.848697765333615</v>
      </c>
      <c r="I1039" s="14">
        <f t="shared" si="327"/>
        <v>0.19422890382782945</v>
      </c>
      <c r="J1039" s="49">
        <v>46</v>
      </c>
      <c r="K1039" s="49">
        <f t="shared" si="328"/>
        <v>243.0133657351154</v>
      </c>
      <c r="L1039" s="50">
        <f t="shared" si="329"/>
        <v>0.18087347185252803</v>
      </c>
      <c r="M1039" s="45">
        <v>52</v>
      </c>
      <c r="N1039" s="45">
        <f t="shared" si="330"/>
        <v>274.71076126578265</v>
      </c>
      <c r="O1039" s="18">
        <f t="shared" si="331"/>
        <v>0.1758908606826152</v>
      </c>
      <c r="P1039" s="37">
        <f t="shared" si="321"/>
        <v>5.7692307692307692</v>
      </c>
      <c r="Q1039" s="37">
        <f t="shared" si="322"/>
        <v>0.65927855960319581</v>
      </c>
      <c r="R1039" s="37">
        <f t="shared" si="323"/>
        <v>-34.072144039680417</v>
      </c>
    </row>
    <row r="1040" spans="1:18" ht="15" customHeight="1" x14ac:dyDescent="0.25">
      <c r="A1040" s="143" t="s">
        <v>857</v>
      </c>
      <c r="B1040" s="1" t="str">
        <f>VLOOKUP(A1040,'[2]Catálogo MUNICIPIOS'!$1:$1048576,5,FALSE)</f>
        <v>Amacuzac</v>
      </c>
      <c r="C1040" s="130">
        <f>VLOOKUP(A1040,[3]PROY_COVID!$1:$1048576,7,FALSE)</f>
        <v>18861</v>
      </c>
      <c r="D1040" s="43">
        <v>14</v>
      </c>
      <c r="E1040" s="43">
        <f t="shared" si="324"/>
        <v>74.22724139759292</v>
      </c>
      <c r="F1040" s="6">
        <f t="shared" si="325"/>
        <v>0.54310270196283195</v>
      </c>
      <c r="G1040" s="44">
        <v>25</v>
      </c>
      <c r="H1040" s="44">
        <f t="shared" si="326"/>
        <v>132.54864535284449</v>
      </c>
      <c r="I1040" s="14">
        <f t="shared" si="327"/>
        <v>1.624409681599148</v>
      </c>
      <c r="J1040" s="49">
        <v>109</v>
      </c>
      <c r="K1040" s="49">
        <f t="shared" si="328"/>
        <v>577.91209373840195</v>
      </c>
      <c r="L1040" s="50">
        <f t="shared" si="329"/>
        <v>0.43013669846441688</v>
      </c>
      <c r="M1040" s="45">
        <v>148</v>
      </c>
      <c r="N1040" s="45">
        <f t="shared" si="330"/>
        <v>784.68798048883946</v>
      </c>
      <c r="O1040" s="18">
        <f t="shared" si="331"/>
        <v>0.50241731929078426</v>
      </c>
      <c r="P1040" s="37">
        <f t="shared" si="321"/>
        <v>9.4594594594594597</v>
      </c>
      <c r="Q1040" s="37">
        <f t="shared" si="322"/>
        <v>1.0809792598899246</v>
      </c>
      <c r="R1040" s="37">
        <f t="shared" si="323"/>
        <v>8.0979259889924613</v>
      </c>
    </row>
    <row r="1041" spans="1:20" ht="15" customHeight="1" x14ac:dyDescent="0.25">
      <c r="A1041" s="143" t="s">
        <v>1868</v>
      </c>
      <c r="B1041" s="1" t="str">
        <f>VLOOKUP(A1041,'[2]Catálogo MUNICIPIOS'!$1:$1048576,5,FALSE)</f>
        <v>Maltrata</v>
      </c>
      <c r="C1041" s="130">
        <f>VLOOKUP(A1041,[3]PROY_COVID!$1:$1048576,7,FALSE)</f>
        <v>18845</v>
      </c>
      <c r="D1041" s="43">
        <v>9</v>
      </c>
      <c r="E1041" s="43">
        <f t="shared" si="324"/>
        <v>47.758026001591929</v>
      </c>
      <c r="F1041" s="6">
        <f t="shared" si="325"/>
        <v>0.34943387998138481</v>
      </c>
      <c r="G1041" s="44">
        <v>2</v>
      </c>
      <c r="H1041" s="44">
        <f t="shared" si="326"/>
        <v>10.612894667020429</v>
      </c>
      <c r="I1041" s="14">
        <f t="shared" si="327"/>
        <v>0.13006310853655201</v>
      </c>
      <c r="J1041" s="49">
        <v>53</v>
      </c>
      <c r="K1041" s="49">
        <f t="shared" si="328"/>
        <v>281.24170867604136</v>
      </c>
      <c r="L1041" s="50">
        <f t="shared" si="329"/>
        <v>0.20932661100385833</v>
      </c>
      <c r="M1041" s="45">
        <v>64</v>
      </c>
      <c r="N1041" s="45">
        <f t="shared" si="330"/>
        <v>339.61262934465373</v>
      </c>
      <c r="O1041" s="18">
        <f t="shared" si="331"/>
        <v>0.21744600538718523</v>
      </c>
      <c r="P1041" s="37">
        <f t="shared" si="321"/>
        <v>14.0625</v>
      </c>
      <c r="Q1041" s="37">
        <f t="shared" si="322"/>
        <v>1.6069914890327899</v>
      </c>
      <c r="R1041" s="37">
        <f t="shared" si="323"/>
        <v>60.699148903278989</v>
      </c>
    </row>
    <row r="1042" spans="1:20" ht="15" customHeight="1" x14ac:dyDescent="0.25">
      <c r="A1042" s="143" t="s">
        <v>464</v>
      </c>
      <c r="B1042" s="1" t="str">
        <f>VLOOKUP(A1042,'[2]Catálogo MUNICIPIOS'!$1:$1048576,5,FALSE)</f>
        <v>Pisaflores</v>
      </c>
      <c r="C1042" s="130">
        <f>VLOOKUP(A1042,[3]PROY_COVID!$1:$1048576,7,FALSE)</f>
        <v>18829</v>
      </c>
      <c r="D1042" s="43">
        <v>3</v>
      </c>
      <c r="E1042" s="43">
        <f t="shared" si="324"/>
        <v>15.932869509798714</v>
      </c>
      <c r="F1042" s="6">
        <f t="shared" si="325"/>
        <v>0.11657693749445353</v>
      </c>
      <c r="G1042" s="44"/>
      <c r="H1042" s="44">
        <f t="shared" si="326"/>
        <v>0</v>
      </c>
      <c r="I1042" s="14">
        <f t="shared" si="327"/>
        <v>0</v>
      </c>
      <c r="J1042" s="49">
        <v>8</v>
      </c>
      <c r="K1042" s="49">
        <f t="shared" si="328"/>
        <v>42.487652026129901</v>
      </c>
      <c r="L1042" s="50">
        <f t="shared" si="329"/>
        <v>3.1623318781588104E-2</v>
      </c>
      <c r="M1042" s="45">
        <v>11</v>
      </c>
      <c r="N1042" s="45">
        <f t="shared" si="330"/>
        <v>58.420521535928614</v>
      </c>
      <c r="O1042" s="18">
        <f t="shared" si="331"/>
        <v>3.7405290448524017E-2</v>
      </c>
      <c r="P1042" s="37">
        <f t="shared" si="321"/>
        <v>27.27272727272727</v>
      </c>
      <c r="Q1042" s="37">
        <f t="shared" si="322"/>
        <v>3.1165895544878346</v>
      </c>
      <c r="R1042" s="37">
        <f t="shared" si="323"/>
        <v>211.65895544878344</v>
      </c>
    </row>
    <row r="1043" spans="1:20" ht="15" customHeight="1" x14ac:dyDescent="0.25">
      <c r="A1043" s="143" t="s">
        <v>2044</v>
      </c>
      <c r="B1043" s="1" t="str">
        <f>VLOOKUP(A1043,'[2]Catálogo MUNICIPIOS'!$1:$1048576,5,FALSE)</f>
        <v>Tecoh</v>
      </c>
      <c r="C1043" s="130">
        <f>VLOOKUP(A1043,[3]PROY_COVID!$1:$1048576,7,FALSE)</f>
        <v>18791</v>
      </c>
      <c r="D1043" s="43">
        <v>23</v>
      </c>
      <c r="E1043" s="43">
        <f t="shared" si="324"/>
        <v>122.39902080783354</v>
      </c>
      <c r="F1043" s="6">
        <f t="shared" si="325"/>
        <v>0.89556391517056932</v>
      </c>
      <c r="G1043" s="44">
        <v>1</v>
      </c>
      <c r="H1043" s="44">
        <f t="shared" si="326"/>
        <v>5.321696556862328</v>
      </c>
      <c r="I1043" s="14">
        <f t="shared" si="327"/>
        <v>6.5218436495431922E-2</v>
      </c>
      <c r="J1043" s="49">
        <v>39</v>
      </c>
      <c r="K1043" s="49">
        <f t="shared" si="328"/>
        <v>207.5461657176308</v>
      </c>
      <c r="L1043" s="50">
        <f t="shared" si="329"/>
        <v>0.15447543574186029</v>
      </c>
      <c r="M1043" s="45">
        <v>63</v>
      </c>
      <c r="N1043" s="45">
        <f t="shared" si="330"/>
        <v>335.26688308232667</v>
      </c>
      <c r="O1043" s="18">
        <f t="shared" si="331"/>
        <v>0.21466352592818275</v>
      </c>
      <c r="P1043" s="37">
        <f t="shared" si="321"/>
        <v>36.507936507936506</v>
      </c>
      <c r="Q1043" s="37">
        <f t="shared" si="322"/>
        <v>4.1719426311397996</v>
      </c>
      <c r="R1043" s="37">
        <f t="shared" si="323"/>
        <v>317.19426311397996</v>
      </c>
    </row>
    <row r="1044" spans="1:20" ht="15" customHeight="1" x14ac:dyDescent="0.25">
      <c r="A1044" s="143" t="s">
        <v>2108</v>
      </c>
      <c r="B1044" s="1" t="str">
        <f>VLOOKUP(A1044,'[2]Catálogo MUNICIPIOS'!$1:$1048576,5,FALSE)</f>
        <v>Pánuco</v>
      </c>
      <c r="C1044" s="130">
        <f>VLOOKUP(A1044,[3]PROY_COVID!$1:$1048576,7,FALSE)</f>
        <v>18789</v>
      </c>
      <c r="D1044" s="43">
        <v>24</v>
      </c>
      <c r="E1044" s="43">
        <f t="shared" ref="E1044:E1075" si="332">((D1044/($C1044/100000)))</f>
        <v>127.73431262973016</v>
      </c>
      <c r="F1044" s="6">
        <f t="shared" ref="F1044:F1075" si="333">((D1044/$C1044)/(D$2372/$C$2372))</f>
        <v>0.93460094995287268</v>
      </c>
      <c r="G1044" s="44">
        <v>5</v>
      </c>
      <c r="H1044" s="44">
        <f t="shared" ref="H1044:H1075" si="334">((G1044/($C1044/100000)))</f>
        <v>26.611315131193784</v>
      </c>
      <c r="I1044" s="14">
        <f t="shared" ref="I1044:I1075" si="335">((G1044/$C1044)/(G$2372/$C$2372))</f>
        <v>0.32612689344447843</v>
      </c>
      <c r="J1044" s="49">
        <v>99</v>
      </c>
      <c r="K1044" s="49">
        <f t="shared" ref="K1044:K1075" si="336">((J1044/($C1044/100000)))</f>
        <v>526.90403959763694</v>
      </c>
      <c r="L1044" s="50">
        <f t="shared" ref="L1044:L1075" si="337">((J1044/$C1044)/(J$2372/$C$2372))</f>
        <v>0.39217169264272783</v>
      </c>
      <c r="M1044" s="45">
        <v>128</v>
      </c>
      <c r="N1044" s="45">
        <f t="shared" ref="N1044:N1075" si="338">((M1044/($C1044/100000)))</f>
        <v>681.24966735856083</v>
      </c>
      <c r="O1044" s="18">
        <f t="shared" ref="O1044:O1075" si="339">((M1044/$C1044)/(M$2372/$C$2372))</f>
        <v>0.43618819218920701</v>
      </c>
      <c r="P1044" s="37">
        <f t="shared" si="321"/>
        <v>18.75</v>
      </c>
      <c r="Q1044" s="37">
        <f t="shared" si="322"/>
        <v>2.1426553187103865</v>
      </c>
      <c r="R1044" s="37">
        <f t="shared" si="323"/>
        <v>114.26553187103865</v>
      </c>
      <c r="T1044" s="25"/>
    </row>
    <row r="1045" spans="1:20" ht="15" customHeight="1" x14ac:dyDescent="0.25">
      <c r="A1045" s="143" t="s">
        <v>792</v>
      </c>
      <c r="B1045" s="1" t="str">
        <f>VLOOKUP(A1045,'[2]Catálogo MUNICIPIOS'!$1:$1048576,5,FALSE)</f>
        <v>Madero</v>
      </c>
      <c r="C1045" s="130">
        <f>VLOOKUP(A1045,[3]PROY_COVID!$1:$1048576,7,FALSE)</f>
        <v>18769</v>
      </c>
      <c r="D1045" s="43">
        <v>5</v>
      </c>
      <c r="E1045" s="43">
        <f t="shared" si="332"/>
        <v>26.639671799243434</v>
      </c>
      <c r="F1045" s="6">
        <f t="shared" si="333"/>
        <v>0.19491601009493187</v>
      </c>
      <c r="G1045" s="44">
        <v>1</v>
      </c>
      <c r="H1045" s="44">
        <f t="shared" si="334"/>
        <v>5.3279343598486868</v>
      </c>
      <c r="I1045" s="14">
        <f t="shared" si="335"/>
        <v>6.5294881996145832E-2</v>
      </c>
      <c r="J1045" s="49">
        <v>55</v>
      </c>
      <c r="K1045" s="49">
        <f t="shared" si="336"/>
        <v>293.03638979167778</v>
      </c>
      <c r="L1045" s="50">
        <f t="shared" si="337"/>
        <v>0.21810532536109226</v>
      </c>
      <c r="M1045" s="45">
        <v>61</v>
      </c>
      <c r="N1045" s="45">
        <f t="shared" si="338"/>
        <v>325.00399595076988</v>
      </c>
      <c r="O1045" s="18">
        <f t="shared" si="339"/>
        <v>0.20809243987993151</v>
      </c>
      <c r="P1045" s="37">
        <f t="shared" si="321"/>
        <v>8.1967213114754092</v>
      </c>
      <c r="Q1045" s="37">
        <f t="shared" si="322"/>
        <v>0.93667992074770978</v>
      </c>
      <c r="R1045" s="37">
        <f t="shared" si="323"/>
        <v>-6.3320079252290213</v>
      </c>
    </row>
    <row r="1046" spans="1:20" ht="15" customHeight="1" x14ac:dyDescent="0.25">
      <c r="A1046" s="143" t="s">
        <v>431</v>
      </c>
      <c r="B1046" s="1" t="str">
        <f>VLOOKUP(A1046,'[2]Catálogo MUNICIPIOS'!$1:$1048576,5,FALSE)</f>
        <v>Calnali</v>
      </c>
      <c r="C1046" s="130">
        <f>VLOOKUP(A1046,[3]PROY_COVID!$1:$1048576,7,FALSE)</f>
        <v>18680</v>
      </c>
      <c r="D1046" s="43">
        <v>5</v>
      </c>
      <c r="E1046" s="43">
        <f t="shared" si="332"/>
        <v>26.76659528907923</v>
      </c>
      <c r="F1046" s="6">
        <f t="shared" si="333"/>
        <v>0.19584467845137987</v>
      </c>
      <c r="G1046" s="44">
        <v>3</v>
      </c>
      <c r="H1046" s="44">
        <f t="shared" si="334"/>
        <v>16.05995717344754</v>
      </c>
      <c r="I1046" s="14">
        <f t="shared" si="335"/>
        <v>0.19681792936600553</v>
      </c>
      <c r="J1046" s="49">
        <v>69</v>
      </c>
      <c r="K1046" s="49">
        <f t="shared" si="336"/>
        <v>369.37901498929335</v>
      </c>
      <c r="L1046" s="50">
        <f t="shared" si="337"/>
        <v>0.2749267089424387</v>
      </c>
      <c r="M1046" s="45">
        <v>77</v>
      </c>
      <c r="N1046" s="45">
        <f t="shared" si="338"/>
        <v>412.20556745182012</v>
      </c>
      <c r="O1046" s="18">
        <f t="shared" si="339"/>
        <v>0.26392556193719546</v>
      </c>
      <c r="P1046" s="37">
        <f t="shared" si="321"/>
        <v>6.4935064935064926</v>
      </c>
      <c r="Q1046" s="37">
        <f t="shared" si="322"/>
        <v>0.74204513202091293</v>
      </c>
      <c r="R1046" s="37">
        <f t="shared" si="323"/>
        <v>-25.795486797908708</v>
      </c>
    </row>
    <row r="1047" spans="1:20" ht="15" customHeight="1" x14ac:dyDescent="0.25">
      <c r="A1047" s="143" t="s">
        <v>1554</v>
      </c>
      <c r="B1047" s="1" t="str">
        <f>VLOOKUP(A1047,'[2]Catálogo MUNICIPIOS'!$1:$1048576,5,FALSE)</f>
        <v>Villa de Arriaga</v>
      </c>
      <c r="C1047" s="130">
        <f>VLOOKUP(A1047,[3]PROY_COVID!$1:$1048576,7,FALSE)</f>
        <v>18602</v>
      </c>
      <c r="D1047" s="43">
        <v>13</v>
      </c>
      <c r="E1047" s="43">
        <f t="shared" si="332"/>
        <v>69.884958606601444</v>
      </c>
      <c r="F1047" s="6">
        <f t="shared" si="333"/>
        <v>0.51133127314410365</v>
      </c>
      <c r="G1047" s="44">
        <v>5</v>
      </c>
      <c r="H1047" s="44">
        <f t="shared" si="334"/>
        <v>26.878830233308246</v>
      </c>
      <c r="I1047" s="14">
        <f t="shared" si="335"/>
        <v>0.32940534356135392</v>
      </c>
      <c r="J1047" s="49">
        <v>85</v>
      </c>
      <c r="K1047" s="49">
        <f t="shared" si="336"/>
        <v>456.94011396624023</v>
      </c>
      <c r="L1047" s="50">
        <f t="shared" si="337"/>
        <v>0.34009793902385765</v>
      </c>
      <c r="M1047" s="45">
        <v>103</v>
      </c>
      <c r="N1047" s="45">
        <f t="shared" si="338"/>
        <v>553.70390280614993</v>
      </c>
      <c r="O1047" s="18">
        <f t="shared" si="339"/>
        <v>0.35452362906770363</v>
      </c>
      <c r="P1047" s="37">
        <f t="shared" si="321"/>
        <v>12.621359223300971</v>
      </c>
      <c r="Q1047" s="37">
        <f t="shared" si="322"/>
        <v>1.4423051983552115</v>
      </c>
      <c r="R1047" s="37">
        <f t="shared" si="323"/>
        <v>44.23051983552115</v>
      </c>
    </row>
    <row r="1048" spans="1:20" ht="15" customHeight="1" x14ac:dyDescent="0.25">
      <c r="A1048" s="143" t="s">
        <v>1716</v>
      </c>
      <c r="B1048" s="1" t="str">
        <f>VLOOKUP(A1048,'[2]Catálogo MUNICIPIOS'!$1:$1048576,5,FALSE)</f>
        <v>Atltzayanca</v>
      </c>
      <c r="C1048" s="130">
        <f>VLOOKUP(A1048,[3]PROY_COVID!$1:$1048576,7,FALSE)</f>
        <v>18578</v>
      </c>
      <c r="D1048" s="43">
        <v>9</v>
      </c>
      <c r="E1048" s="43">
        <f t="shared" si="332"/>
        <v>48.444396598126815</v>
      </c>
      <c r="F1048" s="6">
        <f t="shared" si="333"/>
        <v>0.35445588697648811</v>
      </c>
      <c r="G1048" s="44">
        <v>4</v>
      </c>
      <c r="H1048" s="44">
        <f t="shared" si="334"/>
        <v>21.530842932500807</v>
      </c>
      <c r="I1048" s="14">
        <f t="shared" si="335"/>
        <v>0.26386470883532376</v>
      </c>
      <c r="J1048" s="49">
        <v>34</v>
      </c>
      <c r="K1048" s="49">
        <f t="shared" si="336"/>
        <v>183.01216492625687</v>
      </c>
      <c r="L1048" s="50">
        <f t="shared" si="337"/>
        <v>0.13621491789690601</v>
      </c>
      <c r="M1048" s="45">
        <v>47</v>
      </c>
      <c r="N1048" s="45">
        <f t="shared" si="338"/>
        <v>252.98740445688449</v>
      </c>
      <c r="O1048" s="18">
        <f t="shared" si="339"/>
        <v>0.16198190455571673</v>
      </c>
      <c r="P1048" s="37">
        <f t="shared" ref="P1048:P1111" si="340">D1048/M1048*100</f>
        <v>19.148936170212767</v>
      </c>
      <c r="Q1048" s="37">
        <f t="shared" ref="Q1048:Q1111" si="341">P1048/P$2372</f>
        <v>2.1882437297467776</v>
      </c>
      <c r="R1048" s="37">
        <f t="shared" ref="R1048:R1111" si="342">(Q1048-1)*100</f>
        <v>118.82437297467776</v>
      </c>
    </row>
    <row r="1049" spans="1:20" ht="15" customHeight="1" x14ac:dyDescent="0.25">
      <c r="A1049" s="143" t="s">
        <v>1750</v>
      </c>
      <c r="B1049" s="1" t="str">
        <f>VLOOKUP(A1049,'[2]Catálogo MUNICIPIOS'!$1:$1048576,5,FALSE)</f>
        <v>Tzompantepec</v>
      </c>
      <c r="C1049" s="130">
        <f>VLOOKUP(A1049,[3]PROY_COVID!$1:$1048576,7,FALSE)</f>
        <v>18563</v>
      </c>
      <c r="D1049" s="43">
        <v>17</v>
      </c>
      <c r="E1049" s="43">
        <f t="shared" si="332"/>
        <v>91.580024780477302</v>
      </c>
      <c r="F1049" s="6">
        <f t="shared" si="333"/>
        <v>0.67006880449302586</v>
      </c>
      <c r="G1049" s="44">
        <v>17</v>
      </c>
      <c r="H1049" s="44">
        <f t="shared" si="334"/>
        <v>91.580024780477302</v>
      </c>
      <c r="I1049" s="14">
        <f t="shared" si="335"/>
        <v>1.1223311901716446</v>
      </c>
      <c r="J1049" s="49">
        <v>241</v>
      </c>
      <c r="K1049" s="49">
        <f t="shared" si="336"/>
        <v>1298.2815277702957</v>
      </c>
      <c r="L1049" s="50">
        <f t="shared" si="337"/>
        <v>0.96630358852679987</v>
      </c>
      <c r="M1049" s="45">
        <v>275</v>
      </c>
      <c r="N1049" s="45">
        <f t="shared" si="338"/>
        <v>1481.4415773312505</v>
      </c>
      <c r="O1049" s="18">
        <f t="shared" si="339"/>
        <v>0.94853231408616434</v>
      </c>
      <c r="P1049" s="37">
        <f t="shared" si="340"/>
        <v>6.1818181818181817</v>
      </c>
      <c r="Q1049" s="37">
        <f t="shared" si="341"/>
        <v>0.70642696568390917</v>
      </c>
      <c r="R1049" s="37">
        <f t="shared" si="342"/>
        <v>-29.357303431609083</v>
      </c>
    </row>
    <row r="1050" spans="1:20" ht="15" customHeight="1" x14ac:dyDescent="0.25">
      <c r="A1050" s="143" t="s">
        <v>584</v>
      </c>
      <c r="B1050" s="1" t="str">
        <f>VLOOKUP(A1050,'[2]Catálogo MUNICIPIOS'!$1:$1048576,5,FALSE)</f>
        <v>Tecolotlán</v>
      </c>
      <c r="C1050" s="130">
        <f>VLOOKUP(A1050,[3]PROY_COVID!$1:$1048576,7,FALSE)</f>
        <v>18483</v>
      </c>
      <c r="D1050" s="43">
        <v>4</v>
      </c>
      <c r="E1050" s="43">
        <f t="shared" si="332"/>
        <v>21.641508413136396</v>
      </c>
      <c r="F1050" s="6">
        <f t="shared" si="333"/>
        <v>0.15834566221811505</v>
      </c>
      <c r="G1050" s="44">
        <v>4</v>
      </c>
      <c r="H1050" s="44">
        <f t="shared" si="334"/>
        <v>21.641508413136396</v>
      </c>
      <c r="I1050" s="14">
        <f t="shared" si="335"/>
        <v>0.26522093603541874</v>
      </c>
      <c r="J1050" s="49">
        <v>24</v>
      </c>
      <c r="K1050" s="49">
        <f t="shared" si="336"/>
        <v>129.84905047881838</v>
      </c>
      <c r="L1050" s="50">
        <f t="shared" si="337"/>
        <v>9.6645912893770863E-2</v>
      </c>
      <c r="M1050" s="45">
        <v>32</v>
      </c>
      <c r="N1050" s="45">
        <f t="shared" si="338"/>
        <v>173.13206730509117</v>
      </c>
      <c r="O1050" s="18">
        <f t="shared" si="339"/>
        <v>0.11085240414222543</v>
      </c>
      <c r="P1050" s="37">
        <f t="shared" si="340"/>
        <v>12.5</v>
      </c>
      <c r="Q1050" s="37">
        <f t="shared" si="341"/>
        <v>1.4284368791402575</v>
      </c>
      <c r="R1050" s="37">
        <f t="shared" si="342"/>
        <v>42.84368791402575</v>
      </c>
    </row>
    <row r="1051" spans="1:20" ht="15" customHeight="1" x14ac:dyDescent="0.25">
      <c r="A1051" s="143" t="s">
        <v>1651</v>
      </c>
      <c r="B1051" s="1" t="str">
        <f>VLOOKUP(A1051,'[2]Catálogo MUNICIPIOS'!$1:$1048576,5,FALSE)</f>
        <v>General Plutarco Elías Calles</v>
      </c>
      <c r="C1051" s="130">
        <f>VLOOKUP(A1051,[3]PROY_COVID!$1:$1048576,7,FALSE)</f>
        <v>18481</v>
      </c>
      <c r="D1051" s="43">
        <v>21</v>
      </c>
      <c r="E1051" s="43">
        <f t="shared" si="332"/>
        <v>113.63021481521562</v>
      </c>
      <c r="F1051" s="6">
        <f t="shared" si="333"/>
        <v>0.83140469090316849</v>
      </c>
      <c r="G1051" s="44">
        <v>1</v>
      </c>
      <c r="H1051" s="44">
        <f t="shared" si="334"/>
        <v>5.4109626102483634</v>
      </c>
      <c r="I1051" s="14">
        <f t="shared" si="335"/>
        <v>6.6312409511696396E-2</v>
      </c>
      <c r="J1051" s="49">
        <v>156</v>
      </c>
      <c r="K1051" s="49">
        <f t="shared" si="336"/>
        <v>844.11016719874465</v>
      </c>
      <c r="L1051" s="50">
        <f t="shared" si="337"/>
        <v>0.62826641697425378</v>
      </c>
      <c r="M1051" s="45">
        <v>178</v>
      </c>
      <c r="N1051" s="45">
        <f t="shared" si="338"/>
        <v>963.1513446242086</v>
      </c>
      <c r="O1051" s="18">
        <f t="shared" si="339"/>
        <v>0.61668322781744422</v>
      </c>
      <c r="P1051" s="37">
        <f t="shared" si="340"/>
        <v>11.797752808988763</v>
      </c>
      <c r="Q1051" s="37">
        <f t="shared" si="341"/>
        <v>1.3481876162672093</v>
      </c>
      <c r="R1051" s="37">
        <f t="shared" si="342"/>
        <v>34.818761626720928</v>
      </c>
    </row>
    <row r="1052" spans="1:20" ht="15" customHeight="1" x14ac:dyDescent="0.25">
      <c r="A1052" s="143" t="s">
        <v>1429</v>
      </c>
      <c r="B1052" s="1" t="str">
        <f>VLOOKUP(A1052,'[2]Catálogo MUNICIPIOS'!$1:$1048576,5,FALSE)</f>
        <v>Tepatlaxco de Hidalgo</v>
      </c>
      <c r="C1052" s="130">
        <f>VLOOKUP(A1052,[3]PROY_COVID!$1:$1048576,7,FALSE)</f>
        <v>18470</v>
      </c>
      <c r="D1052" s="43">
        <v>12</v>
      </c>
      <c r="E1052" s="43">
        <f t="shared" si="332"/>
        <v>64.970221981591763</v>
      </c>
      <c r="F1052" s="6">
        <f t="shared" si="333"/>
        <v>0.47537133862112951</v>
      </c>
      <c r="G1052" s="44">
        <v>3</v>
      </c>
      <c r="H1052" s="44">
        <f t="shared" si="334"/>
        <v>16.242555495397941</v>
      </c>
      <c r="I1052" s="14">
        <f t="shared" si="335"/>
        <v>0.1990557076641572</v>
      </c>
      <c r="J1052" s="49">
        <v>38</v>
      </c>
      <c r="K1052" s="49">
        <f t="shared" si="336"/>
        <v>205.7390362750406</v>
      </c>
      <c r="L1052" s="50">
        <f t="shared" si="337"/>
        <v>0.15313039953210511</v>
      </c>
      <c r="M1052" s="45">
        <v>53</v>
      </c>
      <c r="N1052" s="45">
        <f t="shared" si="338"/>
        <v>286.95181375203032</v>
      </c>
      <c r="O1052" s="18">
        <f t="shared" si="339"/>
        <v>0.18372851963542211</v>
      </c>
      <c r="P1052" s="37">
        <f t="shared" si="340"/>
        <v>22.641509433962266</v>
      </c>
      <c r="Q1052" s="37">
        <f t="shared" si="341"/>
        <v>2.587357365989901</v>
      </c>
      <c r="R1052" s="37">
        <f t="shared" si="342"/>
        <v>158.73573659899009</v>
      </c>
    </row>
    <row r="1053" spans="1:20" ht="15" customHeight="1" x14ac:dyDescent="0.25">
      <c r="A1053" s="143" t="s">
        <v>2098</v>
      </c>
      <c r="B1053" s="1" t="s">
        <v>2445</v>
      </c>
      <c r="C1053" s="130">
        <f>VLOOKUP(A1053,[3]PROY_COVID!$1:$1048576,7,FALSE)</f>
        <v>18464</v>
      </c>
      <c r="D1053" s="43">
        <v>14</v>
      </c>
      <c r="E1053" s="43">
        <f t="shared" si="332"/>
        <v>75.823223570190635</v>
      </c>
      <c r="F1053" s="6">
        <f t="shared" si="333"/>
        <v>0.55478011599442012</v>
      </c>
      <c r="G1053" s="44">
        <v>14</v>
      </c>
      <c r="H1053" s="44">
        <f t="shared" si="334"/>
        <v>75.823223570190635</v>
      </c>
      <c r="I1053" s="14">
        <f t="shared" si="335"/>
        <v>0.92922849667456975</v>
      </c>
      <c r="J1053" s="49">
        <v>152</v>
      </c>
      <c r="K1053" s="49">
        <f t="shared" si="336"/>
        <v>823.22357019064123</v>
      </c>
      <c r="L1053" s="50">
        <f t="shared" si="337"/>
        <v>0.61272064110874802</v>
      </c>
      <c r="M1053" s="45">
        <v>180</v>
      </c>
      <c r="N1053" s="45">
        <f t="shared" si="338"/>
        <v>974.8700173310225</v>
      </c>
      <c r="O1053" s="18">
        <f t="shared" si="339"/>
        <v>0.62418641924308016</v>
      </c>
      <c r="P1053" s="37">
        <f t="shared" si="340"/>
        <v>7.7777777777777777</v>
      </c>
      <c r="Q1053" s="37">
        <f t="shared" si="341"/>
        <v>0.88880516924282693</v>
      </c>
      <c r="R1053" s="37">
        <f t="shared" si="342"/>
        <v>-11.119483075717307</v>
      </c>
    </row>
    <row r="1054" spans="1:20" s="131" customFormat="1" ht="15" customHeight="1" x14ac:dyDescent="0.25">
      <c r="A1054" s="143" t="s">
        <v>760</v>
      </c>
      <c r="B1054" s="1" t="str">
        <f>VLOOKUP(A1054,'[2]Catálogo MUNICIPIOS'!$1:$1048576,5,FALSE)</f>
        <v>Coalcomán de Vázquez Pallares</v>
      </c>
      <c r="C1054" s="130">
        <f>VLOOKUP(A1054,[3]PROY_COVID!$1:$1048576,7,FALSE)</f>
        <v>18450</v>
      </c>
      <c r="D1054" s="43">
        <v>8</v>
      </c>
      <c r="E1054" s="43">
        <f t="shared" si="332"/>
        <v>43.360433604336045</v>
      </c>
      <c r="F1054" s="6">
        <f t="shared" si="333"/>
        <v>0.31725776420351443</v>
      </c>
      <c r="G1054" s="44">
        <v>3</v>
      </c>
      <c r="H1054" s="44">
        <f t="shared" si="334"/>
        <v>16.260162601626018</v>
      </c>
      <c r="I1054" s="14">
        <f t="shared" si="335"/>
        <v>0.19927148620905061</v>
      </c>
      <c r="J1054" s="49">
        <v>92</v>
      </c>
      <c r="K1054" s="49">
        <f t="shared" si="336"/>
        <v>498.64498644986452</v>
      </c>
      <c r="L1054" s="50">
        <f t="shared" si="337"/>
        <v>0.37113863942509523</v>
      </c>
      <c r="M1054" s="45">
        <v>103</v>
      </c>
      <c r="N1054" s="45">
        <f t="shared" si="338"/>
        <v>558.26558265582662</v>
      </c>
      <c r="O1054" s="18">
        <f t="shared" si="339"/>
        <v>0.35744436574078176</v>
      </c>
      <c r="P1054" s="37">
        <f t="shared" si="340"/>
        <v>7.7669902912621351</v>
      </c>
      <c r="Q1054" s="37">
        <f t="shared" si="341"/>
        <v>0.88757242975705319</v>
      </c>
      <c r="R1054" s="37">
        <f t="shared" si="342"/>
        <v>-11.242757024294681</v>
      </c>
    </row>
    <row r="1055" spans="1:20" s="131" customFormat="1" ht="15" customHeight="1" x14ac:dyDescent="0.25">
      <c r="A1055" s="143" t="s">
        <v>1799</v>
      </c>
      <c r="B1055" s="1" t="str">
        <f>VLOOKUP(A1055,'[2]Catálogo MUNICIPIOS'!$1:$1048576,5,FALSE)</f>
        <v>Benito Juárez</v>
      </c>
      <c r="C1055" s="130">
        <f>VLOOKUP(A1055,[3]PROY_COVID!$1:$1048576,7,FALSE)</f>
        <v>18423</v>
      </c>
      <c r="D1055" s="43">
        <v>2</v>
      </c>
      <c r="E1055" s="43">
        <f t="shared" si="332"/>
        <v>10.855995223362102</v>
      </c>
      <c r="F1055" s="6">
        <f t="shared" si="333"/>
        <v>7.9430681071959525E-2</v>
      </c>
      <c r="G1055" s="44"/>
      <c r="H1055" s="44">
        <f t="shared" si="334"/>
        <v>0</v>
      </c>
      <c r="I1055" s="14">
        <f t="shared" si="335"/>
        <v>0</v>
      </c>
      <c r="J1055" s="49">
        <v>10</v>
      </c>
      <c r="K1055" s="49">
        <f t="shared" si="336"/>
        <v>54.279976116810509</v>
      </c>
      <c r="L1055" s="50">
        <f t="shared" si="337"/>
        <v>4.040027881849606E-2</v>
      </c>
      <c r="M1055" s="45">
        <v>12</v>
      </c>
      <c r="N1055" s="45">
        <f t="shared" si="338"/>
        <v>65.135971340172603</v>
      </c>
      <c r="O1055" s="18">
        <f t="shared" si="339"/>
        <v>4.1705035534944486E-2</v>
      </c>
      <c r="P1055" s="37">
        <f t="shared" si="340"/>
        <v>16.666666666666664</v>
      </c>
      <c r="Q1055" s="37">
        <f t="shared" si="341"/>
        <v>1.9045825055203431</v>
      </c>
      <c r="R1055" s="37">
        <f t="shared" si="342"/>
        <v>90.458250552034315</v>
      </c>
    </row>
    <row r="1056" spans="1:20" ht="15" customHeight="1" x14ac:dyDescent="0.25">
      <c r="A1056" s="143" t="s">
        <v>232</v>
      </c>
      <c r="B1056" s="1" t="str">
        <f>VLOOKUP(A1056,'[2]Catálogo MUNICIPIOS'!$1:$1048576,5,FALSE)</f>
        <v>Rosales</v>
      </c>
      <c r="C1056" s="130">
        <f>VLOOKUP(A1056,[3]PROY_COVID!$1:$1048576,7,FALSE)</f>
        <v>18394</v>
      </c>
      <c r="D1056" s="43">
        <v>15</v>
      </c>
      <c r="E1056" s="43">
        <f t="shared" si="332"/>
        <v>81.548330977492668</v>
      </c>
      <c r="F1056" s="6">
        <f t="shared" si="333"/>
        <v>0.59666933676282086</v>
      </c>
      <c r="G1056" s="44">
        <v>5</v>
      </c>
      <c r="H1056" s="44">
        <f t="shared" si="334"/>
        <v>27.182776992497555</v>
      </c>
      <c r="I1056" s="14">
        <f t="shared" si="335"/>
        <v>0.33313027079092672</v>
      </c>
      <c r="J1056" s="49">
        <v>54</v>
      </c>
      <c r="K1056" s="49">
        <f t="shared" si="336"/>
        <v>293.57399151897357</v>
      </c>
      <c r="L1056" s="50">
        <f t="shared" si="337"/>
        <v>0.21850545928210427</v>
      </c>
      <c r="M1056" s="45">
        <v>74</v>
      </c>
      <c r="N1056" s="45">
        <f t="shared" si="338"/>
        <v>402.30509948896383</v>
      </c>
      <c r="O1056" s="18">
        <f t="shared" si="339"/>
        <v>0.25758652438685115</v>
      </c>
      <c r="P1056" s="37">
        <f t="shared" si="340"/>
        <v>20.27027027027027</v>
      </c>
      <c r="Q1056" s="37">
        <f t="shared" si="341"/>
        <v>2.3163841283355531</v>
      </c>
      <c r="R1056" s="37">
        <f t="shared" si="342"/>
        <v>131.63841283355532</v>
      </c>
    </row>
    <row r="1057" spans="1:18" ht="15" customHeight="1" x14ac:dyDescent="0.25">
      <c r="A1057" s="143" t="s">
        <v>470</v>
      </c>
      <c r="B1057" s="1" t="str">
        <f>VLOOKUP(A1057,'[2]Catálogo MUNICIPIOS'!$1:$1048576,5,FALSE)</f>
        <v>Santiago de Anaya</v>
      </c>
      <c r="C1057" s="130">
        <f>VLOOKUP(A1057,[3]PROY_COVID!$1:$1048576,7,FALSE)</f>
        <v>18386</v>
      </c>
      <c r="D1057" s="43">
        <v>23</v>
      </c>
      <c r="E1057" s="43">
        <f t="shared" si="332"/>
        <v>125.09518111606657</v>
      </c>
      <c r="F1057" s="6">
        <f t="shared" si="333"/>
        <v>0.91529106548298533</v>
      </c>
      <c r="G1057" s="44">
        <v>10</v>
      </c>
      <c r="H1057" s="44">
        <f t="shared" si="334"/>
        <v>54.389209180898511</v>
      </c>
      <c r="I1057" s="14">
        <f t="shared" si="335"/>
        <v>0.66655044065357405</v>
      </c>
      <c r="J1057" s="49">
        <v>72</v>
      </c>
      <c r="K1057" s="49">
        <f t="shared" si="336"/>
        <v>391.6023061024693</v>
      </c>
      <c r="L1057" s="50">
        <f t="shared" si="337"/>
        <v>0.29146737866021433</v>
      </c>
      <c r="M1057" s="45">
        <v>105</v>
      </c>
      <c r="N1057" s="45">
        <f t="shared" si="338"/>
        <v>571.08669639943435</v>
      </c>
      <c r="O1057" s="18">
        <f t="shared" si="339"/>
        <v>0.36565342431890951</v>
      </c>
      <c r="P1057" s="37">
        <f t="shared" si="340"/>
        <v>21.904761904761905</v>
      </c>
      <c r="Q1057" s="37">
        <f t="shared" si="341"/>
        <v>2.50316557868388</v>
      </c>
      <c r="R1057" s="37">
        <f t="shared" si="342"/>
        <v>150.316557868388</v>
      </c>
    </row>
    <row r="1058" spans="1:18" ht="15" customHeight="1" x14ac:dyDescent="0.25">
      <c r="A1058" s="143" t="s">
        <v>866</v>
      </c>
      <c r="B1058" s="1" t="str">
        <f>VLOOKUP(A1058,'[2]Catálogo MUNICIPIOS'!$1:$1048576,5,FALSE)</f>
        <v>Jantetelco</v>
      </c>
      <c r="C1058" s="130">
        <f>VLOOKUP(A1058,[3]PROY_COVID!$1:$1048576,7,FALSE)</f>
        <v>18361</v>
      </c>
      <c r="D1058" s="43">
        <v>12</v>
      </c>
      <c r="E1058" s="43">
        <f t="shared" si="332"/>
        <v>65.355917433690976</v>
      </c>
      <c r="F1058" s="6">
        <f t="shared" si="333"/>
        <v>0.47819337859224781</v>
      </c>
      <c r="G1058" s="44">
        <v>18</v>
      </c>
      <c r="H1058" s="44">
        <f t="shared" si="334"/>
        <v>98.033876150536472</v>
      </c>
      <c r="I1058" s="14">
        <f t="shared" si="335"/>
        <v>1.2014244062601112</v>
      </c>
      <c r="J1058" s="49">
        <v>90</v>
      </c>
      <c r="K1058" s="49">
        <f t="shared" si="336"/>
        <v>490.16938075268234</v>
      </c>
      <c r="L1058" s="50">
        <f t="shared" si="337"/>
        <v>0.36483029410480783</v>
      </c>
      <c r="M1058" s="45">
        <v>120</v>
      </c>
      <c r="N1058" s="45">
        <f t="shared" si="338"/>
        <v>653.55917433690979</v>
      </c>
      <c r="O1058" s="18">
        <f t="shared" si="339"/>
        <v>0.41845861862659017</v>
      </c>
      <c r="P1058" s="37">
        <f t="shared" si="340"/>
        <v>10</v>
      </c>
      <c r="Q1058" s="37">
        <f t="shared" si="341"/>
        <v>1.1427495033122061</v>
      </c>
      <c r="R1058" s="37">
        <f t="shared" si="342"/>
        <v>14.274950331220616</v>
      </c>
    </row>
    <row r="1059" spans="1:18" ht="15" customHeight="1" x14ac:dyDescent="0.25">
      <c r="A1059" s="143" t="s">
        <v>1950</v>
      </c>
      <c r="B1059" s="1" t="str">
        <f>VLOOKUP(A1059,'[2]Catálogo MUNICIPIOS'!$1:$1048576,5,FALSE)</f>
        <v>Totutla</v>
      </c>
      <c r="C1059" s="130">
        <f>VLOOKUP(A1059,[3]PROY_COVID!$1:$1048576,7,FALSE)</f>
        <v>18306</v>
      </c>
      <c r="D1059" s="43">
        <v>2</v>
      </c>
      <c r="E1059" s="43">
        <f t="shared" si="332"/>
        <v>10.925379656943079</v>
      </c>
      <c r="F1059" s="6">
        <f t="shared" si="333"/>
        <v>7.9938350125025148E-2</v>
      </c>
      <c r="G1059" s="44">
        <v>1</v>
      </c>
      <c r="H1059" s="44">
        <f t="shared" si="334"/>
        <v>5.4626898284715395</v>
      </c>
      <c r="I1059" s="14">
        <f t="shared" si="335"/>
        <v>6.6946336730343114E-2</v>
      </c>
      <c r="J1059" s="49">
        <v>4</v>
      </c>
      <c r="K1059" s="49">
        <f t="shared" si="336"/>
        <v>21.850759313886158</v>
      </c>
      <c r="L1059" s="50">
        <f t="shared" si="337"/>
        <v>1.6263396409333615E-2</v>
      </c>
      <c r="M1059" s="45">
        <v>7</v>
      </c>
      <c r="N1059" s="45">
        <f t="shared" si="338"/>
        <v>38.238828799300776</v>
      </c>
      <c r="O1059" s="18">
        <f t="shared" si="339"/>
        <v>2.4483425687488507E-2</v>
      </c>
      <c r="P1059" s="37">
        <f t="shared" si="340"/>
        <v>28.571428571428569</v>
      </c>
      <c r="Q1059" s="37">
        <f t="shared" si="341"/>
        <v>3.264998580892017</v>
      </c>
      <c r="R1059" s="37">
        <f t="shared" si="342"/>
        <v>226.49985808920169</v>
      </c>
    </row>
    <row r="1060" spans="1:18" ht="15" customHeight="1" x14ac:dyDescent="0.25">
      <c r="A1060" s="143" t="s">
        <v>1054</v>
      </c>
      <c r="B1060" s="1" t="str">
        <f>VLOOKUP(A1060,'[2]Catálogo MUNICIPIOS'!$1:$1048576,5,FALSE)</f>
        <v>San Jacinto Amilpas</v>
      </c>
      <c r="C1060" s="130">
        <f>VLOOKUP(A1060,[3]PROY_COVID!$1:$1048576,7,FALSE)</f>
        <v>18293</v>
      </c>
      <c r="D1060" s="43">
        <v>24</v>
      </c>
      <c r="E1060" s="43">
        <f t="shared" si="332"/>
        <v>131.19772590608429</v>
      </c>
      <c r="F1060" s="6">
        <f t="shared" si="333"/>
        <v>0.95994190393399237</v>
      </c>
      <c r="G1060" s="44">
        <v>17</v>
      </c>
      <c r="H1060" s="44">
        <f t="shared" si="334"/>
        <v>92.9317225168097</v>
      </c>
      <c r="I1060" s="14">
        <f t="shared" si="335"/>
        <v>1.1388965114063434</v>
      </c>
      <c r="J1060" s="49">
        <v>496</v>
      </c>
      <c r="K1060" s="49">
        <f t="shared" si="336"/>
        <v>2711.4196687257418</v>
      </c>
      <c r="L1060" s="50">
        <f t="shared" si="337"/>
        <v>2.0180943037767665</v>
      </c>
      <c r="M1060" s="45">
        <v>537</v>
      </c>
      <c r="N1060" s="45">
        <f t="shared" si="338"/>
        <v>2935.549117148636</v>
      </c>
      <c r="O1060" s="18">
        <f t="shared" si="339"/>
        <v>1.8795632847153354</v>
      </c>
      <c r="P1060" s="37">
        <f t="shared" si="340"/>
        <v>4.4692737430167595</v>
      </c>
      <c r="Q1060" s="37">
        <f t="shared" si="341"/>
        <v>0.51072603499986857</v>
      </c>
      <c r="R1060" s="37">
        <f t="shared" si="342"/>
        <v>-48.927396500013145</v>
      </c>
    </row>
    <row r="1061" spans="1:18" ht="15" customHeight="1" x14ac:dyDescent="0.25">
      <c r="A1061" s="143" t="s">
        <v>1719</v>
      </c>
      <c r="B1061" s="1" t="str">
        <f>VLOOKUP(A1061,'[2]Catálogo MUNICIPIOS'!$1:$1048576,5,FALSE)</f>
        <v>El Carmen Tequexquitla</v>
      </c>
      <c r="C1061" s="130">
        <f>VLOOKUP(A1061,[3]PROY_COVID!$1:$1048576,7,FALSE)</f>
        <v>18281</v>
      </c>
      <c r="D1061" s="43">
        <v>11</v>
      </c>
      <c r="E1061" s="43">
        <f t="shared" si="332"/>
        <v>60.171763032656855</v>
      </c>
      <c r="F1061" s="6">
        <f t="shared" si="333"/>
        <v>0.44026217962025643</v>
      </c>
      <c r="G1061" s="44">
        <v>4</v>
      </c>
      <c r="H1061" s="44">
        <f t="shared" si="334"/>
        <v>21.880641102784313</v>
      </c>
      <c r="I1061" s="14">
        <f t="shared" si="335"/>
        <v>0.26815155411315822</v>
      </c>
      <c r="J1061" s="49">
        <v>60</v>
      </c>
      <c r="K1061" s="49">
        <f t="shared" si="336"/>
        <v>328.20961654176466</v>
      </c>
      <c r="L1061" s="50">
        <f t="shared" si="337"/>
        <v>0.24428455883370259</v>
      </c>
      <c r="M1061" s="45">
        <v>75</v>
      </c>
      <c r="N1061" s="45">
        <f t="shared" si="338"/>
        <v>410.26202067720584</v>
      </c>
      <c r="O1061" s="18">
        <f t="shared" si="339"/>
        <v>0.26268115449793578</v>
      </c>
      <c r="P1061" s="37">
        <f t="shared" si="340"/>
        <v>14.666666666666666</v>
      </c>
      <c r="Q1061" s="37">
        <f t="shared" si="341"/>
        <v>1.6760326048579022</v>
      </c>
      <c r="R1061" s="37">
        <f t="shared" si="342"/>
        <v>67.603260485790216</v>
      </c>
    </row>
    <row r="1062" spans="1:18" ht="15" customHeight="1" x14ac:dyDescent="0.25">
      <c r="A1062" s="143" t="s">
        <v>1251</v>
      </c>
      <c r="B1062" s="1" t="str">
        <f>VLOOKUP(A1062,'[2]Catálogo MUNICIPIOS'!$1:$1048576,5,FALSE)</f>
        <v>Santos Reyes Nopala</v>
      </c>
      <c r="C1062" s="130">
        <f>VLOOKUP(A1062,[3]PROY_COVID!$1:$1048576,7,FALSE)</f>
        <v>18273</v>
      </c>
      <c r="D1062" s="43">
        <v>3</v>
      </c>
      <c r="E1062" s="43">
        <f t="shared" si="332"/>
        <v>16.417665407978983</v>
      </c>
      <c r="F1062" s="6">
        <f t="shared" si="333"/>
        <v>0.12012407136666478</v>
      </c>
      <c r="G1062" s="44">
        <v>1</v>
      </c>
      <c r="H1062" s="44">
        <f t="shared" si="334"/>
        <v>5.4725551359929954</v>
      </c>
      <c r="I1062" s="14">
        <f t="shared" si="335"/>
        <v>6.7067238011583277E-2</v>
      </c>
      <c r="J1062" s="49">
        <v>42</v>
      </c>
      <c r="K1062" s="49">
        <f t="shared" si="336"/>
        <v>229.84731571170579</v>
      </c>
      <c r="L1062" s="50">
        <f t="shared" si="337"/>
        <v>0.17107405538374881</v>
      </c>
      <c r="M1062" s="45">
        <v>46</v>
      </c>
      <c r="N1062" s="45">
        <f t="shared" si="338"/>
        <v>251.73753625567778</v>
      </c>
      <c r="O1062" s="18">
        <f t="shared" si="339"/>
        <v>0.16118164324583165</v>
      </c>
      <c r="P1062" s="37">
        <f t="shared" si="340"/>
        <v>6.5217391304347823</v>
      </c>
      <c r="Q1062" s="37">
        <f t="shared" si="341"/>
        <v>0.74527141520361262</v>
      </c>
      <c r="R1062" s="37">
        <f t="shared" si="342"/>
        <v>-25.472858479638738</v>
      </c>
    </row>
    <row r="1063" spans="1:18" ht="15" customHeight="1" x14ac:dyDescent="0.25">
      <c r="A1063" s="143" t="s">
        <v>1846</v>
      </c>
      <c r="B1063" s="1" t="str">
        <f>VLOOKUP(A1063,'[2]Catálogo MUNICIPIOS'!$1:$1048576,5,FALSE)</f>
        <v>Ignacio de la Llave</v>
      </c>
      <c r="C1063" s="130">
        <f>VLOOKUP(A1063,[3]PROY_COVID!$1:$1048576,7,FALSE)</f>
        <v>18267</v>
      </c>
      <c r="D1063" s="43">
        <v>7</v>
      </c>
      <c r="E1063" s="43">
        <f t="shared" si="332"/>
        <v>38.320468604587511</v>
      </c>
      <c r="F1063" s="6">
        <f t="shared" si="333"/>
        <v>0.28038156406966036</v>
      </c>
      <c r="G1063" s="44">
        <v>3</v>
      </c>
      <c r="H1063" s="44">
        <f t="shared" si="334"/>
        <v>16.423057973394645</v>
      </c>
      <c r="I1063" s="14">
        <f t="shared" si="335"/>
        <v>0.2012678009830286</v>
      </c>
      <c r="J1063" s="49">
        <v>15</v>
      </c>
      <c r="K1063" s="49">
        <f t="shared" si="336"/>
        <v>82.115289866973228</v>
      </c>
      <c r="L1063" s="50">
        <f t="shared" si="337"/>
        <v>6.1117945202262512E-2</v>
      </c>
      <c r="M1063" s="45">
        <v>25</v>
      </c>
      <c r="N1063" s="45">
        <f t="shared" si="338"/>
        <v>136.85881644495538</v>
      </c>
      <c r="O1063" s="18">
        <f t="shared" si="339"/>
        <v>8.7627491932204954E-2</v>
      </c>
      <c r="P1063" s="37">
        <f t="shared" si="340"/>
        <v>28.000000000000004</v>
      </c>
      <c r="Q1063" s="37">
        <f t="shared" si="341"/>
        <v>3.1996986092741775</v>
      </c>
      <c r="R1063" s="37">
        <f t="shared" si="342"/>
        <v>219.96986092741776</v>
      </c>
    </row>
    <row r="1064" spans="1:18" ht="15" customHeight="1" x14ac:dyDescent="0.25">
      <c r="A1064" s="143" t="s">
        <v>854</v>
      </c>
      <c r="B1064" s="1" t="str">
        <f>VLOOKUP(A1064,'[2]Catálogo MUNICIPIOS'!$1:$1048576,5,FALSE)</f>
        <v>Ziracuaretiro</v>
      </c>
      <c r="C1064" s="130">
        <f>VLOOKUP(A1064,[3]PROY_COVID!$1:$1048576,7,FALSE)</f>
        <v>18251</v>
      </c>
      <c r="D1064" s="43">
        <v>6</v>
      </c>
      <c r="E1064" s="43">
        <f t="shared" si="332"/>
        <v>32.874910963782803</v>
      </c>
      <c r="F1064" s="6">
        <f t="shared" si="333"/>
        <v>0.24053774106438719</v>
      </c>
      <c r="G1064" s="44">
        <v>3</v>
      </c>
      <c r="H1064" s="44">
        <f t="shared" si="334"/>
        <v>16.437455481891401</v>
      </c>
      <c r="I1064" s="14">
        <f t="shared" si="335"/>
        <v>0.20144424527735375</v>
      </c>
      <c r="J1064" s="49">
        <v>48</v>
      </c>
      <c r="K1064" s="49">
        <f t="shared" si="336"/>
        <v>262.99928771026242</v>
      </c>
      <c r="L1064" s="50">
        <f t="shared" si="337"/>
        <v>0.19574888039182148</v>
      </c>
      <c r="M1064" s="45">
        <v>57</v>
      </c>
      <c r="N1064" s="45">
        <f t="shared" si="338"/>
        <v>312.31165415593665</v>
      </c>
      <c r="O1064" s="18">
        <f t="shared" si="339"/>
        <v>0.19996583096193857</v>
      </c>
      <c r="P1064" s="37">
        <f t="shared" si="340"/>
        <v>10.526315789473683</v>
      </c>
      <c r="Q1064" s="37">
        <f t="shared" si="341"/>
        <v>1.2028942140128485</v>
      </c>
      <c r="R1064" s="37">
        <f t="shared" si="342"/>
        <v>20.289421401284848</v>
      </c>
    </row>
    <row r="1065" spans="1:18" ht="15" customHeight="1" x14ac:dyDescent="0.25">
      <c r="A1065" s="143" t="s">
        <v>409</v>
      </c>
      <c r="B1065" s="1" t="str">
        <f>VLOOKUP(A1065,'[2]Catálogo MUNICIPIOS'!$1:$1048576,5,FALSE)</f>
        <v>Zirándaro</v>
      </c>
      <c r="C1065" s="130">
        <f>VLOOKUP(A1065,[3]PROY_COVID!$1:$1048576,7,FALSE)</f>
        <v>18228</v>
      </c>
      <c r="D1065" s="43">
        <v>5</v>
      </c>
      <c r="E1065" s="43">
        <f t="shared" si="332"/>
        <v>27.430326969497475</v>
      </c>
      <c r="F1065" s="6">
        <f t="shared" si="333"/>
        <v>0.20070104199428221</v>
      </c>
      <c r="G1065" s="44"/>
      <c r="H1065" s="44">
        <f t="shared" si="334"/>
        <v>0</v>
      </c>
      <c r="I1065" s="14">
        <f t="shared" si="335"/>
        <v>0</v>
      </c>
      <c r="J1065" s="49">
        <v>142</v>
      </c>
      <c r="K1065" s="49">
        <f t="shared" si="336"/>
        <v>779.02128593372834</v>
      </c>
      <c r="L1065" s="50">
        <f t="shared" si="337"/>
        <v>0.57982113126831092</v>
      </c>
      <c r="M1065" s="45">
        <v>147</v>
      </c>
      <c r="N1065" s="45">
        <f t="shared" si="338"/>
        <v>806.45161290322585</v>
      </c>
      <c r="O1065" s="18">
        <f t="shared" si="339"/>
        <v>0.51635206294373803</v>
      </c>
      <c r="P1065" s="37">
        <f t="shared" si="340"/>
        <v>3.4013605442176873</v>
      </c>
      <c r="Q1065" s="37">
        <f t="shared" si="341"/>
        <v>0.38869030724904974</v>
      </c>
      <c r="R1065" s="37">
        <f t="shared" si="342"/>
        <v>-61.130969275095026</v>
      </c>
    </row>
    <row r="1066" spans="1:18" ht="15" customHeight="1" x14ac:dyDescent="0.25">
      <c r="A1066" s="143" t="s">
        <v>1890</v>
      </c>
      <c r="B1066" s="1" t="str">
        <f>VLOOKUP(A1066,'[2]Catálogo MUNICIPIOS'!$1:$1048576,5,FALSE)</f>
        <v>Pajapan</v>
      </c>
      <c r="C1066" s="130">
        <f>VLOOKUP(A1066,[3]PROY_COVID!$1:$1048576,7,FALSE)</f>
        <v>18172</v>
      </c>
      <c r="D1066" s="43">
        <v>2</v>
      </c>
      <c r="E1066" s="43">
        <f t="shared" si="332"/>
        <v>11.00594320933304</v>
      </c>
      <c r="F1066" s="6">
        <f t="shared" si="333"/>
        <v>8.05278140759801E-2</v>
      </c>
      <c r="G1066" s="44"/>
      <c r="H1066" s="44">
        <f t="shared" si="334"/>
        <v>0</v>
      </c>
      <c r="I1066" s="14">
        <f t="shared" si="335"/>
        <v>0</v>
      </c>
      <c r="J1066" s="49">
        <v>3</v>
      </c>
      <c r="K1066" s="49">
        <f t="shared" si="336"/>
        <v>16.50891481399956</v>
      </c>
      <c r="L1066" s="50">
        <f t="shared" si="337"/>
        <v>1.228749180067939E-2</v>
      </c>
      <c r="M1066" s="45">
        <v>5</v>
      </c>
      <c r="N1066" s="45">
        <f t="shared" si="338"/>
        <v>27.5148580233326</v>
      </c>
      <c r="O1066" s="18">
        <f t="shared" si="339"/>
        <v>1.7617118590420294E-2</v>
      </c>
      <c r="P1066" s="37">
        <f t="shared" si="340"/>
        <v>40</v>
      </c>
      <c r="Q1066" s="37">
        <f t="shared" si="341"/>
        <v>4.5709980132488246</v>
      </c>
      <c r="R1066" s="37">
        <f t="shared" si="342"/>
        <v>357.09980132488243</v>
      </c>
    </row>
    <row r="1067" spans="1:18" ht="15" customHeight="1" x14ac:dyDescent="0.25">
      <c r="A1067" s="143" t="s">
        <v>459</v>
      </c>
      <c r="B1067" s="1" t="str">
        <f>VLOOKUP(A1067,'[2]Catálogo MUNICIPIOS'!$1:$1048576,5,FALSE)</f>
        <v>Nopala de Villagrán</v>
      </c>
      <c r="C1067" s="130">
        <f>VLOOKUP(A1067,[3]PROY_COVID!$1:$1048576,7,FALSE)</f>
        <v>18122</v>
      </c>
      <c r="D1067" s="43">
        <v>6</v>
      </c>
      <c r="E1067" s="43">
        <f t="shared" si="332"/>
        <v>33.108928374351621</v>
      </c>
      <c r="F1067" s="6">
        <f t="shared" si="333"/>
        <v>0.24224998963503647</v>
      </c>
      <c r="G1067" s="44">
        <v>2</v>
      </c>
      <c r="H1067" s="44">
        <f t="shared" si="334"/>
        <v>11.036309458117206</v>
      </c>
      <c r="I1067" s="14">
        <f t="shared" si="335"/>
        <v>0.13525213996089405</v>
      </c>
      <c r="J1067" s="49">
        <v>92</v>
      </c>
      <c r="K1067" s="49">
        <f t="shared" si="336"/>
        <v>507.6702350733915</v>
      </c>
      <c r="L1067" s="50">
        <f t="shared" si="337"/>
        <v>0.37785608086265354</v>
      </c>
      <c r="M1067" s="45">
        <v>100</v>
      </c>
      <c r="N1067" s="45">
        <f t="shared" si="338"/>
        <v>551.81547290586036</v>
      </c>
      <c r="O1067" s="18">
        <f t="shared" si="339"/>
        <v>0.35331451167102701</v>
      </c>
      <c r="P1067" s="37">
        <f t="shared" si="340"/>
        <v>6</v>
      </c>
      <c r="Q1067" s="37">
        <f t="shared" si="341"/>
        <v>0.68564970198732367</v>
      </c>
      <c r="R1067" s="37">
        <f t="shared" si="342"/>
        <v>-31.435029801267632</v>
      </c>
    </row>
    <row r="1068" spans="1:18" s="131" customFormat="1" ht="15" customHeight="1" x14ac:dyDescent="0.25">
      <c r="A1068" s="143" t="s">
        <v>1879</v>
      </c>
      <c r="B1068" s="1" t="str">
        <f>VLOOKUP(A1068,'[2]Catálogo MUNICIPIOS'!$1:$1048576,5,FALSE)</f>
        <v>Moloacán</v>
      </c>
      <c r="C1068" s="130">
        <f>VLOOKUP(A1068,[3]PROY_COVID!$1:$1048576,7,FALSE)</f>
        <v>18117</v>
      </c>
      <c r="D1068" s="43">
        <v>19</v>
      </c>
      <c r="E1068" s="43">
        <f t="shared" si="332"/>
        <v>104.87387536567864</v>
      </c>
      <c r="F1068" s="6">
        <f t="shared" si="333"/>
        <v>0.76733668130445154</v>
      </c>
      <c r="G1068" s="44">
        <v>2</v>
      </c>
      <c r="H1068" s="44">
        <f t="shared" si="334"/>
        <v>11.039355301650383</v>
      </c>
      <c r="I1068" s="14">
        <f t="shared" si="335"/>
        <v>0.1352894673716025</v>
      </c>
      <c r="J1068" s="49">
        <v>32</v>
      </c>
      <c r="K1068" s="49">
        <f t="shared" si="336"/>
        <v>176.62968482640613</v>
      </c>
      <c r="L1068" s="50">
        <f t="shared" si="337"/>
        <v>0.131464474104658</v>
      </c>
      <c r="M1068" s="45">
        <v>53</v>
      </c>
      <c r="N1068" s="45">
        <f t="shared" si="338"/>
        <v>292.54291549373517</v>
      </c>
      <c r="O1068" s="18">
        <f t="shared" si="339"/>
        <v>0.18730837101430958</v>
      </c>
      <c r="P1068" s="37">
        <f t="shared" si="340"/>
        <v>35.849056603773583</v>
      </c>
      <c r="Q1068" s="37">
        <f t="shared" si="341"/>
        <v>4.096649162817342</v>
      </c>
      <c r="R1068" s="37">
        <f t="shared" si="342"/>
        <v>309.66491628173418</v>
      </c>
    </row>
    <row r="1069" spans="1:18" ht="15" customHeight="1" x14ac:dyDescent="0.25">
      <c r="A1069" s="143" t="s">
        <v>1478</v>
      </c>
      <c r="B1069" s="1" t="str">
        <f>VLOOKUP(A1069,'[2]Catálogo MUNICIPIOS'!$1:$1048576,5,FALSE)</f>
        <v>Zinacatepec</v>
      </c>
      <c r="C1069" s="130">
        <f>VLOOKUP(A1069,[3]PROY_COVID!$1:$1048576,7,FALSE)</f>
        <v>18089</v>
      </c>
      <c r="D1069" s="43">
        <v>7</v>
      </c>
      <c r="E1069" s="43">
        <f t="shared" si="332"/>
        <v>38.697550997843997</v>
      </c>
      <c r="F1069" s="6">
        <f t="shared" si="333"/>
        <v>0.28314058438058964</v>
      </c>
      <c r="G1069" s="44">
        <v>2</v>
      </c>
      <c r="H1069" s="44">
        <f t="shared" si="334"/>
        <v>11.056443142241141</v>
      </c>
      <c r="I1069" s="14">
        <f t="shared" si="335"/>
        <v>0.13549888221412584</v>
      </c>
      <c r="J1069" s="49">
        <v>24</v>
      </c>
      <c r="K1069" s="49">
        <f t="shared" si="336"/>
        <v>132.67731770689369</v>
      </c>
      <c r="L1069" s="50">
        <f t="shared" si="337"/>
        <v>9.8750976174225596E-2</v>
      </c>
      <c r="M1069" s="45">
        <v>33</v>
      </c>
      <c r="N1069" s="45">
        <f t="shared" si="338"/>
        <v>182.43131184697884</v>
      </c>
      <c r="O1069" s="18">
        <f t="shared" si="339"/>
        <v>0.11680649242997269</v>
      </c>
      <c r="P1069" s="37">
        <f t="shared" si="340"/>
        <v>21.212121212121211</v>
      </c>
      <c r="Q1069" s="37">
        <f t="shared" si="341"/>
        <v>2.4240140979349825</v>
      </c>
      <c r="R1069" s="37">
        <f t="shared" si="342"/>
        <v>142.40140979349826</v>
      </c>
    </row>
    <row r="1070" spans="1:18" ht="15" customHeight="1" x14ac:dyDescent="0.25">
      <c r="A1070" s="143" t="s">
        <v>1338</v>
      </c>
      <c r="B1070" s="1" t="str">
        <f>VLOOKUP(A1070,'[2]Catálogo MUNICIPIOS'!$1:$1048576,5,FALSE)</f>
        <v>Guadalupe Victoria</v>
      </c>
      <c r="C1070" s="130">
        <f>VLOOKUP(A1070,[3]PROY_COVID!$1:$1048576,7,FALSE)</f>
        <v>18052</v>
      </c>
      <c r="D1070" s="43">
        <v>4</v>
      </c>
      <c r="E1070" s="43">
        <f t="shared" si="332"/>
        <v>22.158209616662973</v>
      </c>
      <c r="F1070" s="6">
        <f t="shared" si="333"/>
        <v>0.16212623946252053</v>
      </c>
      <c r="G1070" s="44">
        <v>1</v>
      </c>
      <c r="H1070" s="44">
        <f t="shared" si="334"/>
        <v>5.5395524041657431</v>
      </c>
      <c r="I1070" s="14">
        <f t="shared" si="335"/>
        <v>6.7888302691428162E-2</v>
      </c>
      <c r="J1070" s="49">
        <v>33</v>
      </c>
      <c r="K1070" s="49">
        <f t="shared" si="336"/>
        <v>182.80522933746951</v>
      </c>
      <c r="L1070" s="50">
        <f t="shared" si="337"/>
        <v>0.13606089691011547</v>
      </c>
      <c r="M1070" s="45">
        <v>38</v>
      </c>
      <c r="N1070" s="45">
        <f t="shared" si="338"/>
        <v>210.50299135829823</v>
      </c>
      <c r="O1070" s="18">
        <f t="shared" si="339"/>
        <v>0.1347801307661696</v>
      </c>
      <c r="P1070" s="37">
        <f t="shared" si="340"/>
        <v>10.526315789473683</v>
      </c>
      <c r="Q1070" s="37">
        <f t="shared" si="341"/>
        <v>1.2028942140128485</v>
      </c>
      <c r="R1070" s="37">
        <f t="shared" si="342"/>
        <v>20.289421401284848</v>
      </c>
    </row>
    <row r="1071" spans="1:18" ht="15" customHeight="1" x14ac:dyDescent="0.25">
      <c r="A1071" s="143" t="s">
        <v>2334</v>
      </c>
      <c r="B1071" s="1" t="str">
        <f>VLOOKUP(A1071,'[2]Catálogo MUNICIPIOS'!$1:$1048576,5,FALSE)</f>
        <v>Chalchihuitán</v>
      </c>
      <c r="C1071" s="130">
        <f>VLOOKUP(A1071,[3]PROY_COVID!$1:$1048576,7,FALSE)</f>
        <v>18016</v>
      </c>
      <c r="D1071" s="43"/>
      <c r="E1071" s="43">
        <f t="shared" si="332"/>
        <v>0</v>
      </c>
      <c r="F1071" s="6">
        <f t="shared" si="333"/>
        <v>0</v>
      </c>
      <c r="G1071" s="44"/>
      <c r="H1071" s="44">
        <f t="shared" si="334"/>
        <v>0</v>
      </c>
      <c r="I1071" s="14">
        <f t="shared" si="335"/>
        <v>0</v>
      </c>
      <c r="J1071" s="49">
        <v>6</v>
      </c>
      <c r="K1071" s="49">
        <f t="shared" si="336"/>
        <v>33.303730017761993</v>
      </c>
      <c r="L1071" s="50">
        <f t="shared" si="337"/>
        <v>2.4787777642311933E-2</v>
      </c>
      <c r="M1071" s="45">
        <v>6</v>
      </c>
      <c r="N1071" s="45">
        <f t="shared" si="338"/>
        <v>33.303730017761993</v>
      </c>
      <c r="O1071" s="18">
        <f t="shared" si="339"/>
        <v>2.1323597626006947E-2</v>
      </c>
      <c r="P1071" s="37">
        <f t="shared" si="340"/>
        <v>0</v>
      </c>
      <c r="Q1071" s="37">
        <f t="shared" si="341"/>
        <v>0</v>
      </c>
      <c r="R1071" s="37">
        <f t="shared" si="342"/>
        <v>-100</v>
      </c>
    </row>
    <row r="1072" spans="1:18" ht="15" customHeight="1" x14ac:dyDescent="0.25">
      <c r="A1072" s="143" t="s">
        <v>1436</v>
      </c>
      <c r="B1072" s="1" t="str">
        <f>VLOOKUP(A1072,'[2]Catálogo MUNICIPIOS'!$1:$1048576,5,FALSE)</f>
        <v>Tepeyahualco</v>
      </c>
      <c r="C1072" s="130">
        <f>VLOOKUP(A1072,[3]PROY_COVID!$1:$1048576,7,FALSE)</f>
        <v>18007</v>
      </c>
      <c r="D1072" s="43">
        <v>7</v>
      </c>
      <c r="E1072" s="43">
        <f t="shared" si="332"/>
        <v>38.873771311156773</v>
      </c>
      <c r="F1072" s="6">
        <f t="shared" si="333"/>
        <v>0.28442994562450641</v>
      </c>
      <c r="G1072" s="44">
        <v>5</v>
      </c>
      <c r="H1072" s="44">
        <f t="shared" si="334"/>
        <v>27.766979507969122</v>
      </c>
      <c r="I1072" s="14">
        <f t="shared" si="335"/>
        <v>0.34028978735648946</v>
      </c>
      <c r="J1072" s="49">
        <v>21</v>
      </c>
      <c r="K1072" s="49">
        <f t="shared" si="336"/>
        <v>116.62131393347032</v>
      </c>
      <c r="L1072" s="50">
        <f t="shared" si="337"/>
        <v>8.6800583496063816E-2</v>
      </c>
      <c r="M1072" s="45">
        <v>33</v>
      </c>
      <c r="N1072" s="45">
        <f t="shared" si="338"/>
        <v>183.26206475259622</v>
      </c>
      <c r="O1072" s="18">
        <f t="shared" si="339"/>
        <v>0.11733840404097164</v>
      </c>
      <c r="P1072" s="37">
        <f t="shared" si="340"/>
        <v>21.212121212121211</v>
      </c>
      <c r="Q1072" s="37">
        <f t="shared" si="341"/>
        <v>2.4240140979349825</v>
      </c>
      <c r="R1072" s="37">
        <f t="shared" si="342"/>
        <v>142.40140979349826</v>
      </c>
    </row>
    <row r="1073" spans="1:20" ht="15" customHeight="1" x14ac:dyDescent="0.25">
      <c r="A1073" s="143" t="s">
        <v>1335</v>
      </c>
      <c r="B1073" s="1" t="str">
        <f>VLOOKUP(A1073,'[2]Catálogo MUNICIPIOS'!$1:$1048576,5,FALSE)</f>
        <v>Francisco Z. Mena</v>
      </c>
      <c r="C1073" s="130">
        <f>VLOOKUP(A1073,[3]PROY_COVID!$1:$1048576,7,FALSE)</f>
        <v>17984</v>
      </c>
      <c r="D1073" s="43">
        <v>7</v>
      </c>
      <c r="E1073" s="43">
        <f t="shared" si="332"/>
        <v>38.923487544483983</v>
      </c>
      <c r="F1073" s="6">
        <f t="shared" si="333"/>
        <v>0.28479370723201103</v>
      </c>
      <c r="G1073" s="44"/>
      <c r="H1073" s="44">
        <f t="shared" si="334"/>
        <v>0</v>
      </c>
      <c r="I1073" s="14">
        <f t="shared" si="335"/>
        <v>0</v>
      </c>
      <c r="J1073" s="49">
        <v>7</v>
      </c>
      <c r="K1073" s="49">
        <f t="shared" si="336"/>
        <v>38.923487544483983</v>
      </c>
      <c r="L1073" s="50">
        <f t="shared" si="337"/>
        <v>2.8970531342927437E-2</v>
      </c>
      <c r="M1073" s="45">
        <v>14</v>
      </c>
      <c r="N1073" s="45">
        <f t="shared" si="338"/>
        <v>77.846975088967966</v>
      </c>
      <c r="O1073" s="18">
        <f t="shared" si="339"/>
        <v>4.9843593264586816E-2</v>
      </c>
      <c r="P1073" s="37">
        <f t="shared" si="340"/>
        <v>50</v>
      </c>
      <c r="Q1073" s="37">
        <f t="shared" si="341"/>
        <v>5.7137475165610301</v>
      </c>
      <c r="R1073" s="37">
        <f t="shared" si="342"/>
        <v>471.374751656103</v>
      </c>
    </row>
    <row r="1074" spans="1:20" ht="15" customHeight="1" x14ac:dyDescent="0.25">
      <c r="A1074" s="143" t="s">
        <v>739</v>
      </c>
      <c r="B1074" s="1" t="str">
        <f>VLOOKUP(A1074,'[2]Catálogo MUNICIPIOS'!$1:$1048576,5,FALSE)</f>
        <v>Zumpahuacán</v>
      </c>
      <c r="C1074" s="130">
        <f>VLOOKUP(A1074,[3]PROY_COVID!$1:$1048576,7,FALSE)</f>
        <v>17962</v>
      </c>
      <c r="D1074" s="43">
        <v>10</v>
      </c>
      <c r="E1074" s="43">
        <f t="shared" si="332"/>
        <v>55.673087629439927</v>
      </c>
      <c r="F1074" s="6">
        <f t="shared" si="333"/>
        <v>0.40734646403204278</v>
      </c>
      <c r="G1074" s="44">
        <v>15</v>
      </c>
      <c r="H1074" s="44">
        <f t="shared" si="334"/>
        <v>83.509631444159893</v>
      </c>
      <c r="I1074" s="14">
        <f t="shared" si="335"/>
        <v>1.0234269347948401</v>
      </c>
      <c r="J1074" s="49">
        <v>46</v>
      </c>
      <c r="K1074" s="49">
        <f t="shared" si="336"/>
        <v>256.09620309542368</v>
      </c>
      <c r="L1074" s="50">
        <f t="shared" si="337"/>
        <v>0.19061095360742139</v>
      </c>
      <c r="M1074" s="45">
        <v>71</v>
      </c>
      <c r="N1074" s="45">
        <f t="shared" si="338"/>
        <v>395.27892216902347</v>
      </c>
      <c r="O1074" s="18">
        <f t="shared" si="339"/>
        <v>0.25308782775618915</v>
      </c>
      <c r="P1074" s="37">
        <f t="shared" si="340"/>
        <v>14.084507042253522</v>
      </c>
      <c r="Q1074" s="37">
        <f t="shared" si="341"/>
        <v>1.6095063426932481</v>
      </c>
      <c r="R1074" s="37">
        <f t="shared" si="342"/>
        <v>60.950634269324809</v>
      </c>
    </row>
    <row r="1075" spans="1:20" ht="15" customHeight="1" x14ac:dyDescent="0.25">
      <c r="A1075" s="143" t="s">
        <v>415</v>
      </c>
      <c r="B1075" s="1" t="str">
        <f>VLOOKUP(A1075,'[2]Catálogo MUNICIPIOS'!$1:$1048576,5,FALSE)</f>
        <v>José Joaquín de Herrera</v>
      </c>
      <c r="C1075" s="130">
        <f>VLOOKUP(A1075,[3]PROY_COVID!$1:$1048576,7,FALSE)</f>
        <v>17905</v>
      </c>
      <c r="D1075" s="43"/>
      <c r="E1075" s="43">
        <f t="shared" si="332"/>
        <v>0</v>
      </c>
      <c r="F1075" s="6">
        <f t="shared" si="333"/>
        <v>0</v>
      </c>
      <c r="G1075" s="44">
        <v>1</v>
      </c>
      <c r="H1075" s="44">
        <f t="shared" si="334"/>
        <v>5.5850321139346555</v>
      </c>
      <c r="I1075" s="14">
        <f t="shared" si="335"/>
        <v>6.844566546694561E-2</v>
      </c>
      <c r="J1075" s="49">
        <v>9</v>
      </c>
      <c r="K1075" s="49">
        <f t="shared" si="336"/>
        <v>50.265289025411903</v>
      </c>
      <c r="L1075" s="50">
        <f t="shared" si="337"/>
        <v>3.7412169952853257E-2</v>
      </c>
      <c r="M1075" s="45">
        <v>10</v>
      </c>
      <c r="N1075" s="45">
        <f t="shared" si="338"/>
        <v>55.850321139346555</v>
      </c>
      <c r="O1075" s="18">
        <f t="shared" si="339"/>
        <v>3.57596513851011E-2</v>
      </c>
      <c r="P1075" s="37">
        <f t="shared" si="340"/>
        <v>0</v>
      </c>
      <c r="Q1075" s="37">
        <f t="shared" si="341"/>
        <v>0</v>
      </c>
      <c r="R1075" s="37">
        <f t="shared" si="342"/>
        <v>-100</v>
      </c>
    </row>
    <row r="1076" spans="1:20" ht="15" customHeight="1" x14ac:dyDescent="0.25">
      <c r="A1076" s="143" t="s">
        <v>1690</v>
      </c>
      <c r="B1076" s="1" t="str">
        <f>VLOOKUP(A1076,'[2]Catálogo MUNICIPIOS'!$1:$1048576,5,FALSE)</f>
        <v>Llera</v>
      </c>
      <c r="C1076" s="130">
        <f>VLOOKUP(A1076,[3]PROY_COVID!$1:$1048576,7,FALSE)</f>
        <v>17892</v>
      </c>
      <c r="D1076" s="43">
        <v>6</v>
      </c>
      <c r="E1076" s="43">
        <f t="shared" ref="E1076:E1107" si="343">((D1076/($C1076/100000)))</f>
        <v>33.5345405767941</v>
      </c>
      <c r="F1076" s="6">
        <f t="shared" ref="F1076:F1107" si="344">((D1076/$C1076)/(D$2372/$C$2372))</f>
        <v>0.24536409077610838</v>
      </c>
      <c r="G1076" s="44">
        <v>2</v>
      </c>
      <c r="H1076" s="44">
        <f t="shared" ref="H1076:H1107" si="345">((G1076/($C1076/100000)))</f>
        <v>11.178180192264699</v>
      </c>
      <c r="I1076" s="14">
        <f t="shared" ref="I1076:I1107" si="346">((G1076/$C1076)/(G$2372/$C$2372))</f>
        <v>0.13699079367154721</v>
      </c>
      <c r="J1076" s="49">
        <v>26</v>
      </c>
      <c r="K1076" s="49">
        <f t="shared" ref="K1076:K1107" si="347">((J1076/($C1076/100000)))</f>
        <v>145.31634249944111</v>
      </c>
      <c r="L1076" s="50">
        <f t="shared" ref="L1076:L1107" si="348">((J1076/$C1076)/(J$2372/$C$2372))</f>
        <v>0.1081581307483902</v>
      </c>
      <c r="M1076" s="45">
        <v>34</v>
      </c>
      <c r="N1076" s="45">
        <f t="shared" ref="N1076:N1107" si="349">((M1076/($C1076/100000)))</f>
        <v>190.0290632684999</v>
      </c>
      <c r="O1076" s="18">
        <f t="shared" ref="O1076:O1107" si="350">((M1076/$C1076)/(M$2372/$C$2372))</f>
        <v>0.12167115455906548</v>
      </c>
      <c r="P1076" s="37">
        <f t="shared" si="340"/>
        <v>17.647058823529413</v>
      </c>
      <c r="Q1076" s="37">
        <f t="shared" si="341"/>
        <v>2.0166167705509519</v>
      </c>
      <c r="R1076" s="37">
        <f t="shared" si="342"/>
        <v>101.6616770550952</v>
      </c>
    </row>
    <row r="1077" spans="1:20" x14ac:dyDescent="0.25">
      <c r="A1077" s="143" t="s">
        <v>192</v>
      </c>
      <c r="B1077" s="1" t="str">
        <f>VLOOKUP(A1077,'[2]Catálogo MUNICIPIOS'!$1:$1048576,5,FALSE)</f>
        <v>Balleza</v>
      </c>
      <c r="C1077" s="130">
        <f>VLOOKUP(A1077,[3]PROY_COVID!$1:$1048576,7,FALSE)</f>
        <v>17825</v>
      </c>
      <c r="D1077" s="43">
        <v>3</v>
      </c>
      <c r="E1077" s="43">
        <f t="shared" si="343"/>
        <v>16.83029453015428</v>
      </c>
      <c r="F1077" s="6">
        <f t="shared" si="344"/>
        <v>0.12314317846188305</v>
      </c>
      <c r="G1077" s="44">
        <v>5</v>
      </c>
      <c r="H1077" s="44">
        <f t="shared" si="345"/>
        <v>28.050490883590463</v>
      </c>
      <c r="I1077" s="14">
        <f t="shared" si="346"/>
        <v>0.34376427494688955</v>
      </c>
      <c r="J1077" s="49">
        <v>12</v>
      </c>
      <c r="K1077" s="49">
        <f t="shared" si="347"/>
        <v>67.32117812061712</v>
      </c>
      <c r="L1077" s="50">
        <f t="shared" si="348"/>
        <v>5.0106771613339887E-2</v>
      </c>
      <c r="M1077" s="45">
        <v>20</v>
      </c>
      <c r="N1077" s="45">
        <f t="shared" si="349"/>
        <v>112.20196353436185</v>
      </c>
      <c r="O1077" s="18">
        <f t="shared" si="350"/>
        <v>7.1840287018259216E-2</v>
      </c>
      <c r="P1077" s="37">
        <f t="shared" si="340"/>
        <v>15</v>
      </c>
      <c r="Q1077" s="37">
        <f t="shared" si="341"/>
        <v>1.7141242549683091</v>
      </c>
      <c r="R1077" s="37">
        <f t="shared" si="342"/>
        <v>71.412425496830906</v>
      </c>
      <c r="S1077" s="131"/>
    </row>
    <row r="1078" spans="1:20" ht="15" customHeight="1" x14ac:dyDescent="0.25">
      <c r="A1078" s="143" t="s">
        <v>1640</v>
      </c>
      <c r="B1078" s="1" t="str">
        <f>VLOOKUP(A1078,'[2]Catálogo MUNICIPIOS'!$1:$1048576,5,FALSE)</f>
        <v>Santa Ana</v>
      </c>
      <c r="C1078" s="130">
        <f>VLOOKUP(A1078,[3]PROY_COVID!$1:$1048576,7,FALSE)</f>
        <v>17813</v>
      </c>
      <c r="D1078" s="43">
        <v>39</v>
      </c>
      <c r="E1078" s="43">
        <f t="shared" si="343"/>
        <v>218.94122270252061</v>
      </c>
      <c r="F1078" s="6">
        <f t="shared" si="344"/>
        <v>1.6019397647268765</v>
      </c>
      <c r="G1078" s="44">
        <v>5</v>
      </c>
      <c r="H1078" s="44">
        <f t="shared" si="345"/>
        <v>28.069387525964181</v>
      </c>
      <c r="I1078" s="14">
        <f t="shared" si="346"/>
        <v>0.3439958570105151</v>
      </c>
      <c r="J1078" s="49">
        <v>299</v>
      </c>
      <c r="K1078" s="49">
        <f t="shared" si="347"/>
        <v>1678.5493740526581</v>
      </c>
      <c r="L1078" s="50">
        <f t="shared" si="348"/>
        <v>1.2493347929336593</v>
      </c>
      <c r="M1078" s="45">
        <v>343</v>
      </c>
      <c r="N1078" s="45">
        <f t="shared" si="349"/>
        <v>1925.5599842811428</v>
      </c>
      <c r="O1078" s="18">
        <f t="shared" si="350"/>
        <v>1.2328909190547952</v>
      </c>
      <c r="P1078" s="37">
        <f t="shared" si="340"/>
        <v>11.370262390670554</v>
      </c>
      <c r="Q1078" s="37">
        <f t="shared" si="341"/>
        <v>1.2993361699468233</v>
      </c>
      <c r="R1078" s="37">
        <f t="shared" si="342"/>
        <v>29.933616994682332</v>
      </c>
    </row>
    <row r="1079" spans="1:20" ht="15" customHeight="1" x14ac:dyDescent="0.25">
      <c r="A1079" s="143" t="s">
        <v>1803</v>
      </c>
      <c r="B1079" s="1" t="str">
        <f>VLOOKUP(A1079,'[2]Catálogo MUNICIPIOS'!$1:$1048576,5,FALSE)</f>
        <v>Carrillo Puerto</v>
      </c>
      <c r="C1079" s="130">
        <f>VLOOKUP(A1079,[3]PROY_COVID!$1:$1048576,7,FALSE)</f>
        <v>17803</v>
      </c>
      <c r="D1079" s="43">
        <v>9</v>
      </c>
      <c r="E1079" s="43">
        <f t="shared" si="343"/>
        <v>50.553277537493685</v>
      </c>
      <c r="F1079" s="6">
        <f t="shared" si="344"/>
        <v>0.36988605674600894</v>
      </c>
      <c r="G1079" s="44">
        <v>2</v>
      </c>
      <c r="H1079" s="44">
        <f t="shared" si="345"/>
        <v>11.234061674998596</v>
      </c>
      <c r="I1079" s="14">
        <f t="shared" si="346"/>
        <v>0.13767563221767806</v>
      </c>
      <c r="J1079" s="49">
        <v>11</v>
      </c>
      <c r="K1079" s="49">
        <f t="shared" si="347"/>
        <v>61.787339212492277</v>
      </c>
      <c r="L1079" s="50">
        <f t="shared" si="348"/>
        <v>4.5987966653961022E-2</v>
      </c>
      <c r="M1079" s="45">
        <v>22</v>
      </c>
      <c r="N1079" s="45">
        <f t="shared" si="349"/>
        <v>123.57467842498455</v>
      </c>
      <c r="O1079" s="18">
        <f t="shared" si="350"/>
        <v>7.9121969764113759E-2</v>
      </c>
      <c r="P1079" s="37">
        <f t="shared" si="340"/>
        <v>40.909090909090914</v>
      </c>
      <c r="Q1079" s="37">
        <f t="shared" si="341"/>
        <v>4.6748843317317528</v>
      </c>
      <c r="R1079" s="37">
        <f t="shared" si="342"/>
        <v>367.48843317317528</v>
      </c>
    </row>
    <row r="1080" spans="1:20" ht="15" customHeight="1" x14ac:dyDescent="0.25">
      <c r="A1080" s="143" t="s">
        <v>918</v>
      </c>
      <c r="B1080" s="1" t="str">
        <f>VLOOKUP(A1080,'[2]Catálogo MUNICIPIOS'!$1:$1048576,5,FALSE)</f>
        <v>Aramberri</v>
      </c>
      <c r="C1080" s="130">
        <f>VLOOKUP(A1080,[3]PROY_COVID!$1:$1048576,7,FALSE)</f>
        <v>17800</v>
      </c>
      <c r="D1080" s="43">
        <v>2</v>
      </c>
      <c r="E1080" s="43">
        <f t="shared" si="343"/>
        <v>11.235955056179776</v>
      </c>
      <c r="F1080" s="6">
        <f t="shared" si="344"/>
        <v>8.2210754909478115E-2</v>
      </c>
      <c r="G1080" s="44">
        <v>22</v>
      </c>
      <c r="H1080" s="44">
        <f t="shared" si="345"/>
        <v>123.59550561797754</v>
      </c>
      <c r="I1080" s="14">
        <f t="shared" si="346"/>
        <v>1.5146871957350867</v>
      </c>
      <c r="J1080" s="49">
        <v>134</v>
      </c>
      <c r="K1080" s="49">
        <f t="shared" si="347"/>
        <v>752.80898876404501</v>
      </c>
      <c r="L1080" s="50">
        <f t="shared" si="348"/>
        <v>0.56031146693372191</v>
      </c>
      <c r="M1080" s="45">
        <v>158</v>
      </c>
      <c r="N1080" s="45">
        <f t="shared" si="349"/>
        <v>887.64044943820227</v>
      </c>
      <c r="O1080" s="18">
        <f t="shared" si="350"/>
        <v>0.56833537175245596</v>
      </c>
      <c r="P1080" s="37">
        <f t="shared" si="340"/>
        <v>1.2658227848101267</v>
      </c>
      <c r="Q1080" s="37">
        <f t="shared" si="341"/>
        <v>0.14465183586230457</v>
      </c>
      <c r="R1080" s="37">
        <f t="shared" si="342"/>
        <v>-85.534816413769548</v>
      </c>
    </row>
    <row r="1081" spans="1:20" ht="15" customHeight="1" x14ac:dyDescent="0.25">
      <c r="A1081" s="143" t="s">
        <v>810</v>
      </c>
      <c r="B1081" s="1" t="str">
        <f>VLOOKUP(A1081,'[2]Catálogo MUNICIPIOS'!$1:$1048576,5,FALSE)</f>
        <v>Penjamillo</v>
      </c>
      <c r="C1081" s="130">
        <f>VLOOKUP(A1081,[3]PROY_COVID!$1:$1048576,7,FALSE)</f>
        <v>17752</v>
      </c>
      <c r="D1081" s="43">
        <v>22</v>
      </c>
      <c r="E1081" s="43">
        <f t="shared" si="343"/>
        <v>123.92969806219017</v>
      </c>
      <c r="F1081" s="6">
        <f t="shared" si="344"/>
        <v>0.90676350897227431</v>
      </c>
      <c r="G1081" s="44">
        <v>4</v>
      </c>
      <c r="H1081" s="44">
        <f t="shared" si="345"/>
        <v>22.532672374943665</v>
      </c>
      <c r="I1081" s="14">
        <f t="shared" si="346"/>
        <v>0.27614232541362355</v>
      </c>
      <c r="J1081" s="49">
        <v>58</v>
      </c>
      <c r="K1081" s="49">
        <f t="shared" si="347"/>
        <v>326.72374943668319</v>
      </c>
      <c r="L1081" s="50">
        <f t="shared" si="348"/>
        <v>0.24317863636234152</v>
      </c>
      <c r="M1081" s="45">
        <v>84</v>
      </c>
      <c r="N1081" s="45">
        <f t="shared" si="349"/>
        <v>473.18611987381701</v>
      </c>
      <c r="O1081" s="18">
        <f t="shared" si="350"/>
        <v>0.30296998014995358</v>
      </c>
      <c r="P1081" s="37">
        <f t="shared" si="340"/>
        <v>26.190476190476193</v>
      </c>
      <c r="Q1081" s="37">
        <f t="shared" si="341"/>
        <v>2.9929153658176828</v>
      </c>
      <c r="R1081" s="37">
        <f t="shared" si="342"/>
        <v>199.29153658176827</v>
      </c>
    </row>
    <row r="1082" spans="1:20" ht="15" customHeight="1" x14ac:dyDescent="0.25">
      <c r="A1082" s="143" t="s">
        <v>583</v>
      </c>
      <c r="B1082" s="1" t="str">
        <f>VLOOKUP(A1082,'[2]Catálogo MUNICIPIOS'!$1:$1048576,5,FALSE)</f>
        <v>Tecalitlán</v>
      </c>
      <c r="C1082" s="130">
        <f>VLOOKUP(A1082,[3]PROY_COVID!$1:$1048576,7,FALSE)</f>
        <v>17722</v>
      </c>
      <c r="D1082" s="43">
        <v>8</v>
      </c>
      <c r="E1082" s="43">
        <f t="shared" si="343"/>
        <v>45.141631869992104</v>
      </c>
      <c r="F1082" s="6">
        <f t="shared" si="344"/>
        <v>0.3302903594151248</v>
      </c>
      <c r="G1082" s="44">
        <v>2</v>
      </c>
      <c r="H1082" s="44">
        <f t="shared" si="345"/>
        <v>11.285407967498026</v>
      </c>
      <c r="I1082" s="14">
        <f t="shared" si="346"/>
        <v>0.13830489111676572</v>
      </c>
      <c r="J1082" s="49">
        <v>58</v>
      </c>
      <c r="K1082" s="49">
        <f t="shared" si="347"/>
        <v>327.27683105744273</v>
      </c>
      <c r="L1082" s="50">
        <f t="shared" si="348"/>
        <v>0.24359029188039089</v>
      </c>
      <c r="M1082" s="45">
        <v>68</v>
      </c>
      <c r="N1082" s="45">
        <f t="shared" si="349"/>
        <v>383.70387089493289</v>
      </c>
      <c r="O1082" s="18">
        <f t="shared" si="350"/>
        <v>0.24567659376715942</v>
      </c>
      <c r="P1082" s="37">
        <f t="shared" si="340"/>
        <v>11.76470588235294</v>
      </c>
      <c r="Q1082" s="37">
        <f t="shared" si="341"/>
        <v>1.3444111803673011</v>
      </c>
      <c r="R1082" s="37">
        <f t="shared" si="342"/>
        <v>34.44111803673011</v>
      </c>
    </row>
    <row r="1083" spans="1:20" ht="15" customHeight="1" x14ac:dyDescent="0.25">
      <c r="A1083" s="143" t="s">
        <v>490</v>
      </c>
      <c r="B1083" s="1" t="str">
        <f>VLOOKUP(A1083,'[2]Catálogo MUNICIPIOS'!$1:$1048576,5,FALSE)</f>
        <v>Tolcayuca</v>
      </c>
      <c r="C1083" s="130">
        <f>VLOOKUP(A1083,[3]PROY_COVID!$1:$1048576,7,FALSE)</f>
        <v>17698</v>
      </c>
      <c r="D1083" s="43">
        <v>51</v>
      </c>
      <c r="E1083" s="43">
        <f t="shared" si="343"/>
        <v>288.16815459373942</v>
      </c>
      <c r="F1083" s="6">
        <f t="shared" si="344"/>
        <v>2.108456416172003</v>
      </c>
      <c r="G1083" s="44">
        <v>7</v>
      </c>
      <c r="H1083" s="44">
        <f t="shared" si="345"/>
        <v>39.552491806983838</v>
      </c>
      <c r="I1083" s="14">
        <f t="shared" si="346"/>
        <v>0.48472355527741146</v>
      </c>
      <c r="J1083" s="49">
        <v>233</v>
      </c>
      <c r="K1083" s="49">
        <f t="shared" si="347"/>
        <v>1316.5329415753192</v>
      </c>
      <c r="L1083" s="50">
        <f t="shared" si="348"/>
        <v>0.97988801245815704</v>
      </c>
      <c r="M1083" s="45">
        <v>291</v>
      </c>
      <c r="N1083" s="45">
        <f t="shared" si="349"/>
        <v>1644.2535879760426</v>
      </c>
      <c r="O1083" s="18">
        <f t="shared" si="350"/>
        <v>1.0527770278710502</v>
      </c>
      <c r="P1083" s="37">
        <f t="shared" si="340"/>
        <v>17.525773195876287</v>
      </c>
      <c r="Q1083" s="37">
        <f t="shared" si="341"/>
        <v>2.002756861475</v>
      </c>
      <c r="R1083" s="37">
        <f t="shared" si="342"/>
        <v>100.2756861475</v>
      </c>
    </row>
    <row r="1084" spans="1:20" ht="15" customHeight="1" x14ac:dyDescent="0.25">
      <c r="A1084" s="143" t="s">
        <v>1444</v>
      </c>
      <c r="B1084" s="1" t="str">
        <f>VLOOKUP(A1084,'[2]Catálogo MUNICIPIOS'!$1:$1048576,5,FALSE)</f>
        <v>Tlacuilotepec</v>
      </c>
      <c r="C1084" s="130">
        <f>VLOOKUP(A1084,[3]PROY_COVID!$1:$1048576,7,FALSE)</f>
        <v>17687</v>
      </c>
      <c r="D1084" s="43">
        <v>6</v>
      </c>
      <c r="E1084" s="43">
        <f t="shared" si="343"/>
        <v>33.92322044439419</v>
      </c>
      <c r="F1084" s="6">
        <f t="shared" si="344"/>
        <v>0.24820796699079162</v>
      </c>
      <c r="G1084" s="44"/>
      <c r="H1084" s="44">
        <f t="shared" si="345"/>
        <v>0</v>
      </c>
      <c r="I1084" s="14">
        <f t="shared" si="346"/>
        <v>0</v>
      </c>
      <c r="J1084" s="49">
        <v>8</v>
      </c>
      <c r="K1084" s="49">
        <f t="shared" si="347"/>
        <v>45.230960592525584</v>
      </c>
      <c r="L1084" s="50">
        <f t="shared" si="348"/>
        <v>3.366514781130335E-2</v>
      </c>
      <c r="M1084" s="45">
        <v>14</v>
      </c>
      <c r="N1084" s="45">
        <f t="shared" si="349"/>
        <v>79.154181036919766</v>
      </c>
      <c r="O1084" s="18">
        <f t="shared" si="350"/>
        <v>5.0680566589604188E-2</v>
      </c>
      <c r="P1084" s="37">
        <f t="shared" si="340"/>
        <v>42.857142857142854</v>
      </c>
      <c r="Q1084" s="37">
        <f t="shared" si="341"/>
        <v>4.8974978713380262</v>
      </c>
      <c r="R1084" s="37">
        <f t="shared" si="342"/>
        <v>389.74978713380261</v>
      </c>
    </row>
    <row r="1085" spans="1:20" s="131" customFormat="1" ht="15" customHeight="1" x14ac:dyDescent="0.25">
      <c r="A1085" s="143" t="s">
        <v>2106</v>
      </c>
      <c r="B1085" s="1" t="str">
        <f>VLOOKUP(A1085,'[2]Catálogo MUNICIPIOS'!$1:$1048576,5,FALSE)</f>
        <v>Noria de Ángeles</v>
      </c>
      <c r="C1085" s="130">
        <f>VLOOKUP(A1085,[3]PROY_COVID!$1:$1048576,7,FALSE)</f>
        <v>17636</v>
      </c>
      <c r="D1085" s="43">
        <v>11</v>
      </c>
      <c r="E1085" s="43">
        <f t="shared" si="343"/>
        <v>62.37242004989794</v>
      </c>
      <c r="F1085" s="6">
        <f t="shared" si="344"/>
        <v>0.45636385266715285</v>
      </c>
      <c r="G1085" s="44">
        <v>5</v>
      </c>
      <c r="H1085" s="44">
        <f t="shared" si="345"/>
        <v>28.351100022680882</v>
      </c>
      <c r="I1085" s="14">
        <f t="shared" si="346"/>
        <v>0.34744829898663565</v>
      </c>
      <c r="J1085" s="49">
        <v>52</v>
      </c>
      <c r="K1085" s="49">
        <f t="shared" si="347"/>
        <v>294.85144023588117</v>
      </c>
      <c r="L1085" s="50">
        <f t="shared" si="348"/>
        <v>0.21945625712748895</v>
      </c>
      <c r="M1085" s="45">
        <v>68</v>
      </c>
      <c r="N1085" s="45">
        <f t="shared" si="349"/>
        <v>385.57496030845999</v>
      </c>
      <c r="O1085" s="18">
        <f t="shared" si="350"/>
        <v>0.24687460845665679</v>
      </c>
      <c r="P1085" s="37">
        <f t="shared" si="340"/>
        <v>16.176470588235293</v>
      </c>
      <c r="Q1085" s="37">
        <f t="shared" si="341"/>
        <v>1.8485653730050391</v>
      </c>
      <c r="R1085" s="37">
        <f t="shared" si="342"/>
        <v>84.856537300503902</v>
      </c>
      <c r="T1085" s="25"/>
    </row>
    <row r="1086" spans="1:20" ht="15" customHeight="1" x14ac:dyDescent="0.25">
      <c r="A1086" s="143" t="s">
        <v>1323</v>
      </c>
      <c r="B1086" s="1" t="str">
        <f>VLOOKUP(A1086,'[2]Catálogo MUNICIPIOS'!$1:$1048576,5,FALSE)</f>
        <v>Chiconcuautla</v>
      </c>
      <c r="C1086" s="130">
        <f>VLOOKUP(A1086,[3]PROY_COVID!$1:$1048576,7,FALSE)</f>
        <v>17625</v>
      </c>
      <c r="D1086" s="43">
        <v>1</v>
      </c>
      <c r="E1086" s="43">
        <f t="shared" si="343"/>
        <v>5.6737588652482271</v>
      </c>
      <c r="F1086" s="6">
        <f t="shared" si="344"/>
        <v>4.1513515954289655E-2</v>
      </c>
      <c r="G1086" s="44"/>
      <c r="H1086" s="44">
        <f t="shared" si="345"/>
        <v>0</v>
      </c>
      <c r="I1086" s="14">
        <f t="shared" si="346"/>
        <v>0</v>
      </c>
      <c r="J1086" s="49">
        <v>5</v>
      </c>
      <c r="K1086" s="49">
        <f t="shared" si="347"/>
        <v>28.368794326241137</v>
      </c>
      <c r="L1086" s="50">
        <f t="shared" si="348"/>
        <v>2.1114732955266748E-2</v>
      </c>
      <c r="M1086" s="45">
        <v>6</v>
      </c>
      <c r="N1086" s="45">
        <f t="shared" si="349"/>
        <v>34.042553191489361</v>
      </c>
      <c r="O1086" s="18">
        <f t="shared" si="350"/>
        <v>2.1796648784688857E-2</v>
      </c>
      <c r="P1086" s="37">
        <f t="shared" si="340"/>
        <v>16.666666666666664</v>
      </c>
      <c r="Q1086" s="37">
        <f t="shared" si="341"/>
        <v>1.9045825055203431</v>
      </c>
      <c r="R1086" s="37">
        <f t="shared" si="342"/>
        <v>90.458250552034315</v>
      </c>
    </row>
    <row r="1087" spans="1:20" ht="15" customHeight="1" x14ac:dyDescent="0.25">
      <c r="A1087" s="143" t="s">
        <v>473</v>
      </c>
      <c r="B1087" s="1" t="str">
        <f>VLOOKUP(A1087,'[2]Catálogo MUNICIPIOS'!$1:$1048576,5,FALSE)</f>
        <v>Tasquillo</v>
      </c>
      <c r="C1087" s="130">
        <f>VLOOKUP(A1087,[3]PROY_COVID!$1:$1048576,7,FALSE)</f>
        <v>17607</v>
      </c>
      <c r="D1087" s="43">
        <v>17</v>
      </c>
      <c r="E1087" s="43">
        <f t="shared" si="343"/>
        <v>96.552507525416019</v>
      </c>
      <c r="F1087" s="6">
        <f t="shared" si="344"/>
        <v>0.70645125335400905</v>
      </c>
      <c r="G1087" s="44">
        <v>3</v>
      </c>
      <c r="H1087" s="44">
        <f t="shared" si="345"/>
        <v>17.038677798602826</v>
      </c>
      <c r="I1087" s="14">
        <f t="shared" si="346"/>
        <v>0.20881234284983152</v>
      </c>
      <c r="J1087" s="49">
        <v>32</v>
      </c>
      <c r="K1087" s="49">
        <f t="shared" si="347"/>
        <v>181.74589651843016</v>
      </c>
      <c r="L1087" s="50">
        <f t="shared" si="348"/>
        <v>0.13527244149225248</v>
      </c>
      <c r="M1087" s="45">
        <v>52</v>
      </c>
      <c r="N1087" s="45">
        <f t="shared" si="349"/>
        <v>295.33708184244904</v>
      </c>
      <c r="O1087" s="18">
        <f t="shared" si="350"/>
        <v>0.18909741022668389</v>
      </c>
      <c r="P1087" s="37">
        <f t="shared" si="340"/>
        <v>32.692307692307693</v>
      </c>
      <c r="Q1087" s="37">
        <f t="shared" si="341"/>
        <v>3.7359118377514431</v>
      </c>
      <c r="R1087" s="37">
        <f t="shared" si="342"/>
        <v>273.59118377514432</v>
      </c>
    </row>
    <row r="1088" spans="1:20" ht="15" customHeight="1" x14ac:dyDescent="0.25">
      <c r="A1088" s="143" t="s">
        <v>784</v>
      </c>
      <c r="B1088" s="1" t="str">
        <f>VLOOKUP(A1088,'[2]Catálogo MUNICIPIOS'!$1:$1048576,5,FALSE)</f>
        <v>Indaparapeo</v>
      </c>
      <c r="C1088" s="130">
        <f>VLOOKUP(A1088,[3]PROY_COVID!$1:$1048576,7,FALSE)</f>
        <v>17595</v>
      </c>
      <c r="D1088" s="43">
        <v>6</v>
      </c>
      <c r="E1088" s="43">
        <f t="shared" si="343"/>
        <v>34.10059676044331</v>
      </c>
      <c r="F1088" s="6">
        <f t="shared" si="344"/>
        <v>0.24950578642603757</v>
      </c>
      <c r="G1088" s="44">
        <v>2</v>
      </c>
      <c r="H1088" s="44">
        <f t="shared" si="345"/>
        <v>11.366865586814436</v>
      </c>
      <c r="I1088" s="14">
        <f t="shared" si="346"/>
        <v>0.13930317023991604</v>
      </c>
      <c r="J1088" s="49">
        <v>41</v>
      </c>
      <c r="K1088" s="49">
        <f t="shared" si="347"/>
        <v>233.02074452969595</v>
      </c>
      <c r="L1088" s="50">
        <f t="shared" si="348"/>
        <v>0.17343602048081427</v>
      </c>
      <c r="M1088" s="45">
        <v>49</v>
      </c>
      <c r="N1088" s="45">
        <f t="shared" si="349"/>
        <v>278.48820687695371</v>
      </c>
      <c r="O1088" s="18">
        <f t="shared" si="350"/>
        <v>0.17830947055675775</v>
      </c>
      <c r="P1088" s="37">
        <f t="shared" si="340"/>
        <v>12.244897959183673</v>
      </c>
      <c r="Q1088" s="37">
        <f t="shared" si="341"/>
        <v>1.3992851060965787</v>
      </c>
      <c r="R1088" s="37">
        <f t="shared" si="342"/>
        <v>39.928510609657877</v>
      </c>
    </row>
    <row r="1089" spans="1:19" ht="15" customHeight="1" x14ac:dyDescent="0.25">
      <c r="A1089" s="143" t="s">
        <v>1081</v>
      </c>
      <c r="B1089" s="1" t="str">
        <f>VLOOKUP(A1089,'[2]Catálogo MUNICIPIOS'!$1:$1048576,5,FALSE)</f>
        <v>San Juan Lalana</v>
      </c>
      <c r="C1089" s="130">
        <f>VLOOKUP(A1089,[3]PROY_COVID!$1:$1048576,7,FALSE)</f>
        <v>17579</v>
      </c>
      <c r="D1089" s="43"/>
      <c r="E1089" s="43">
        <f t="shared" si="343"/>
        <v>0</v>
      </c>
      <c r="F1089" s="6">
        <f t="shared" si="344"/>
        <v>0</v>
      </c>
      <c r="G1089" s="44">
        <v>3</v>
      </c>
      <c r="H1089" s="44">
        <f t="shared" si="345"/>
        <v>17.065817168212071</v>
      </c>
      <c r="I1089" s="14">
        <f t="shared" si="346"/>
        <v>0.20914494115461538</v>
      </c>
      <c r="J1089" s="49">
        <v>12</v>
      </c>
      <c r="K1089" s="49">
        <f t="shared" si="347"/>
        <v>68.263268672848284</v>
      </c>
      <c r="L1089" s="50">
        <f t="shared" si="348"/>
        <v>5.0807964275998832E-2</v>
      </c>
      <c r="M1089" s="45">
        <v>15</v>
      </c>
      <c r="N1089" s="45">
        <f t="shared" si="349"/>
        <v>85.329085841060362</v>
      </c>
      <c r="O1089" s="18">
        <f t="shared" si="350"/>
        <v>5.4634213383887187E-2</v>
      </c>
      <c r="P1089" s="37">
        <f t="shared" si="340"/>
        <v>0</v>
      </c>
      <c r="Q1089" s="37">
        <f t="shared" si="341"/>
        <v>0</v>
      </c>
      <c r="R1089" s="37">
        <f t="shared" si="342"/>
        <v>-100</v>
      </c>
    </row>
    <row r="1090" spans="1:19" ht="15" customHeight="1" x14ac:dyDescent="0.25">
      <c r="A1090" s="143" t="s">
        <v>1862</v>
      </c>
      <c r="B1090" s="1" t="str">
        <f>VLOOKUP(A1090,'[2]Catálogo MUNICIPIOS'!$1:$1048576,5,FALSE)</f>
        <v>Jilotepec</v>
      </c>
      <c r="C1090" s="130">
        <f>VLOOKUP(A1090,[3]PROY_COVID!$1:$1048576,7,FALSE)</f>
        <v>17572</v>
      </c>
      <c r="D1090" s="43">
        <v>9</v>
      </c>
      <c r="E1090" s="43">
        <f t="shared" si="343"/>
        <v>51.217846574095155</v>
      </c>
      <c r="F1090" s="6">
        <f t="shared" si="344"/>
        <v>0.37474854702078286</v>
      </c>
      <c r="G1090" s="44">
        <v>6</v>
      </c>
      <c r="H1090" s="44">
        <f t="shared" si="345"/>
        <v>34.14523104939677</v>
      </c>
      <c r="I1090" s="14">
        <f t="shared" si="346"/>
        <v>0.41845651269712991</v>
      </c>
      <c r="J1090" s="49">
        <v>39</v>
      </c>
      <c r="K1090" s="49">
        <f t="shared" si="347"/>
        <v>221.94400182107901</v>
      </c>
      <c r="L1090" s="50">
        <f t="shared" si="348"/>
        <v>0.165191663614005</v>
      </c>
      <c r="M1090" s="45">
        <v>54</v>
      </c>
      <c r="N1090" s="45">
        <f t="shared" si="349"/>
        <v>307.30707944457095</v>
      </c>
      <c r="O1090" s="18">
        <f t="shared" si="350"/>
        <v>0.19676151909124004</v>
      </c>
      <c r="P1090" s="37">
        <f t="shared" si="340"/>
        <v>16.666666666666664</v>
      </c>
      <c r="Q1090" s="37">
        <f t="shared" si="341"/>
        <v>1.9045825055203431</v>
      </c>
      <c r="R1090" s="37">
        <f t="shared" si="342"/>
        <v>90.458250552034315</v>
      </c>
    </row>
    <row r="1091" spans="1:19" ht="15" customHeight="1" x14ac:dyDescent="0.25">
      <c r="A1091" s="143" t="s">
        <v>1928</v>
      </c>
      <c r="B1091" s="1" t="str">
        <f>VLOOKUP(A1091,'[2]Catálogo MUNICIPIOS'!$1:$1048576,5,FALSE)</f>
        <v>Teocelo</v>
      </c>
      <c r="C1091" s="130">
        <f>VLOOKUP(A1091,[3]PROY_COVID!$1:$1048576,7,FALSE)</f>
        <v>17551</v>
      </c>
      <c r="D1091" s="43">
        <v>10</v>
      </c>
      <c r="E1091" s="43">
        <f t="shared" si="343"/>
        <v>56.976810438151674</v>
      </c>
      <c r="F1091" s="6">
        <f t="shared" si="344"/>
        <v>0.4168854872624666</v>
      </c>
      <c r="G1091" s="44">
        <v>3</v>
      </c>
      <c r="H1091" s="44">
        <f t="shared" si="345"/>
        <v>17.093043131445501</v>
      </c>
      <c r="I1091" s="14">
        <f t="shared" si="346"/>
        <v>0.20947860068127078</v>
      </c>
      <c r="J1091" s="49">
        <v>26</v>
      </c>
      <c r="K1091" s="49">
        <f t="shared" si="347"/>
        <v>148.13970713919434</v>
      </c>
      <c r="L1091" s="50">
        <f t="shared" si="348"/>
        <v>0.1102595450601218</v>
      </c>
      <c r="M1091" s="45">
        <v>39</v>
      </c>
      <c r="N1091" s="45">
        <f t="shared" si="349"/>
        <v>222.20956070879151</v>
      </c>
      <c r="O1091" s="18">
        <f t="shared" si="350"/>
        <v>0.14227557269647984</v>
      </c>
      <c r="P1091" s="37">
        <f t="shared" si="340"/>
        <v>25.641025641025639</v>
      </c>
      <c r="Q1091" s="37">
        <f t="shared" si="341"/>
        <v>2.9301269315697591</v>
      </c>
      <c r="R1091" s="37">
        <f t="shared" si="342"/>
        <v>193.0126931569759</v>
      </c>
    </row>
    <row r="1092" spans="1:19" ht="15" customHeight="1" x14ac:dyDescent="0.25">
      <c r="A1092" s="143" t="s">
        <v>1873</v>
      </c>
      <c r="B1092" s="1" t="str">
        <f>VLOOKUP(A1092,'[2]Catálogo MUNICIPIOS'!$1:$1048576,5,FALSE)</f>
        <v>Mecayapan</v>
      </c>
      <c r="C1092" s="130">
        <f>VLOOKUP(A1092,[3]PROY_COVID!$1:$1048576,7,FALSE)</f>
        <v>17526</v>
      </c>
      <c r="D1092" s="43">
        <v>4</v>
      </c>
      <c r="E1092" s="43">
        <f t="shared" si="343"/>
        <v>22.823234052265207</v>
      </c>
      <c r="F1092" s="6">
        <f t="shared" si="344"/>
        <v>0.16699206178120624</v>
      </c>
      <c r="G1092" s="44"/>
      <c r="H1092" s="44">
        <f t="shared" si="345"/>
        <v>0</v>
      </c>
      <c r="I1092" s="14">
        <f t="shared" si="346"/>
        <v>0</v>
      </c>
      <c r="J1092" s="49">
        <v>3</v>
      </c>
      <c r="K1092" s="49">
        <f t="shared" si="347"/>
        <v>17.117425539198905</v>
      </c>
      <c r="L1092" s="50">
        <f t="shared" si="348"/>
        <v>1.2740402887250134E-2</v>
      </c>
      <c r="M1092" s="45">
        <v>7</v>
      </c>
      <c r="N1092" s="45">
        <f t="shared" si="349"/>
        <v>39.940659591464112</v>
      </c>
      <c r="O1092" s="18">
        <f t="shared" si="350"/>
        <v>2.5573068049478752E-2</v>
      </c>
      <c r="P1092" s="37">
        <f t="shared" si="340"/>
        <v>57.142857142857139</v>
      </c>
      <c r="Q1092" s="37">
        <f t="shared" si="341"/>
        <v>6.529997161784034</v>
      </c>
      <c r="R1092" s="37">
        <f t="shared" si="342"/>
        <v>552.99971617840345</v>
      </c>
    </row>
    <row r="1093" spans="1:19" ht="15" customHeight="1" x14ac:dyDescent="0.25">
      <c r="A1093" s="143" t="s">
        <v>775</v>
      </c>
      <c r="B1093" s="1" t="str">
        <f>VLOOKUP(A1093,'[2]Catálogo MUNICIPIOS'!$1:$1048576,5,FALSE)</f>
        <v>Epitacio Huerta</v>
      </c>
      <c r="C1093" s="130">
        <f>VLOOKUP(A1093,[3]PROY_COVID!$1:$1048576,7,FALSE)</f>
        <v>17519</v>
      </c>
      <c r="D1093" s="43">
        <v>1</v>
      </c>
      <c r="E1093" s="43">
        <f t="shared" si="343"/>
        <v>5.7080883612078308</v>
      </c>
      <c r="F1093" s="6">
        <f t="shared" si="344"/>
        <v>4.1764696540576247E-2</v>
      </c>
      <c r="G1093" s="44"/>
      <c r="H1093" s="44">
        <f t="shared" si="345"/>
        <v>0</v>
      </c>
      <c r="I1093" s="14">
        <f t="shared" si="346"/>
        <v>0</v>
      </c>
      <c r="J1093" s="49">
        <v>23</v>
      </c>
      <c r="K1093" s="49">
        <f t="shared" si="347"/>
        <v>131.28603230778012</v>
      </c>
      <c r="L1093" s="50">
        <f t="shared" si="348"/>
        <v>9.7715450330969331E-2</v>
      </c>
      <c r="M1093" s="45">
        <v>24</v>
      </c>
      <c r="N1093" s="45">
        <f t="shared" si="349"/>
        <v>136.99412066898793</v>
      </c>
      <c r="O1093" s="18">
        <f t="shared" si="350"/>
        <v>8.7714124055058199E-2</v>
      </c>
      <c r="P1093" s="37">
        <f t="shared" si="340"/>
        <v>4.1666666666666661</v>
      </c>
      <c r="Q1093" s="37">
        <f t="shared" si="341"/>
        <v>0.47614562638008578</v>
      </c>
      <c r="R1093" s="37">
        <f t="shared" si="342"/>
        <v>-52.385437361991414</v>
      </c>
    </row>
    <row r="1094" spans="1:19" ht="15" customHeight="1" x14ac:dyDescent="0.25">
      <c r="A1094" s="143" t="s">
        <v>1821</v>
      </c>
      <c r="B1094" s="1" t="str">
        <f>VLOOKUP(A1094,'[2]Catálogo MUNICIPIOS'!$1:$1048576,5,FALSE)</f>
        <v>Coxquihui</v>
      </c>
      <c r="C1094" s="130">
        <f>VLOOKUP(A1094,[3]PROY_COVID!$1:$1048576,7,FALSE)</f>
        <v>17506</v>
      </c>
      <c r="D1094" s="43">
        <v>2</v>
      </c>
      <c r="E1094" s="43">
        <f t="shared" si="343"/>
        <v>11.424654404204274</v>
      </c>
      <c r="F1094" s="6">
        <f t="shared" si="344"/>
        <v>8.3591422220307909E-2</v>
      </c>
      <c r="G1094" s="44">
        <v>1</v>
      </c>
      <c r="H1094" s="44">
        <f t="shared" si="345"/>
        <v>5.712327202102137</v>
      </c>
      <c r="I1094" s="14">
        <f t="shared" si="346"/>
        <v>7.0005691773429746E-2</v>
      </c>
      <c r="J1094" s="49">
        <v>9</v>
      </c>
      <c r="K1094" s="49">
        <f t="shared" si="347"/>
        <v>51.410944818919226</v>
      </c>
      <c r="L1094" s="50">
        <f t="shared" si="348"/>
        <v>3.826487507173755E-2</v>
      </c>
      <c r="M1094" s="45">
        <v>12</v>
      </c>
      <c r="N1094" s="45">
        <f t="shared" si="349"/>
        <v>68.54792642522564</v>
      </c>
      <c r="O1094" s="18">
        <f t="shared" si="350"/>
        <v>4.3889630393024237E-2</v>
      </c>
      <c r="P1094" s="37">
        <f t="shared" si="340"/>
        <v>16.666666666666664</v>
      </c>
      <c r="Q1094" s="37">
        <f t="shared" si="341"/>
        <v>1.9045825055203431</v>
      </c>
      <c r="R1094" s="37">
        <f t="shared" si="342"/>
        <v>90.458250552034315</v>
      </c>
      <c r="S1094" s="131"/>
    </row>
    <row r="1095" spans="1:19" ht="15" customHeight="1" x14ac:dyDescent="0.25">
      <c r="A1095" s="143" t="s">
        <v>1831</v>
      </c>
      <c r="B1095" s="1" t="str">
        <f>VLOOKUP(A1095,'[2]Catálogo MUNICIPIOS'!$1:$1048576,5,FALSE)</f>
        <v>Chinampa de Gorostiza</v>
      </c>
      <c r="C1095" s="130">
        <f>VLOOKUP(A1095,[3]PROY_COVID!$1:$1048576,7,FALSE)</f>
        <v>17492</v>
      </c>
      <c r="D1095" s="43">
        <v>3</v>
      </c>
      <c r="E1095" s="43">
        <f t="shared" si="343"/>
        <v>17.150697461696776</v>
      </c>
      <c r="F1095" s="6">
        <f t="shared" si="344"/>
        <v>0.12548748891396441</v>
      </c>
      <c r="G1095" s="44"/>
      <c r="H1095" s="44">
        <f t="shared" si="345"/>
        <v>0</v>
      </c>
      <c r="I1095" s="14">
        <f t="shared" si="346"/>
        <v>0</v>
      </c>
      <c r="J1095" s="49">
        <v>2</v>
      </c>
      <c r="K1095" s="49">
        <f t="shared" si="347"/>
        <v>11.433798307797851</v>
      </c>
      <c r="L1095" s="50">
        <f t="shared" si="348"/>
        <v>8.5101113271570192E-3</v>
      </c>
      <c r="M1095" s="45">
        <v>5</v>
      </c>
      <c r="N1095" s="45">
        <f t="shared" si="349"/>
        <v>28.584495769494627</v>
      </c>
      <c r="O1095" s="18">
        <f t="shared" si="350"/>
        <v>1.8301982564893526E-2</v>
      </c>
      <c r="P1095" s="37">
        <f t="shared" si="340"/>
        <v>60</v>
      </c>
      <c r="Q1095" s="37">
        <f t="shared" si="341"/>
        <v>6.8564970198732365</v>
      </c>
      <c r="R1095" s="37">
        <f t="shared" si="342"/>
        <v>585.64970198732362</v>
      </c>
    </row>
    <row r="1096" spans="1:19" ht="15" customHeight="1" x14ac:dyDescent="0.25">
      <c r="A1096" s="143" t="s">
        <v>847</v>
      </c>
      <c r="B1096" s="1" t="str">
        <f>VLOOKUP(A1096,'[2]Catálogo MUNICIPIOS'!$1:$1048576,5,FALSE)</f>
        <v>Villamar</v>
      </c>
      <c r="C1096" s="130">
        <f>VLOOKUP(A1096,[3]PROY_COVID!$1:$1048576,7,FALSE)</f>
        <v>17460</v>
      </c>
      <c r="D1096" s="43">
        <v>11</v>
      </c>
      <c r="E1096" s="43">
        <f t="shared" si="343"/>
        <v>63.001145475372276</v>
      </c>
      <c r="F1096" s="6">
        <f t="shared" si="344"/>
        <v>0.46096408394260641</v>
      </c>
      <c r="G1096" s="44">
        <v>1</v>
      </c>
      <c r="H1096" s="44">
        <f t="shared" si="345"/>
        <v>5.72737686139748</v>
      </c>
      <c r="I1096" s="14">
        <f t="shared" si="346"/>
        <v>7.0190128303875207E-2</v>
      </c>
      <c r="J1096" s="49">
        <v>69</v>
      </c>
      <c r="K1096" s="49">
        <f t="shared" si="347"/>
        <v>395.18900343642611</v>
      </c>
      <c r="L1096" s="50">
        <f t="shared" si="348"/>
        <v>0.29413693717323913</v>
      </c>
      <c r="M1096" s="45">
        <v>81</v>
      </c>
      <c r="N1096" s="45">
        <f t="shared" si="349"/>
        <v>463.91752577319585</v>
      </c>
      <c r="O1096" s="18">
        <f t="shared" si="350"/>
        <v>0.29703551662124311</v>
      </c>
      <c r="P1096" s="37">
        <f t="shared" si="340"/>
        <v>13.580246913580247</v>
      </c>
      <c r="Q1096" s="37">
        <f t="shared" si="341"/>
        <v>1.5518820415350947</v>
      </c>
      <c r="R1096" s="37">
        <f t="shared" si="342"/>
        <v>55.188204153509467</v>
      </c>
    </row>
    <row r="1097" spans="1:19" ht="15" customHeight="1" x14ac:dyDescent="0.25">
      <c r="A1097" s="143" t="s">
        <v>1973</v>
      </c>
      <c r="B1097" s="1" t="str">
        <f>VLOOKUP(A1097,'[2]Catálogo MUNICIPIOS'!$1:$1048576,5,FALSE)</f>
        <v>Acanceh</v>
      </c>
      <c r="C1097" s="130">
        <f>VLOOKUP(A1097,[3]PROY_COVID!$1:$1048576,7,FALSE)</f>
        <v>17390</v>
      </c>
      <c r="D1097" s="43">
        <v>40</v>
      </c>
      <c r="E1097" s="43">
        <f t="shared" si="343"/>
        <v>230.01725129384704</v>
      </c>
      <c r="F1097" s="6">
        <f t="shared" si="344"/>
        <v>1.6829803765252562</v>
      </c>
      <c r="G1097" s="44">
        <v>2</v>
      </c>
      <c r="H1097" s="44">
        <f t="shared" si="345"/>
        <v>11.500862564692351</v>
      </c>
      <c r="I1097" s="14">
        <f t="shared" si="346"/>
        <v>0.14094532952106512</v>
      </c>
      <c r="J1097" s="49">
        <v>64</v>
      </c>
      <c r="K1097" s="49">
        <f t="shared" si="347"/>
        <v>368.02760207015524</v>
      </c>
      <c r="L1097" s="50">
        <f t="shared" si="348"/>
        <v>0.27392085996021731</v>
      </c>
      <c r="M1097" s="45">
        <v>106</v>
      </c>
      <c r="N1097" s="45">
        <f t="shared" si="349"/>
        <v>609.54571592869468</v>
      </c>
      <c r="O1097" s="18">
        <f t="shared" si="350"/>
        <v>0.39027783296909108</v>
      </c>
      <c r="P1097" s="37">
        <f t="shared" si="340"/>
        <v>37.735849056603776</v>
      </c>
      <c r="Q1097" s="37">
        <f t="shared" si="341"/>
        <v>4.3122622766498342</v>
      </c>
      <c r="R1097" s="37">
        <f t="shared" si="342"/>
        <v>331.22622766498341</v>
      </c>
    </row>
    <row r="1098" spans="1:19" ht="15" customHeight="1" x14ac:dyDescent="0.25">
      <c r="A1098" s="143" t="s">
        <v>472</v>
      </c>
      <c r="B1098" s="1" t="str">
        <f>VLOOKUP(A1098,'[2]Catálogo MUNICIPIOS'!$1:$1048576,5,FALSE)</f>
        <v>Singuilucan</v>
      </c>
      <c r="C1098" s="130">
        <f>VLOOKUP(A1098,[3]PROY_COVID!$1:$1048576,7,FALSE)</f>
        <v>17377</v>
      </c>
      <c r="D1098" s="43">
        <v>23</v>
      </c>
      <c r="E1098" s="43">
        <f t="shared" si="343"/>
        <v>132.35886516659951</v>
      </c>
      <c r="F1098" s="6">
        <f t="shared" si="344"/>
        <v>0.96843767796340974</v>
      </c>
      <c r="G1098" s="44">
        <v>3</v>
      </c>
      <c r="H1098" s="44">
        <f t="shared" si="345"/>
        <v>17.264199804339068</v>
      </c>
      <c r="I1098" s="14">
        <f t="shared" si="346"/>
        <v>0.21157615932306975</v>
      </c>
      <c r="J1098" s="49">
        <v>63</v>
      </c>
      <c r="K1098" s="49">
        <f t="shared" si="347"/>
        <v>362.54819589112043</v>
      </c>
      <c r="L1098" s="50">
        <f t="shared" si="348"/>
        <v>0.26984256897282982</v>
      </c>
      <c r="M1098" s="45">
        <v>89</v>
      </c>
      <c r="N1098" s="45">
        <f t="shared" si="349"/>
        <v>512.17126086205906</v>
      </c>
      <c r="O1098" s="18">
        <f t="shared" si="350"/>
        <v>0.32793125203700829</v>
      </c>
      <c r="P1098" s="37">
        <f t="shared" si="340"/>
        <v>25.842696629213485</v>
      </c>
      <c r="Q1098" s="37">
        <f t="shared" si="341"/>
        <v>2.9531728737281733</v>
      </c>
      <c r="R1098" s="37">
        <f t="shared" si="342"/>
        <v>195.31728737281733</v>
      </c>
    </row>
    <row r="1099" spans="1:19" ht="15" customHeight="1" x14ac:dyDescent="0.25">
      <c r="A1099" s="143" t="s">
        <v>608</v>
      </c>
      <c r="B1099" s="1" t="str">
        <f>VLOOKUP(A1099,'[2]Catálogo MUNICIPIOS'!$1:$1048576,5,FALSE)</f>
        <v>San Gabriel</v>
      </c>
      <c r="C1099" s="130">
        <f>VLOOKUP(A1099,[3]PROY_COVID!$1:$1048576,7,FALSE)</f>
        <v>17376</v>
      </c>
      <c r="D1099" s="43">
        <v>6</v>
      </c>
      <c r="E1099" s="43">
        <f t="shared" si="343"/>
        <v>34.530386740331494</v>
      </c>
      <c r="F1099" s="6">
        <f t="shared" si="344"/>
        <v>0.25265045535026076</v>
      </c>
      <c r="G1099" s="44">
        <v>3</v>
      </c>
      <c r="H1099" s="44">
        <f t="shared" si="345"/>
        <v>17.265193370165747</v>
      </c>
      <c r="I1099" s="14">
        <f t="shared" si="346"/>
        <v>0.21158833566741386</v>
      </c>
      <c r="J1099" s="49">
        <v>23</v>
      </c>
      <c r="K1099" s="49">
        <f t="shared" si="347"/>
        <v>132.36648250460405</v>
      </c>
      <c r="L1099" s="50">
        <f t="shared" si="348"/>
        <v>9.8519623293522776E-2</v>
      </c>
      <c r="M1099" s="45">
        <v>32</v>
      </c>
      <c r="N1099" s="45">
        <f t="shared" si="349"/>
        <v>184.16206261510129</v>
      </c>
      <c r="O1099" s="18">
        <f t="shared" si="350"/>
        <v>0.11791465157462895</v>
      </c>
      <c r="P1099" s="37">
        <f t="shared" si="340"/>
        <v>18.75</v>
      </c>
      <c r="Q1099" s="37">
        <f t="shared" si="341"/>
        <v>2.1426553187103865</v>
      </c>
      <c r="R1099" s="37">
        <f t="shared" si="342"/>
        <v>114.26553187103865</v>
      </c>
    </row>
    <row r="1100" spans="1:19" ht="15" customHeight="1" x14ac:dyDescent="0.25">
      <c r="A1100" s="143" t="s">
        <v>2001</v>
      </c>
      <c r="B1100" s="1" t="str">
        <f>VLOOKUP(A1100,'[2]Catálogo MUNICIPIOS'!$1:$1048576,5,FALSE)</f>
        <v>Espita</v>
      </c>
      <c r="C1100" s="130">
        <f>VLOOKUP(A1100,[3]PROY_COVID!$1:$1048576,7,FALSE)</f>
        <v>17300</v>
      </c>
      <c r="D1100" s="43">
        <v>14</v>
      </c>
      <c r="E1100" s="43">
        <f t="shared" si="343"/>
        <v>80.924855491329481</v>
      </c>
      <c r="F1100" s="6">
        <f t="shared" si="344"/>
        <v>0.59210751801855332</v>
      </c>
      <c r="G1100" s="44">
        <v>2</v>
      </c>
      <c r="H1100" s="44">
        <f t="shared" si="345"/>
        <v>11.560693641618498</v>
      </c>
      <c r="I1100" s="14">
        <f t="shared" si="346"/>
        <v>0.14167857111972962</v>
      </c>
      <c r="J1100" s="49">
        <v>99</v>
      </c>
      <c r="K1100" s="49">
        <f t="shared" si="347"/>
        <v>572.25433526011568</v>
      </c>
      <c r="L1100" s="50">
        <f t="shared" si="348"/>
        <v>0.42592566087076378</v>
      </c>
      <c r="M1100" s="45">
        <v>115</v>
      </c>
      <c r="N1100" s="45">
        <f t="shared" si="349"/>
        <v>664.73988439306368</v>
      </c>
      <c r="O1100" s="18">
        <f t="shared" si="350"/>
        <v>0.425617365177902</v>
      </c>
      <c r="P1100" s="37">
        <f t="shared" si="340"/>
        <v>12.173913043478262</v>
      </c>
      <c r="Q1100" s="37">
        <f t="shared" si="341"/>
        <v>1.391173308380077</v>
      </c>
      <c r="R1100" s="37">
        <f t="shared" si="342"/>
        <v>39.117330838007703</v>
      </c>
    </row>
    <row r="1101" spans="1:19" ht="15" customHeight="1" x14ac:dyDescent="0.25">
      <c r="A1101" s="143" t="s">
        <v>1884</v>
      </c>
      <c r="B1101" s="1" t="str">
        <f>VLOOKUP(A1101,'[2]Catálogo MUNICIPIOS'!$1:$1048576,5,FALSE)</f>
        <v>Oluta</v>
      </c>
      <c r="C1101" s="130">
        <f>VLOOKUP(A1101,[3]PROY_COVID!$1:$1048576,7,FALSE)</f>
        <v>17291</v>
      </c>
      <c r="D1101" s="43">
        <v>2</v>
      </c>
      <c r="E1101" s="43">
        <f t="shared" si="343"/>
        <v>11.566711005725521</v>
      </c>
      <c r="F1101" s="6">
        <f t="shared" si="344"/>
        <v>8.4630815880441287E-2</v>
      </c>
      <c r="G1101" s="44">
        <v>5</v>
      </c>
      <c r="H1101" s="44">
        <f t="shared" si="345"/>
        <v>28.916777514313804</v>
      </c>
      <c r="I1101" s="14">
        <f t="shared" si="346"/>
        <v>0.35438078774670673</v>
      </c>
      <c r="J1101" s="49">
        <v>28</v>
      </c>
      <c r="K1101" s="49">
        <f t="shared" si="347"/>
        <v>161.93395408015729</v>
      </c>
      <c r="L1101" s="50">
        <f t="shared" si="348"/>
        <v>0.12052652493695148</v>
      </c>
      <c r="M1101" s="45">
        <v>35</v>
      </c>
      <c r="N1101" s="45">
        <f t="shared" si="349"/>
        <v>202.41744260019664</v>
      </c>
      <c r="O1101" s="18">
        <f t="shared" si="350"/>
        <v>0.12960314343738497</v>
      </c>
      <c r="P1101" s="37">
        <f t="shared" si="340"/>
        <v>5.7142857142857144</v>
      </c>
      <c r="Q1101" s="37">
        <f t="shared" si="341"/>
        <v>0.65299971617840347</v>
      </c>
      <c r="R1101" s="37">
        <f t="shared" si="342"/>
        <v>-34.700028382159651</v>
      </c>
    </row>
    <row r="1102" spans="1:19" ht="15" customHeight="1" x14ac:dyDescent="0.25">
      <c r="A1102" s="143" t="s">
        <v>1475</v>
      </c>
      <c r="B1102" s="1" t="str">
        <f>VLOOKUP(A1102,'[2]Catálogo MUNICIPIOS'!$1:$1048576,5,FALSE)</f>
        <v>Zaragoza</v>
      </c>
      <c r="C1102" s="130">
        <f>VLOOKUP(A1102,[3]PROY_COVID!$1:$1048576,7,FALSE)</f>
        <v>17284</v>
      </c>
      <c r="D1102" s="43">
        <v>10</v>
      </c>
      <c r="E1102" s="43">
        <f t="shared" si="343"/>
        <v>57.856977551492712</v>
      </c>
      <c r="F1102" s="6">
        <f t="shared" si="344"/>
        <v>0.42332545631471608</v>
      </c>
      <c r="G1102" s="44">
        <v>3</v>
      </c>
      <c r="H1102" s="44">
        <f t="shared" si="345"/>
        <v>17.357093265447812</v>
      </c>
      <c r="I1102" s="14">
        <f t="shared" si="346"/>
        <v>0.21271458693340567</v>
      </c>
      <c r="J1102" s="49">
        <v>43</v>
      </c>
      <c r="K1102" s="49">
        <f t="shared" si="347"/>
        <v>248.78500347141866</v>
      </c>
      <c r="L1102" s="50">
        <f t="shared" si="348"/>
        <v>0.18516926913298759</v>
      </c>
      <c r="M1102" s="45">
        <v>56</v>
      </c>
      <c r="N1102" s="45">
        <f t="shared" si="349"/>
        <v>323.99907428835917</v>
      </c>
      <c r="O1102" s="18">
        <f t="shared" si="350"/>
        <v>0.20744901209681307</v>
      </c>
      <c r="P1102" s="37">
        <f t="shared" si="340"/>
        <v>17.857142857142858</v>
      </c>
      <c r="Q1102" s="37">
        <f t="shared" si="341"/>
        <v>2.0406241130575111</v>
      </c>
      <c r="R1102" s="37">
        <f t="shared" si="342"/>
        <v>104.06241130575111</v>
      </c>
    </row>
    <row r="1103" spans="1:19" ht="15" customHeight="1" x14ac:dyDescent="0.25">
      <c r="A1103" s="143" t="s">
        <v>893</v>
      </c>
      <c r="B1103" s="1" t="str">
        <f>VLOOKUP(A1103,'[2]Catálogo MUNICIPIOS'!$1:$1048576,5,FALSE)</f>
        <v>Ahuacatlán</v>
      </c>
      <c r="C1103" s="130">
        <f>VLOOKUP(A1103,[3]PROY_COVID!$1:$1048576,7,FALSE)</f>
        <v>17226</v>
      </c>
      <c r="D1103" s="43">
        <v>27</v>
      </c>
      <c r="E1103" s="43">
        <f t="shared" si="343"/>
        <v>156.73981191222572</v>
      </c>
      <c r="F1103" s="6">
        <f t="shared" si="344"/>
        <v>1.146827145288958</v>
      </c>
      <c r="G1103" s="44">
        <v>6</v>
      </c>
      <c r="H1103" s="44">
        <f t="shared" si="345"/>
        <v>34.831069313827932</v>
      </c>
      <c r="I1103" s="14">
        <f t="shared" si="346"/>
        <v>0.42686159532764234</v>
      </c>
      <c r="J1103" s="49">
        <v>49</v>
      </c>
      <c r="K1103" s="49">
        <f t="shared" si="347"/>
        <v>284.45373272959478</v>
      </c>
      <c r="L1103" s="50">
        <f t="shared" si="348"/>
        <v>0.21171730231617608</v>
      </c>
      <c r="M1103" s="45">
        <v>82</v>
      </c>
      <c r="N1103" s="45">
        <f t="shared" si="349"/>
        <v>476.02461395564848</v>
      </c>
      <c r="O1103" s="18">
        <f t="shared" si="350"/>
        <v>0.30478740137071453</v>
      </c>
      <c r="P1103" s="37">
        <f t="shared" si="340"/>
        <v>32.926829268292686</v>
      </c>
      <c r="Q1103" s="37">
        <f t="shared" si="341"/>
        <v>3.7627117791987277</v>
      </c>
      <c r="R1103" s="37">
        <f t="shared" si="342"/>
        <v>276.27117791987274</v>
      </c>
    </row>
    <row r="1104" spans="1:19" ht="15" customHeight="1" x14ac:dyDescent="0.25">
      <c r="A1104" s="143" t="s">
        <v>1572</v>
      </c>
      <c r="B1104" s="1" t="str">
        <f>VLOOKUP(A1104,'[2]Catálogo MUNICIPIOS'!$1:$1048576,5,FALSE)</f>
        <v>Cosalá</v>
      </c>
      <c r="C1104" s="130">
        <f>VLOOKUP(A1104,[3]PROY_COVID!$1:$1048576,7,FALSE)</f>
        <v>17211</v>
      </c>
      <c r="D1104" s="43">
        <v>5</v>
      </c>
      <c r="E1104" s="43">
        <f t="shared" si="343"/>
        <v>29.051188193597117</v>
      </c>
      <c r="F1104" s="6">
        <f t="shared" si="344"/>
        <v>0.21256049000475136</v>
      </c>
      <c r="G1104" s="44">
        <v>2</v>
      </c>
      <c r="H1104" s="44">
        <f t="shared" si="345"/>
        <v>11.620475277438846</v>
      </c>
      <c r="I1104" s="14">
        <f t="shared" si="346"/>
        <v>0.14241120680793229</v>
      </c>
      <c r="J1104" s="49">
        <v>71</v>
      </c>
      <c r="K1104" s="49">
        <f t="shared" si="347"/>
        <v>412.52687234907904</v>
      </c>
      <c r="L1104" s="50">
        <f t="shared" si="348"/>
        <v>0.30704141481490821</v>
      </c>
      <c r="M1104" s="45">
        <v>78</v>
      </c>
      <c r="N1104" s="45">
        <f t="shared" si="349"/>
        <v>453.19853582011501</v>
      </c>
      <c r="O1104" s="18">
        <f t="shared" si="350"/>
        <v>0.29017239862830951</v>
      </c>
      <c r="P1104" s="37">
        <f t="shared" si="340"/>
        <v>6.4102564102564097</v>
      </c>
      <c r="Q1104" s="37">
        <f t="shared" si="341"/>
        <v>0.73253173289243978</v>
      </c>
      <c r="R1104" s="37">
        <f t="shared" si="342"/>
        <v>-26.746826710756022</v>
      </c>
    </row>
    <row r="1105" spans="1:18" ht="15" customHeight="1" x14ac:dyDescent="0.25">
      <c r="A1105" s="143" t="s">
        <v>1207</v>
      </c>
      <c r="B1105" s="1" t="str">
        <f>VLOOKUP(A1105,'[2]Catálogo MUNICIPIOS'!$1:$1048576,5,FALSE)</f>
        <v>Santa María Petapa</v>
      </c>
      <c r="C1105" s="130">
        <f>VLOOKUP(A1105,[3]PROY_COVID!$1:$1048576,7,FALSE)</f>
        <v>17112</v>
      </c>
      <c r="D1105" s="43">
        <v>3</v>
      </c>
      <c r="E1105" s="43">
        <f t="shared" si="343"/>
        <v>17.53155680224404</v>
      </c>
      <c r="F1105" s="6">
        <f t="shared" si="344"/>
        <v>0.12827414423112818</v>
      </c>
      <c r="G1105" s="44"/>
      <c r="H1105" s="44">
        <f t="shared" si="345"/>
        <v>0</v>
      </c>
      <c r="I1105" s="14">
        <f t="shared" si="346"/>
        <v>0</v>
      </c>
      <c r="J1105" s="49">
        <v>32</v>
      </c>
      <c r="K1105" s="49">
        <f t="shared" si="347"/>
        <v>187.00327255726975</v>
      </c>
      <c r="L1105" s="50">
        <f t="shared" si="348"/>
        <v>0.13918547670372192</v>
      </c>
      <c r="M1105" s="45">
        <v>35</v>
      </c>
      <c r="N1105" s="45">
        <f t="shared" si="349"/>
        <v>204.53482935951379</v>
      </c>
      <c r="O1105" s="18">
        <f t="shared" si="350"/>
        <v>0.13095885654370168</v>
      </c>
      <c r="P1105" s="37">
        <f t="shared" si="340"/>
        <v>8.5714285714285712</v>
      </c>
      <c r="Q1105" s="37">
        <f t="shared" si="341"/>
        <v>0.97949957426760514</v>
      </c>
      <c r="R1105" s="37">
        <f t="shared" si="342"/>
        <v>-2.0500425732394856</v>
      </c>
    </row>
    <row r="1106" spans="1:18" ht="15" customHeight="1" x14ac:dyDescent="0.25">
      <c r="A1106" s="143" t="s">
        <v>1817</v>
      </c>
      <c r="B1106" s="1" t="str">
        <f>VLOOKUP(A1106,'[2]Catálogo MUNICIPIOS'!$1:$1048576,5,FALSE)</f>
        <v>Cosautlán de Carvajal</v>
      </c>
      <c r="C1106" s="130">
        <f>VLOOKUP(A1106,[3]PROY_COVID!$1:$1048576,7,FALSE)</f>
        <v>17107</v>
      </c>
      <c r="D1106" s="43">
        <v>8</v>
      </c>
      <c r="E1106" s="43">
        <f t="shared" si="343"/>
        <v>46.764482375635701</v>
      </c>
      <c r="F1106" s="6">
        <f t="shared" si="344"/>
        <v>0.3421643625156276</v>
      </c>
      <c r="G1106" s="44">
        <v>1</v>
      </c>
      <c r="H1106" s="44">
        <f t="shared" si="345"/>
        <v>5.8455602969544627</v>
      </c>
      <c r="I1106" s="14">
        <f t="shared" si="346"/>
        <v>7.1638489518072196E-2</v>
      </c>
      <c r="J1106" s="49">
        <v>6</v>
      </c>
      <c r="K1106" s="49">
        <f t="shared" si="347"/>
        <v>35.073361781726781</v>
      </c>
      <c r="L1106" s="50">
        <f t="shared" si="348"/>
        <v>2.6104904542227844E-2</v>
      </c>
      <c r="M1106" s="45">
        <v>15</v>
      </c>
      <c r="N1106" s="45">
        <f t="shared" si="349"/>
        <v>87.683404454316943</v>
      </c>
      <c r="O1106" s="18">
        <f t="shared" si="350"/>
        <v>5.6141628402136712E-2</v>
      </c>
      <c r="P1106" s="37">
        <f t="shared" si="340"/>
        <v>53.333333333333336</v>
      </c>
      <c r="Q1106" s="37">
        <f t="shared" si="341"/>
        <v>6.0946640176650995</v>
      </c>
      <c r="R1106" s="37">
        <f t="shared" si="342"/>
        <v>509.46640176650993</v>
      </c>
    </row>
    <row r="1107" spans="1:18" ht="15" customHeight="1" x14ac:dyDescent="0.25">
      <c r="A1107" s="143" t="s">
        <v>1888</v>
      </c>
      <c r="B1107" s="1" t="str">
        <f>VLOOKUP(A1107,'[2]Catálogo MUNICIPIOS'!$1:$1048576,5,FALSE)</f>
        <v>Oteapan</v>
      </c>
      <c r="C1107" s="130">
        <f>VLOOKUP(A1107,[3]PROY_COVID!$1:$1048576,7,FALSE)</f>
        <v>17084</v>
      </c>
      <c r="D1107" s="43">
        <v>3</v>
      </c>
      <c r="E1107" s="43">
        <f t="shared" si="343"/>
        <v>17.560290330133459</v>
      </c>
      <c r="F1107" s="6">
        <f t="shared" si="344"/>
        <v>0.12848438047781932</v>
      </c>
      <c r="G1107" s="44">
        <v>3</v>
      </c>
      <c r="H1107" s="44">
        <f t="shared" si="345"/>
        <v>17.560290330133459</v>
      </c>
      <c r="I1107" s="14">
        <f t="shared" si="346"/>
        <v>0.21520480686940899</v>
      </c>
      <c r="J1107" s="49">
        <v>16</v>
      </c>
      <c r="K1107" s="49">
        <f t="shared" si="347"/>
        <v>93.654881760711788</v>
      </c>
      <c r="L1107" s="50">
        <f t="shared" si="348"/>
        <v>6.9706798096291545E-2</v>
      </c>
      <c r="M1107" s="45">
        <v>22</v>
      </c>
      <c r="N1107" s="45">
        <f t="shared" si="349"/>
        <v>128.7754624209787</v>
      </c>
      <c r="O1107" s="18">
        <f t="shared" si="350"/>
        <v>8.2451909840231638E-2</v>
      </c>
      <c r="P1107" s="37">
        <f t="shared" si="340"/>
        <v>13.636363636363635</v>
      </c>
      <c r="Q1107" s="37">
        <f t="shared" si="341"/>
        <v>1.5582947772439173</v>
      </c>
      <c r="R1107" s="37">
        <f t="shared" si="342"/>
        <v>55.82947772439173</v>
      </c>
    </row>
    <row r="1108" spans="1:18" ht="15" customHeight="1" x14ac:dyDescent="0.25">
      <c r="A1108" s="143" t="s">
        <v>1912</v>
      </c>
      <c r="B1108" s="1" t="str">
        <f>VLOOKUP(A1108,'[2]Catálogo MUNICIPIOS'!$1:$1048576,5,FALSE)</f>
        <v>Soconusco</v>
      </c>
      <c r="C1108" s="130">
        <f>VLOOKUP(A1108,[3]PROY_COVID!$1:$1048576,7,FALSE)</f>
        <v>17083</v>
      </c>
      <c r="D1108" s="43">
        <v>2</v>
      </c>
      <c r="E1108" s="43">
        <f t="shared" ref="E1108:E1139" si="351">((D1108/($C1108/100000)))</f>
        <v>11.707545513083181</v>
      </c>
      <c r="F1108" s="6">
        <f t="shared" ref="F1108:F1139" si="352">((D1108/$C1108)/(D$2372/$C$2372))</f>
        <v>8.5661267774320107E-2</v>
      </c>
      <c r="G1108" s="44"/>
      <c r="H1108" s="44">
        <f t="shared" ref="H1108:H1139" si="353">((G1108/($C1108/100000)))</f>
        <v>0</v>
      </c>
      <c r="I1108" s="14">
        <f t="shared" ref="I1108:I1139" si="354">((G1108/$C1108)/(G$2372/$C$2372))</f>
        <v>0</v>
      </c>
      <c r="J1108" s="49">
        <v>13</v>
      </c>
      <c r="K1108" s="49">
        <f t="shared" ref="K1108:K1139" si="355">((J1108/($C1108/100000)))</f>
        <v>76.099045835040684</v>
      </c>
      <c r="L1108" s="50">
        <f t="shared" ref="L1108:L1139" si="356">((J1108/$C1108)/(J$2372/$C$2372))</f>
        <v>5.6640088841251462E-2</v>
      </c>
      <c r="M1108" s="45">
        <v>15</v>
      </c>
      <c r="N1108" s="45">
        <f t="shared" ref="N1108:N1139" si="357">((M1108/($C1108/100000)))</f>
        <v>87.80659134812386</v>
      </c>
      <c r="O1108" s="18">
        <f t="shared" ref="O1108:O1139" si="358">((M1108/$C1108)/(M$2372/$C$2372))</f>
        <v>5.6220502082500311E-2</v>
      </c>
      <c r="P1108" s="37">
        <f t="shared" si="340"/>
        <v>13.333333333333334</v>
      </c>
      <c r="Q1108" s="37">
        <f t="shared" si="341"/>
        <v>1.5236660044162749</v>
      </c>
      <c r="R1108" s="37">
        <f t="shared" si="342"/>
        <v>52.366600441627483</v>
      </c>
    </row>
    <row r="1109" spans="1:18" ht="15" customHeight="1" x14ac:dyDescent="0.25">
      <c r="A1109" s="143" t="s">
        <v>1830</v>
      </c>
      <c r="B1109" s="1" t="str">
        <f>VLOOKUP(A1109,'[2]Catálogo MUNICIPIOS'!$1:$1048576,5,FALSE)</f>
        <v>Chinameca</v>
      </c>
      <c r="C1109" s="130">
        <f>VLOOKUP(A1109,[3]PROY_COVID!$1:$1048576,7,FALSE)</f>
        <v>17075</v>
      </c>
      <c r="D1109" s="43">
        <v>5</v>
      </c>
      <c r="E1109" s="43">
        <f t="shared" si="351"/>
        <v>29.282576866764273</v>
      </c>
      <c r="F1109" s="6">
        <f t="shared" si="352"/>
        <v>0.21425350474212451</v>
      </c>
      <c r="G1109" s="44"/>
      <c r="H1109" s="44">
        <f t="shared" si="353"/>
        <v>0</v>
      </c>
      <c r="I1109" s="14">
        <f t="shared" si="354"/>
        <v>0</v>
      </c>
      <c r="J1109" s="49">
        <v>17</v>
      </c>
      <c r="K1109" s="49">
        <f t="shared" si="355"/>
        <v>99.560761346998532</v>
      </c>
      <c r="L1109" s="50">
        <f t="shared" si="356"/>
        <v>7.4102510825438367E-2</v>
      </c>
      <c r="M1109" s="45">
        <v>22</v>
      </c>
      <c r="N1109" s="45">
        <f t="shared" si="357"/>
        <v>128.84333821376279</v>
      </c>
      <c r="O1109" s="18">
        <f t="shared" si="358"/>
        <v>8.2495369119210391E-2</v>
      </c>
      <c r="P1109" s="37">
        <f t="shared" si="340"/>
        <v>22.727272727272727</v>
      </c>
      <c r="Q1109" s="37">
        <f t="shared" si="341"/>
        <v>2.5971579620731955</v>
      </c>
      <c r="R1109" s="37">
        <f t="shared" si="342"/>
        <v>159.71579620731956</v>
      </c>
    </row>
    <row r="1110" spans="1:18" ht="15" customHeight="1" x14ac:dyDescent="0.25">
      <c r="A1110" s="143" t="s">
        <v>571</v>
      </c>
      <c r="B1110" s="1" t="str">
        <f>VLOOKUP(A1110,'[2]Catálogo MUNICIPIOS'!$1:$1048576,5,FALSE)</f>
        <v>San Julián</v>
      </c>
      <c r="C1110" s="130">
        <f>VLOOKUP(A1110,[3]PROY_COVID!$1:$1048576,7,FALSE)</f>
        <v>16999</v>
      </c>
      <c r="D1110" s="43">
        <v>12</v>
      </c>
      <c r="E1110" s="43">
        <f t="shared" si="351"/>
        <v>70.592387787516913</v>
      </c>
      <c r="F1110" s="6">
        <f t="shared" si="352"/>
        <v>0.51650736068782066</v>
      </c>
      <c r="G1110" s="44">
        <v>2</v>
      </c>
      <c r="H1110" s="44">
        <f t="shared" si="353"/>
        <v>11.765397964586152</v>
      </c>
      <c r="I1110" s="14">
        <f t="shared" si="354"/>
        <v>0.1441872628020073</v>
      </c>
      <c r="J1110" s="49">
        <v>39</v>
      </c>
      <c r="K1110" s="49">
        <f t="shared" si="355"/>
        <v>229.42526030942997</v>
      </c>
      <c r="L1110" s="50">
        <f t="shared" si="356"/>
        <v>0.17075992193807263</v>
      </c>
      <c r="M1110" s="45">
        <v>53</v>
      </c>
      <c r="N1110" s="45">
        <f t="shared" si="357"/>
        <v>311.78304606153301</v>
      </c>
      <c r="O1110" s="18">
        <f t="shared" si="358"/>
        <v>0.19962737559069632</v>
      </c>
      <c r="P1110" s="37">
        <f t="shared" si="340"/>
        <v>22.641509433962266</v>
      </c>
      <c r="Q1110" s="37">
        <f t="shared" si="341"/>
        <v>2.587357365989901</v>
      </c>
      <c r="R1110" s="37">
        <f t="shared" si="342"/>
        <v>158.73573659899009</v>
      </c>
    </row>
    <row r="1111" spans="1:18" ht="15" customHeight="1" x14ac:dyDescent="0.25">
      <c r="A1111" s="143" t="s">
        <v>889</v>
      </c>
      <c r="B1111" s="1" t="str">
        <f>VLOOKUP(A1111,'[2]Catálogo MUNICIPIOS'!$1:$1048576,5,FALSE)</f>
        <v>Temoac</v>
      </c>
      <c r="C1111" s="130">
        <f>VLOOKUP(A1111,[3]PROY_COVID!$1:$1048576,7,FALSE)</f>
        <v>16954</v>
      </c>
      <c r="D1111" s="43">
        <v>10</v>
      </c>
      <c r="E1111" s="43">
        <f t="shared" si="351"/>
        <v>58.983130824584173</v>
      </c>
      <c r="F1111" s="6">
        <f t="shared" si="352"/>
        <v>0.43156524636920796</v>
      </c>
      <c r="G1111" s="44">
        <v>19</v>
      </c>
      <c r="H1111" s="44">
        <f t="shared" si="353"/>
        <v>112.06794856670993</v>
      </c>
      <c r="I1111" s="14">
        <f t="shared" si="354"/>
        <v>1.3734147200381954</v>
      </c>
      <c r="J1111" s="49">
        <v>37</v>
      </c>
      <c r="K1111" s="49">
        <f t="shared" si="355"/>
        <v>218.23758405096143</v>
      </c>
      <c r="L1111" s="50">
        <f t="shared" si="356"/>
        <v>0.16243299785836179</v>
      </c>
      <c r="M1111" s="45">
        <v>66</v>
      </c>
      <c r="N1111" s="45">
        <f t="shared" si="357"/>
        <v>389.28866344225554</v>
      </c>
      <c r="O1111" s="18">
        <f t="shared" si="358"/>
        <v>0.24925240551678379</v>
      </c>
      <c r="P1111" s="37">
        <f t="shared" si="340"/>
        <v>15.151515151515152</v>
      </c>
      <c r="Q1111" s="37">
        <f t="shared" si="341"/>
        <v>1.7314386413821305</v>
      </c>
      <c r="R1111" s="37">
        <f t="shared" si="342"/>
        <v>73.143864138213061</v>
      </c>
    </row>
    <row r="1112" spans="1:18" ht="15" customHeight="1" x14ac:dyDescent="0.25">
      <c r="A1112" s="143" t="s">
        <v>2331</v>
      </c>
      <c r="B1112" s="1" t="str">
        <f>VLOOKUP(A1112,'[2]Catálogo MUNICIPIOS'!$1:$1048576,5,FALSE)</f>
        <v>Cosío</v>
      </c>
      <c r="C1112" s="130">
        <f>VLOOKUP(A1112,[3]PROY_COVID!$1:$1048576,7,FALSE)</f>
        <v>16918</v>
      </c>
      <c r="D1112" s="43">
        <v>6</v>
      </c>
      <c r="E1112" s="43">
        <f t="shared" si="351"/>
        <v>35.465185010048472</v>
      </c>
      <c r="F1112" s="6">
        <f t="shared" si="352"/>
        <v>0.25949014730855485</v>
      </c>
      <c r="G1112" s="44">
        <v>5</v>
      </c>
      <c r="H1112" s="44">
        <f t="shared" si="353"/>
        <v>29.554320841707057</v>
      </c>
      <c r="I1112" s="14">
        <f t="shared" si="354"/>
        <v>0.36219400643860422</v>
      </c>
      <c r="J1112" s="49">
        <v>106</v>
      </c>
      <c r="K1112" s="49">
        <f t="shared" si="355"/>
        <v>626.55160184418958</v>
      </c>
      <c r="L1112" s="50">
        <f t="shared" si="356"/>
        <v>0.4663388088861225</v>
      </c>
      <c r="M1112" s="45">
        <v>117</v>
      </c>
      <c r="N1112" s="45">
        <f t="shared" si="357"/>
        <v>691.57110769594522</v>
      </c>
      <c r="O1112" s="18">
        <f t="shared" si="358"/>
        <v>0.44279676848254829</v>
      </c>
      <c r="P1112" s="37">
        <f t="shared" ref="P1112:P1175" si="359">D1112/M1112*100</f>
        <v>5.1282051282051277</v>
      </c>
      <c r="Q1112" s="37">
        <f t="shared" ref="Q1112:Q1175" si="360">P1112/P$2372</f>
        <v>0.58602538631395173</v>
      </c>
      <c r="R1112" s="37">
        <f t="shared" ref="R1112:R1175" si="361">(Q1112-1)*100</f>
        <v>-41.397461368604823</v>
      </c>
    </row>
    <row r="1113" spans="1:18" s="131" customFormat="1" ht="15" customHeight="1" x14ac:dyDescent="0.25">
      <c r="A1113" s="143" t="s">
        <v>172</v>
      </c>
      <c r="B1113" s="1" t="str">
        <f>VLOOKUP(A1113,'[2]Catálogo MUNICIPIOS'!$1:$1048576,5,FALSE)</f>
        <v>Tzimol</v>
      </c>
      <c r="C1113" s="130">
        <f>VLOOKUP(A1113,[3]PROY_COVID!$1:$1048576,7,FALSE)</f>
        <v>16874</v>
      </c>
      <c r="D1113" s="43">
        <v>2</v>
      </c>
      <c r="E1113" s="43">
        <f t="shared" si="351"/>
        <v>11.852554225435581</v>
      </c>
      <c r="F1113" s="6">
        <f t="shared" si="352"/>
        <v>8.672226131259396E-2</v>
      </c>
      <c r="G1113" s="44"/>
      <c r="H1113" s="44">
        <f t="shared" si="353"/>
        <v>0</v>
      </c>
      <c r="I1113" s="14">
        <f t="shared" si="354"/>
        <v>0</v>
      </c>
      <c r="J1113" s="49">
        <v>8</v>
      </c>
      <c r="K1113" s="49">
        <f t="shared" si="355"/>
        <v>47.410216901742324</v>
      </c>
      <c r="L1113" s="50">
        <f t="shared" si="356"/>
        <v>3.528715594041261E-2</v>
      </c>
      <c r="M1113" s="45">
        <v>10</v>
      </c>
      <c r="N1113" s="45">
        <f t="shared" si="357"/>
        <v>59.262771127177906</v>
      </c>
      <c r="O1113" s="18">
        <f t="shared" si="358"/>
        <v>3.7944563117828331E-2</v>
      </c>
      <c r="P1113" s="37">
        <f t="shared" si="359"/>
        <v>20</v>
      </c>
      <c r="Q1113" s="37">
        <f t="shared" si="360"/>
        <v>2.2854990066244123</v>
      </c>
      <c r="R1113" s="37">
        <f t="shared" si="361"/>
        <v>128.54990066244122</v>
      </c>
    </row>
    <row r="1114" spans="1:18" ht="15" customHeight="1" x14ac:dyDescent="0.25">
      <c r="A1114" s="143" t="s">
        <v>722</v>
      </c>
      <c r="B1114" s="1" t="str">
        <f>VLOOKUP(A1114,'[2]Catálogo MUNICIPIOS'!$1:$1048576,5,FALSE)</f>
        <v>Timilpan</v>
      </c>
      <c r="C1114" s="130">
        <f>VLOOKUP(A1114,[3]PROY_COVID!$1:$1048576,7,FALSE)</f>
        <v>16819</v>
      </c>
      <c r="D1114" s="43">
        <v>5</v>
      </c>
      <c r="E1114" s="43">
        <f t="shared" si="351"/>
        <v>29.728283488911348</v>
      </c>
      <c r="F1114" s="6">
        <f t="shared" si="352"/>
        <v>0.21751463187298747</v>
      </c>
      <c r="G1114" s="44">
        <v>4</v>
      </c>
      <c r="H1114" s="44">
        <f t="shared" si="353"/>
        <v>23.782626791129079</v>
      </c>
      <c r="I1114" s="14">
        <f t="shared" si="354"/>
        <v>0.29146076227734374</v>
      </c>
      <c r="J1114" s="49">
        <v>64</v>
      </c>
      <c r="K1114" s="49">
        <f t="shared" si="355"/>
        <v>380.52202865806527</v>
      </c>
      <c r="L1114" s="50">
        <f t="shared" si="356"/>
        <v>0.28322039090957718</v>
      </c>
      <c r="M1114" s="45">
        <v>73</v>
      </c>
      <c r="N1114" s="45">
        <f t="shared" si="357"/>
        <v>434.0329389381057</v>
      </c>
      <c r="O1114" s="18">
        <f t="shared" si="358"/>
        <v>0.27790111622371827</v>
      </c>
      <c r="P1114" s="37">
        <f t="shared" si="359"/>
        <v>6.8493150684931505</v>
      </c>
      <c r="Q1114" s="37">
        <f t="shared" si="360"/>
        <v>0.78270513925493568</v>
      </c>
      <c r="R1114" s="37">
        <f t="shared" si="361"/>
        <v>-21.729486074506433</v>
      </c>
    </row>
    <row r="1115" spans="1:18" ht="15" customHeight="1" x14ac:dyDescent="0.25">
      <c r="A1115" s="143" t="s">
        <v>173</v>
      </c>
      <c r="B1115" s="1" t="str">
        <f>VLOOKUP(A1115,'[2]Catálogo MUNICIPIOS'!$1:$1048576,5,FALSE)</f>
        <v>Unión Juárez</v>
      </c>
      <c r="C1115" s="130">
        <f>VLOOKUP(A1115,[3]PROY_COVID!$1:$1048576,7,FALSE)</f>
        <v>16780</v>
      </c>
      <c r="D1115" s="43">
        <v>2</v>
      </c>
      <c r="E1115" s="43">
        <f t="shared" si="351"/>
        <v>11.918951132300357</v>
      </c>
      <c r="F1115" s="6">
        <f t="shared" si="352"/>
        <v>8.7208071358087627E-2</v>
      </c>
      <c r="G1115" s="44">
        <v>1</v>
      </c>
      <c r="H1115" s="44">
        <f t="shared" si="353"/>
        <v>5.9594755661501786</v>
      </c>
      <c r="I1115" s="14">
        <f t="shared" si="354"/>
        <v>7.3034543515236069E-2</v>
      </c>
      <c r="J1115" s="49">
        <v>8</v>
      </c>
      <c r="K1115" s="49">
        <f t="shared" si="355"/>
        <v>47.675804529201429</v>
      </c>
      <c r="L1115" s="50">
        <f t="shared" si="356"/>
        <v>3.5484831307420882E-2</v>
      </c>
      <c r="M1115" s="45">
        <v>11</v>
      </c>
      <c r="N1115" s="45">
        <f t="shared" si="357"/>
        <v>65.554231227651968</v>
      </c>
      <c r="O1115" s="18">
        <f t="shared" si="358"/>
        <v>4.197283753607025E-2</v>
      </c>
      <c r="P1115" s="37">
        <f t="shared" si="359"/>
        <v>18.181818181818183</v>
      </c>
      <c r="Q1115" s="37">
        <f t="shared" si="360"/>
        <v>2.0777263696585568</v>
      </c>
      <c r="R1115" s="37">
        <f t="shared" si="361"/>
        <v>107.77263696585568</v>
      </c>
    </row>
    <row r="1116" spans="1:18" ht="15" customHeight="1" x14ac:dyDescent="0.25">
      <c r="A1116" s="143" t="s">
        <v>1285</v>
      </c>
      <c r="B1116" s="1" t="str">
        <f>VLOOKUP(A1116,'[2]Catálogo MUNICIPIOS'!$1:$1048576,5,FALSE)</f>
        <v>Ahuacatlán</v>
      </c>
      <c r="C1116" s="130">
        <f>VLOOKUP(A1116,[3]PROY_COVID!$1:$1048576,7,FALSE)</f>
        <v>16753</v>
      </c>
      <c r="D1116" s="43">
        <v>5</v>
      </c>
      <c r="E1116" s="43">
        <f t="shared" si="351"/>
        <v>29.845400823733062</v>
      </c>
      <c r="F1116" s="6">
        <f t="shared" si="352"/>
        <v>0.21837155097425986</v>
      </c>
      <c r="G1116" s="44"/>
      <c r="H1116" s="44">
        <f t="shared" si="353"/>
        <v>0</v>
      </c>
      <c r="I1116" s="14">
        <f t="shared" si="354"/>
        <v>0</v>
      </c>
      <c r="J1116" s="49">
        <v>4</v>
      </c>
      <c r="K1116" s="49">
        <f t="shared" si="355"/>
        <v>23.876320658986447</v>
      </c>
      <c r="L1116" s="50">
        <f t="shared" si="356"/>
        <v>1.7771010247075818E-2</v>
      </c>
      <c r="M1116" s="45">
        <v>9</v>
      </c>
      <c r="N1116" s="45">
        <f t="shared" si="357"/>
        <v>53.721721482719509</v>
      </c>
      <c r="O1116" s="18">
        <f t="shared" si="358"/>
        <v>3.4396758923489028E-2</v>
      </c>
      <c r="P1116" s="37">
        <f t="shared" si="359"/>
        <v>55.555555555555557</v>
      </c>
      <c r="Q1116" s="37">
        <f t="shared" si="360"/>
        <v>6.3486083517344785</v>
      </c>
      <c r="R1116" s="37">
        <f t="shared" si="361"/>
        <v>534.86083517344787</v>
      </c>
    </row>
    <row r="1117" spans="1:18" ht="15" customHeight="1" x14ac:dyDescent="0.25">
      <c r="A1117" s="143" t="s">
        <v>869</v>
      </c>
      <c r="B1117" s="1" t="str">
        <f>VLOOKUP(A1117,'[2]Catálogo MUNICIPIOS'!$1:$1048576,5,FALSE)</f>
        <v>Jonacatepec</v>
      </c>
      <c r="C1117" s="130">
        <f>VLOOKUP(A1117,[3]PROY_COVID!$1:$1048576,7,FALSE)</f>
        <v>16732</v>
      </c>
      <c r="D1117" s="43">
        <v>16</v>
      </c>
      <c r="E1117" s="43">
        <f t="shared" si="351"/>
        <v>95.625149414295961</v>
      </c>
      <c r="F1117" s="6">
        <f t="shared" si="352"/>
        <v>0.69966599922960093</v>
      </c>
      <c r="G1117" s="44">
        <v>18</v>
      </c>
      <c r="H1117" s="44">
        <f t="shared" si="353"/>
        <v>107.57829309108295</v>
      </c>
      <c r="I1117" s="14">
        <f t="shared" si="354"/>
        <v>1.3183931104077158</v>
      </c>
      <c r="J1117" s="49">
        <v>138</v>
      </c>
      <c r="K1117" s="49">
        <f t="shared" si="355"/>
        <v>824.76691369830269</v>
      </c>
      <c r="L1117" s="50">
        <f t="shared" si="356"/>
        <v>0.61386934294104167</v>
      </c>
      <c r="M1117" s="45">
        <v>172</v>
      </c>
      <c r="N1117" s="45">
        <f t="shared" si="357"/>
        <v>1027.9703562036816</v>
      </c>
      <c r="O1117" s="18">
        <f t="shared" si="358"/>
        <v>0.65818532144776754</v>
      </c>
      <c r="P1117" s="37">
        <f t="shared" si="359"/>
        <v>9.3023255813953494</v>
      </c>
      <c r="Q1117" s="37">
        <f t="shared" si="360"/>
        <v>1.0630227937787964</v>
      </c>
      <c r="R1117" s="37">
        <f t="shared" si="361"/>
        <v>6.3022793778796382</v>
      </c>
    </row>
    <row r="1118" spans="1:18" ht="15" customHeight="1" x14ac:dyDescent="0.25">
      <c r="A1118" s="143" t="s">
        <v>1526</v>
      </c>
      <c r="B1118" s="1" t="str">
        <f>VLOOKUP(A1118,'[2]Catálogo MUNICIPIOS'!$1:$1048576,5,FALSE)</f>
        <v>Huehuetlán</v>
      </c>
      <c r="C1118" s="130">
        <f>VLOOKUP(A1118,[3]PROY_COVID!$1:$1048576,7,FALSE)</f>
        <v>16719</v>
      </c>
      <c r="D1118" s="43">
        <v>6</v>
      </c>
      <c r="E1118" s="43">
        <f t="shared" si="351"/>
        <v>35.887313834559485</v>
      </c>
      <c r="F1118" s="6">
        <f t="shared" si="352"/>
        <v>0.26257876141911185</v>
      </c>
      <c r="G1118" s="44">
        <v>2</v>
      </c>
      <c r="H1118" s="44">
        <f t="shared" si="353"/>
        <v>11.962437944853161</v>
      </c>
      <c r="I1118" s="14">
        <f t="shared" si="354"/>
        <v>0.14660202645919745</v>
      </c>
      <c r="J1118" s="49">
        <v>76</v>
      </c>
      <c r="K1118" s="49">
        <f t="shared" si="355"/>
        <v>454.5726419044201</v>
      </c>
      <c r="L1118" s="50">
        <f t="shared" si="356"/>
        <v>0.33833584297601305</v>
      </c>
      <c r="M1118" s="45">
        <v>84</v>
      </c>
      <c r="N1118" s="45">
        <f t="shared" si="357"/>
        <v>502.42239368383275</v>
      </c>
      <c r="O1118" s="18">
        <f t="shared" si="358"/>
        <v>0.32168928091524468</v>
      </c>
      <c r="P1118" s="37">
        <f t="shared" si="359"/>
        <v>7.1428571428571423</v>
      </c>
      <c r="Q1118" s="37">
        <f t="shared" si="360"/>
        <v>0.81624964522300425</v>
      </c>
      <c r="R1118" s="37">
        <f t="shared" si="361"/>
        <v>-18.375035477699576</v>
      </c>
    </row>
    <row r="1119" spans="1:18" x14ac:dyDescent="0.25">
      <c r="A1119" s="143" t="s">
        <v>1393</v>
      </c>
      <c r="B1119" s="1" t="str">
        <f>VLOOKUP(A1119,'[2]Catálogo MUNICIPIOS'!$1:$1048576,5,FALSE)</f>
        <v>San Gabriel Chilac</v>
      </c>
      <c r="C1119" s="130">
        <f>VLOOKUP(A1119,[3]PROY_COVID!$1:$1048576,7,FALSE)</f>
        <v>16701</v>
      </c>
      <c r="D1119" s="43">
        <v>3</v>
      </c>
      <c r="E1119" s="43">
        <f t="shared" si="351"/>
        <v>17.962996227770795</v>
      </c>
      <c r="F1119" s="6">
        <f t="shared" si="352"/>
        <v>0.13143088174858186</v>
      </c>
      <c r="G1119" s="44">
        <v>2</v>
      </c>
      <c r="H1119" s="44">
        <f t="shared" si="353"/>
        <v>11.975330818513862</v>
      </c>
      <c r="I1119" s="14">
        <f t="shared" si="354"/>
        <v>0.14676003115809366</v>
      </c>
      <c r="J1119" s="49">
        <v>21</v>
      </c>
      <c r="K1119" s="49">
        <f t="shared" si="355"/>
        <v>125.74097359439556</v>
      </c>
      <c r="L1119" s="50">
        <f t="shared" si="356"/>
        <v>9.3588294534077063E-2</v>
      </c>
      <c r="M1119" s="45">
        <v>26</v>
      </c>
      <c r="N1119" s="45">
        <f t="shared" si="357"/>
        <v>155.6793006406802</v>
      </c>
      <c r="O1119" s="18">
        <f t="shared" si="358"/>
        <v>9.9677806773882494E-2</v>
      </c>
      <c r="P1119" s="37">
        <f t="shared" si="359"/>
        <v>11.538461538461538</v>
      </c>
      <c r="Q1119" s="37">
        <f t="shared" si="360"/>
        <v>1.3185571192063916</v>
      </c>
      <c r="R1119" s="37">
        <f t="shared" si="361"/>
        <v>31.855711920639163</v>
      </c>
    </row>
    <row r="1120" spans="1:18" ht="15" customHeight="1" x14ac:dyDescent="0.25">
      <c r="A1120" s="143" t="s">
        <v>1318</v>
      </c>
      <c r="B1120" s="1" t="str">
        <f>VLOOKUP(A1120,'[2]Catálogo MUNICIPIOS'!$1:$1048576,5,FALSE)</f>
        <v>Cuyoaco</v>
      </c>
      <c r="C1120" s="130">
        <f>VLOOKUP(A1120,[3]PROY_COVID!$1:$1048576,7,FALSE)</f>
        <v>16688</v>
      </c>
      <c r="D1120" s="43">
        <v>9</v>
      </c>
      <c r="E1120" s="43">
        <f t="shared" si="351"/>
        <v>53.930968360498561</v>
      </c>
      <c r="F1120" s="6">
        <f t="shared" si="352"/>
        <v>0.39459980035050318</v>
      </c>
      <c r="G1120" s="44">
        <v>4</v>
      </c>
      <c r="H1120" s="44">
        <f t="shared" si="353"/>
        <v>23.969319271332694</v>
      </c>
      <c r="I1120" s="14">
        <f t="shared" si="354"/>
        <v>0.29374871528898877</v>
      </c>
      <c r="J1120" s="49">
        <v>27</v>
      </c>
      <c r="K1120" s="49">
        <f t="shared" si="355"/>
        <v>161.79290508149569</v>
      </c>
      <c r="L1120" s="50">
        <f t="shared" si="356"/>
        <v>0.12042154296605422</v>
      </c>
      <c r="M1120" s="45">
        <v>40</v>
      </c>
      <c r="N1120" s="45">
        <f t="shared" si="357"/>
        <v>239.69319271332694</v>
      </c>
      <c r="O1120" s="18">
        <f t="shared" si="358"/>
        <v>0.15346993241856069</v>
      </c>
      <c r="P1120" s="37">
        <f t="shared" si="359"/>
        <v>22.5</v>
      </c>
      <c r="Q1120" s="37">
        <f t="shared" si="360"/>
        <v>2.5711863824524639</v>
      </c>
      <c r="R1120" s="37">
        <f t="shared" si="361"/>
        <v>157.11863824524639</v>
      </c>
    </row>
    <row r="1121" spans="1:20" ht="15" customHeight="1" x14ac:dyDescent="0.25">
      <c r="A1121" s="143" t="s">
        <v>1864</v>
      </c>
      <c r="B1121" s="1" t="str">
        <f>VLOOKUP(A1121,'[2]Catálogo MUNICIPIOS'!$1:$1048576,5,FALSE)</f>
        <v>Juchique de Ferrer</v>
      </c>
      <c r="C1121" s="130">
        <f>VLOOKUP(A1121,[3]PROY_COVID!$1:$1048576,7,FALSE)</f>
        <v>16662</v>
      </c>
      <c r="D1121" s="43">
        <v>2</v>
      </c>
      <c r="E1121" s="43">
        <f t="shared" si="351"/>
        <v>12.003360941063498</v>
      </c>
      <c r="F1121" s="6">
        <f t="shared" si="352"/>
        <v>8.782567743300386E-2</v>
      </c>
      <c r="G1121" s="44">
        <v>1</v>
      </c>
      <c r="H1121" s="44">
        <f t="shared" si="353"/>
        <v>6.001680470531749</v>
      </c>
      <c r="I1121" s="14">
        <f t="shared" si="354"/>
        <v>7.3551772907553783E-2</v>
      </c>
      <c r="J1121" s="49">
        <v>8</v>
      </c>
      <c r="K1121" s="49">
        <f t="shared" si="355"/>
        <v>48.013443764253992</v>
      </c>
      <c r="L1121" s="50">
        <f t="shared" si="356"/>
        <v>3.573613427790915E-2</v>
      </c>
      <c r="M1121" s="45">
        <v>11</v>
      </c>
      <c r="N1121" s="45">
        <f t="shared" si="357"/>
        <v>66.018485175849236</v>
      </c>
      <c r="O1121" s="18">
        <f t="shared" si="358"/>
        <v>4.2270088456083224E-2</v>
      </c>
      <c r="P1121" s="37">
        <f t="shared" si="359"/>
        <v>18.181818181818183</v>
      </c>
      <c r="Q1121" s="37">
        <f t="shared" si="360"/>
        <v>2.0777263696585568</v>
      </c>
      <c r="R1121" s="37">
        <f t="shared" si="361"/>
        <v>107.77263696585568</v>
      </c>
    </row>
    <row r="1122" spans="1:20" ht="15" customHeight="1" x14ac:dyDescent="0.25">
      <c r="A1122" s="143" t="s">
        <v>1686</v>
      </c>
      <c r="B1122" s="1" t="str">
        <f>VLOOKUP(A1122,'[2]Catálogo MUNICIPIOS'!$1:$1048576,5,FALSE)</f>
        <v>Gustavo Díaz Ordaz</v>
      </c>
      <c r="C1122" s="130">
        <f>VLOOKUP(A1122,[3]PROY_COVID!$1:$1048576,7,FALSE)</f>
        <v>16640</v>
      </c>
      <c r="D1122" s="43">
        <v>7</v>
      </c>
      <c r="E1122" s="43">
        <f t="shared" si="351"/>
        <v>42.067307692307693</v>
      </c>
      <c r="F1122" s="6">
        <f t="shared" si="352"/>
        <v>0.30779627589305808</v>
      </c>
      <c r="G1122" s="44">
        <v>1</v>
      </c>
      <c r="H1122" s="44">
        <f t="shared" si="353"/>
        <v>6.009615384615385</v>
      </c>
      <c r="I1122" s="14">
        <f t="shared" si="354"/>
        <v>7.3649016838080603E-2</v>
      </c>
      <c r="J1122" s="49">
        <v>38</v>
      </c>
      <c r="K1122" s="49">
        <f t="shared" si="355"/>
        <v>228.36538461538461</v>
      </c>
      <c r="L1122" s="50">
        <f t="shared" si="356"/>
        <v>0.16997106246141713</v>
      </c>
      <c r="M1122" s="45">
        <v>46</v>
      </c>
      <c r="N1122" s="45">
        <f t="shared" si="357"/>
        <v>276.44230769230768</v>
      </c>
      <c r="O1122" s="18">
        <f t="shared" si="358"/>
        <v>0.17699952926869483</v>
      </c>
      <c r="P1122" s="37">
        <f t="shared" si="359"/>
        <v>15.217391304347828</v>
      </c>
      <c r="Q1122" s="37">
        <f t="shared" si="360"/>
        <v>1.7389666354750963</v>
      </c>
      <c r="R1122" s="37">
        <f t="shared" si="361"/>
        <v>73.896663547509633</v>
      </c>
    </row>
    <row r="1123" spans="1:20" ht="15" customHeight="1" x14ac:dyDescent="0.25">
      <c r="A1123" s="143" t="s">
        <v>1087</v>
      </c>
      <c r="B1123" s="1" t="str">
        <f>VLOOKUP(A1123,'[2]Catálogo MUNICIPIOS'!$1:$1048576,5,FALSE)</f>
        <v>San Lorenzo Cacaotepec</v>
      </c>
      <c r="C1123" s="130">
        <f>VLOOKUP(A1123,[3]PROY_COVID!$1:$1048576,7,FALSE)</f>
        <v>16630</v>
      </c>
      <c r="D1123" s="43">
        <v>15</v>
      </c>
      <c r="E1123" s="43">
        <f t="shared" si="351"/>
        <v>90.198436560432953</v>
      </c>
      <c r="F1123" s="6">
        <f t="shared" si="352"/>
        <v>0.65996005895461984</v>
      </c>
      <c r="G1123" s="44">
        <v>16</v>
      </c>
      <c r="H1123" s="44">
        <f t="shared" si="353"/>
        <v>96.211665664461819</v>
      </c>
      <c r="I1123" s="14">
        <f t="shared" si="354"/>
        <v>1.1790928588677438</v>
      </c>
      <c r="J1123" s="49">
        <v>332</v>
      </c>
      <c r="K1123" s="49">
        <f t="shared" si="355"/>
        <v>1996.3920625375827</v>
      </c>
      <c r="L1123" s="50">
        <f t="shared" si="356"/>
        <v>1.4859033059259577</v>
      </c>
      <c r="M1123" s="45">
        <v>363</v>
      </c>
      <c r="N1123" s="45">
        <f t="shared" si="357"/>
        <v>2182.8021647624773</v>
      </c>
      <c r="O1123" s="18">
        <f t="shared" si="358"/>
        <v>1.3975970569587213</v>
      </c>
      <c r="P1123" s="37">
        <f t="shared" si="359"/>
        <v>4.1322314049586781</v>
      </c>
      <c r="Q1123" s="37">
        <f t="shared" si="360"/>
        <v>0.47221053855876288</v>
      </c>
      <c r="R1123" s="37">
        <f t="shared" si="361"/>
        <v>-52.778946144123708</v>
      </c>
    </row>
    <row r="1124" spans="1:20" ht="15" customHeight="1" x14ac:dyDescent="0.25">
      <c r="A1124" s="143" t="s">
        <v>2053</v>
      </c>
      <c r="B1124" s="1" t="str">
        <f>VLOOKUP(A1124,'[2]Catálogo MUNICIPIOS'!$1:$1048576,5,FALSE)</f>
        <v>Temozón</v>
      </c>
      <c r="C1124" s="130">
        <f>VLOOKUP(A1124,[3]PROY_COVID!$1:$1048576,7,FALSE)</f>
        <v>16593</v>
      </c>
      <c r="D1124" s="43">
        <v>16</v>
      </c>
      <c r="E1124" s="43">
        <f t="shared" si="351"/>
        <v>96.426203820888333</v>
      </c>
      <c r="F1124" s="6">
        <f t="shared" si="352"/>
        <v>0.70552711981616845</v>
      </c>
      <c r="G1124" s="44">
        <v>1</v>
      </c>
      <c r="H1124" s="44">
        <f t="shared" si="353"/>
        <v>6.0266377388055208</v>
      </c>
      <c r="I1124" s="14">
        <f t="shared" si="354"/>
        <v>7.3857629131902677E-2</v>
      </c>
      <c r="J1124" s="49">
        <v>229</v>
      </c>
      <c r="K1124" s="49">
        <f t="shared" si="355"/>
        <v>1380.1000421864642</v>
      </c>
      <c r="L1124" s="50">
        <f t="shared" si="356"/>
        <v>1.0272006454417646</v>
      </c>
      <c r="M1124" s="45">
        <v>246</v>
      </c>
      <c r="N1124" s="45">
        <f t="shared" si="357"/>
        <v>1482.5528837461582</v>
      </c>
      <c r="O1124" s="18">
        <f t="shared" si="358"/>
        <v>0.94924385753244056</v>
      </c>
      <c r="P1124" s="37">
        <f t="shared" si="359"/>
        <v>6.5040650406504072</v>
      </c>
      <c r="Q1124" s="37">
        <f t="shared" si="360"/>
        <v>0.74325170947135366</v>
      </c>
      <c r="R1124" s="37">
        <f t="shared" si="361"/>
        <v>-25.674829052864634</v>
      </c>
    </row>
    <row r="1125" spans="1:20" ht="15" customHeight="1" x14ac:dyDescent="0.25">
      <c r="A1125" s="143" t="s">
        <v>361</v>
      </c>
      <c r="B1125" s="1" t="str">
        <f>VLOOKUP(A1125,'[2]Catálogo MUNICIPIOS'!$1:$1048576,5,FALSE)</f>
        <v>Cuautepec</v>
      </c>
      <c r="C1125" s="130">
        <f>VLOOKUP(A1125,[3]PROY_COVID!$1:$1048576,7,FALSE)</f>
        <v>16569</v>
      </c>
      <c r="D1125" s="43">
        <v>7</v>
      </c>
      <c r="E1125" s="43">
        <f t="shared" si="351"/>
        <v>42.247570764681029</v>
      </c>
      <c r="F1125" s="6">
        <f t="shared" si="352"/>
        <v>0.30911521702338624</v>
      </c>
      <c r="G1125" s="44">
        <v>1</v>
      </c>
      <c r="H1125" s="44">
        <f t="shared" si="353"/>
        <v>6.0353672520972896</v>
      </c>
      <c r="I1125" s="14">
        <f t="shared" si="354"/>
        <v>7.3964611031785935E-2</v>
      </c>
      <c r="J1125" s="49">
        <v>13</v>
      </c>
      <c r="K1125" s="49">
        <f t="shared" si="355"/>
        <v>78.459774277264771</v>
      </c>
      <c r="L1125" s="50">
        <f t="shared" si="356"/>
        <v>5.8397165651222084E-2</v>
      </c>
      <c r="M1125" s="45">
        <v>21</v>
      </c>
      <c r="N1125" s="45">
        <f t="shared" si="357"/>
        <v>126.74271229404309</v>
      </c>
      <c r="O1125" s="18">
        <f t="shared" si="358"/>
        <v>8.115038758558113E-2</v>
      </c>
      <c r="P1125" s="37">
        <f t="shared" si="359"/>
        <v>33.333333333333329</v>
      </c>
      <c r="Q1125" s="37">
        <f t="shared" si="360"/>
        <v>3.8091650110406863</v>
      </c>
      <c r="R1125" s="37">
        <f t="shared" si="361"/>
        <v>280.91650110406863</v>
      </c>
    </row>
    <row r="1126" spans="1:20" ht="15" customHeight="1" x14ac:dyDescent="0.25">
      <c r="A1126" s="143" t="s">
        <v>2333</v>
      </c>
      <c r="B1126" s="1" t="str">
        <f>VLOOKUP(A1126,'[2]Catálogo MUNICIPIOS'!$1:$1048576,5,FALSE)</f>
        <v>Santa María Zacatepec</v>
      </c>
      <c r="C1126" s="130">
        <f>VLOOKUP(A1126,[3]PROY_COVID!$1:$1048576,7,FALSE)</f>
        <v>16538</v>
      </c>
      <c r="D1126" s="43">
        <v>3</v>
      </c>
      <c r="E1126" s="43">
        <f t="shared" si="351"/>
        <v>18.140041117426534</v>
      </c>
      <c r="F1126" s="6">
        <f t="shared" si="352"/>
        <v>0.13272627621738212</v>
      </c>
      <c r="G1126" s="44">
        <v>2</v>
      </c>
      <c r="H1126" s="44">
        <f t="shared" si="353"/>
        <v>12.093360744951022</v>
      </c>
      <c r="I1126" s="14">
        <f t="shared" si="354"/>
        <v>0.14820651108787777</v>
      </c>
      <c r="J1126" s="49">
        <v>20</v>
      </c>
      <c r="K1126" s="49">
        <f t="shared" si="355"/>
        <v>120.93360744951022</v>
      </c>
      <c r="L1126" s="50">
        <f t="shared" si="356"/>
        <v>9.0010199138124677E-2</v>
      </c>
      <c r="M1126" s="45">
        <v>25</v>
      </c>
      <c r="N1126" s="45">
        <f t="shared" si="357"/>
        <v>151.16700931188777</v>
      </c>
      <c r="O1126" s="18">
        <f t="shared" si="358"/>
        <v>9.6788692412963354E-2</v>
      </c>
      <c r="P1126" s="37">
        <f t="shared" si="359"/>
        <v>12</v>
      </c>
      <c r="Q1126" s="37">
        <f t="shared" si="360"/>
        <v>1.3712994039746473</v>
      </c>
      <c r="R1126" s="37">
        <f t="shared" si="361"/>
        <v>37.129940397464736</v>
      </c>
    </row>
    <row r="1127" spans="1:20" ht="15" customHeight="1" x14ac:dyDescent="0.25">
      <c r="A1127" s="143" t="s">
        <v>806</v>
      </c>
      <c r="B1127" s="1" t="str">
        <f>VLOOKUP(A1127,'[2]Catálogo MUNICIPIOS'!$1:$1048576,5,FALSE)</f>
        <v>Panindícuaro</v>
      </c>
      <c r="C1127" s="130">
        <f>VLOOKUP(A1127,[3]PROY_COVID!$1:$1048576,7,FALSE)</f>
        <v>16536</v>
      </c>
      <c r="D1127" s="43">
        <v>17</v>
      </c>
      <c r="E1127" s="43">
        <f t="shared" si="351"/>
        <v>102.80599903241412</v>
      </c>
      <c r="F1127" s="6">
        <f t="shared" si="352"/>
        <v>0.75220653228132794</v>
      </c>
      <c r="G1127" s="44">
        <v>6</v>
      </c>
      <c r="H1127" s="44">
        <f t="shared" si="353"/>
        <v>36.284470246734394</v>
      </c>
      <c r="I1127" s="14">
        <f t="shared" si="354"/>
        <v>0.44467330921105269</v>
      </c>
      <c r="J1127" s="49">
        <v>53</v>
      </c>
      <c r="K1127" s="49">
        <f t="shared" si="355"/>
        <v>320.5128205128205</v>
      </c>
      <c r="L1127" s="50">
        <f t="shared" si="356"/>
        <v>0.23855587713883106</v>
      </c>
      <c r="M1127" s="45">
        <v>76</v>
      </c>
      <c r="N1127" s="45">
        <f t="shared" si="357"/>
        <v>459.60328979196902</v>
      </c>
      <c r="O1127" s="18">
        <f t="shared" si="358"/>
        <v>0.29427321245656674</v>
      </c>
      <c r="P1127" s="37">
        <f t="shared" si="359"/>
        <v>22.368421052631579</v>
      </c>
      <c r="Q1127" s="37">
        <f t="shared" si="360"/>
        <v>2.5561502047773033</v>
      </c>
      <c r="R1127" s="37">
        <f t="shared" si="361"/>
        <v>155.61502047773033</v>
      </c>
    </row>
    <row r="1128" spans="1:20" ht="15" customHeight="1" x14ac:dyDescent="0.25">
      <c r="A1128" s="143" t="s">
        <v>1684</v>
      </c>
      <c r="B1128" s="1" t="str">
        <f>VLOOKUP(A1128,'[2]Catálogo MUNICIPIOS'!$1:$1048576,5,FALSE)</f>
        <v>Güémez</v>
      </c>
      <c r="C1128" s="130">
        <f>VLOOKUP(A1128,[3]PROY_COVID!$1:$1048576,7,FALSE)</f>
        <v>16524</v>
      </c>
      <c r="D1128" s="43">
        <v>7</v>
      </c>
      <c r="E1128" s="43">
        <f t="shared" si="351"/>
        <v>42.362624061970465</v>
      </c>
      <c r="F1128" s="6">
        <f t="shared" si="352"/>
        <v>0.30995703406321029</v>
      </c>
      <c r="G1128" s="44">
        <v>2</v>
      </c>
      <c r="H1128" s="44">
        <f t="shared" si="353"/>
        <v>12.103606874848705</v>
      </c>
      <c r="I1128" s="14">
        <f t="shared" si="354"/>
        <v>0.14833207942213278</v>
      </c>
      <c r="J1128" s="49">
        <v>48</v>
      </c>
      <c r="K1128" s="49">
        <f t="shared" si="355"/>
        <v>290.48656499636894</v>
      </c>
      <c r="L1128" s="50">
        <f t="shared" si="356"/>
        <v>0.21620750520643511</v>
      </c>
      <c r="M1128" s="45">
        <v>57</v>
      </c>
      <c r="N1128" s="45">
        <f t="shared" si="357"/>
        <v>344.9527959331881</v>
      </c>
      <c r="O1128" s="18">
        <f t="shared" si="358"/>
        <v>0.22086518886990683</v>
      </c>
      <c r="P1128" s="37">
        <f t="shared" si="359"/>
        <v>12.280701754385964</v>
      </c>
      <c r="Q1128" s="37">
        <f t="shared" si="360"/>
        <v>1.4033765830149898</v>
      </c>
      <c r="R1128" s="37">
        <f t="shared" si="361"/>
        <v>40.337658301498976</v>
      </c>
    </row>
    <row r="1129" spans="1:20" ht="15" customHeight="1" x14ac:dyDescent="0.25">
      <c r="A1129" s="143" t="s">
        <v>1851</v>
      </c>
      <c r="B1129" s="1" t="str">
        <f>VLOOKUP(A1129,'[2]Catálogo MUNICIPIOS'!$1:$1048576,5,FALSE)</f>
        <v>Ixhuatlán del Sureste</v>
      </c>
      <c r="C1129" s="130">
        <f>VLOOKUP(A1129,[3]PROY_COVID!$1:$1048576,7,FALSE)</f>
        <v>16524</v>
      </c>
      <c r="D1129" s="43">
        <v>25</v>
      </c>
      <c r="E1129" s="43">
        <f t="shared" si="351"/>
        <v>151.29508593560882</v>
      </c>
      <c r="F1129" s="6">
        <f t="shared" si="352"/>
        <v>1.106989407368608</v>
      </c>
      <c r="G1129" s="44">
        <v>13</v>
      </c>
      <c r="H1129" s="44">
        <f t="shared" si="353"/>
        <v>78.673444686516589</v>
      </c>
      <c r="I1129" s="14">
        <f t="shared" si="354"/>
        <v>0.96415851624386317</v>
      </c>
      <c r="J1129" s="49">
        <v>48</v>
      </c>
      <c r="K1129" s="49">
        <f t="shared" si="355"/>
        <v>290.48656499636894</v>
      </c>
      <c r="L1129" s="50">
        <f t="shared" si="356"/>
        <v>0.21620750520643511</v>
      </c>
      <c r="M1129" s="45">
        <v>86</v>
      </c>
      <c r="N1129" s="45">
        <f t="shared" si="357"/>
        <v>520.45509561849428</v>
      </c>
      <c r="O1129" s="18">
        <f t="shared" si="358"/>
        <v>0.3332351972423156</v>
      </c>
      <c r="P1129" s="37">
        <f t="shared" si="359"/>
        <v>29.069767441860467</v>
      </c>
      <c r="Q1129" s="37">
        <f t="shared" si="360"/>
        <v>3.3219462305587388</v>
      </c>
      <c r="R1129" s="37">
        <f t="shared" si="361"/>
        <v>232.19462305587388</v>
      </c>
    </row>
    <row r="1130" spans="1:20" ht="15" customHeight="1" x14ac:dyDescent="0.25">
      <c r="A1130" s="143" t="s">
        <v>504</v>
      </c>
      <c r="B1130" s="1" t="str">
        <f>VLOOKUP(A1130,'[2]Catálogo MUNICIPIOS'!$1:$1048576,5,FALSE)</f>
        <v>Amatitán</v>
      </c>
      <c r="C1130" s="130">
        <f>VLOOKUP(A1130,[3]PROY_COVID!$1:$1048576,7,FALSE)</f>
        <v>16451</v>
      </c>
      <c r="D1130" s="43">
        <v>9</v>
      </c>
      <c r="E1130" s="43">
        <f t="shared" si="351"/>
        <v>54.707920491155555</v>
      </c>
      <c r="F1130" s="6">
        <f t="shared" si="352"/>
        <v>0.40028457043639876</v>
      </c>
      <c r="G1130" s="44">
        <v>3</v>
      </c>
      <c r="H1130" s="44">
        <f t="shared" si="353"/>
        <v>18.235973497051852</v>
      </c>
      <c r="I1130" s="14">
        <f t="shared" si="354"/>
        <v>0.2234854367854224</v>
      </c>
      <c r="J1130" s="49">
        <v>20</v>
      </c>
      <c r="K1130" s="49">
        <f t="shared" si="355"/>
        <v>121.57315664701235</v>
      </c>
      <c r="L1130" s="50">
        <f t="shared" si="356"/>
        <v>9.048621198384936E-2</v>
      </c>
      <c r="M1130" s="45">
        <v>32</v>
      </c>
      <c r="N1130" s="45">
        <f t="shared" si="357"/>
        <v>194.51705063521976</v>
      </c>
      <c r="O1130" s="18">
        <f t="shared" si="358"/>
        <v>0.1245447076628018</v>
      </c>
      <c r="P1130" s="37">
        <f t="shared" si="359"/>
        <v>28.125</v>
      </c>
      <c r="Q1130" s="37">
        <f t="shared" si="360"/>
        <v>3.2139829780655798</v>
      </c>
      <c r="R1130" s="37">
        <f t="shared" si="361"/>
        <v>221.39829780655796</v>
      </c>
    </row>
    <row r="1131" spans="1:20" ht="15" customHeight="1" x14ac:dyDescent="0.25">
      <c r="A1131" s="143" t="s">
        <v>1796</v>
      </c>
      <c r="B1131" s="1" t="str">
        <f>VLOOKUP(A1131,'[2]Catálogo MUNICIPIOS'!$1:$1048576,5,FALSE)</f>
        <v>Tlaltetela</v>
      </c>
      <c r="C1131" s="130">
        <f>VLOOKUP(A1131,[3]PROY_COVID!$1:$1048576,7,FALSE)</f>
        <v>16443</v>
      </c>
      <c r="D1131" s="43">
        <v>2</v>
      </c>
      <c r="E1131" s="43">
        <f t="shared" si="351"/>
        <v>12.163230554035152</v>
      </c>
      <c r="F1131" s="6">
        <f t="shared" si="352"/>
        <v>8.8995404572688092E-2</v>
      </c>
      <c r="G1131" s="44"/>
      <c r="H1131" s="44">
        <f t="shared" si="353"/>
        <v>0</v>
      </c>
      <c r="I1131" s="14">
        <f t="shared" si="354"/>
        <v>0</v>
      </c>
      <c r="J1131" s="49">
        <v>6</v>
      </c>
      <c r="K1131" s="49">
        <f t="shared" si="355"/>
        <v>36.489691662105457</v>
      </c>
      <c r="L1131" s="50">
        <f t="shared" si="356"/>
        <v>2.7159070851054658E-2</v>
      </c>
      <c r="M1131" s="45">
        <v>8</v>
      </c>
      <c r="N1131" s="45">
        <f t="shared" si="357"/>
        <v>48.65292221614061</v>
      </c>
      <c r="O1131" s="18">
        <f t="shared" si="358"/>
        <v>3.1151325575636327E-2</v>
      </c>
      <c r="P1131" s="37">
        <f t="shared" si="359"/>
        <v>25</v>
      </c>
      <c r="Q1131" s="37">
        <f t="shared" si="360"/>
        <v>2.856873758280515</v>
      </c>
      <c r="R1131" s="37">
        <f t="shared" si="361"/>
        <v>185.6873758280515</v>
      </c>
    </row>
    <row r="1132" spans="1:20" ht="15" customHeight="1" x14ac:dyDescent="0.25">
      <c r="A1132" s="143" t="s">
        <v>2114</v>
      </c>
      <c r="B1132" s="1" t="str">
        <f>VLOOKUP(A1132,'[2]Catálogo MUNICIPIOS'!$1:$1048576,5,FALSE)</f>
        <v>Tabasco</v>
      </c>
      <c r="C1132" s="130">
        <f>VLOOKUP(A1132,[3]PROY_COVID!$1:$1048576,7,FALSE)</f>
        <v>16372</v>
      </c>
      <c r="D1132" s="43">
        <v>6</v>
      </c>
      <c r="E1132" s="43">
        <f t="shared" si="351"/>
        <v>36.647935499633519</v>
      </c>
      <c r="F1132" s="6">
        <f t="shared" si="352"/>
        <v>0.26814404545358728</v>
      </c>
      <c r="G1132" s="44">
        <v>3</v>
      </c>
      <c r="H1132" s="44">
        <f t="shared" si="353"/>
        <v>18.323967749816759</v>
      </c>
      <c r="I1132" s="14">
        <f t="shared" si="354"/>
        <v>0.22456382363529093</v>
      </c>
      <c r="J1132" s="49">
        <v>146</v>
      </c>
      <c r="K1132" s="49">
        <f t="shared" si="355"/>
        <v>891.76643049108236</v>
      </c>
      <c r="L1132" s="50">
        <f t="shared" si="356"/>
        <v>0.66373670384974537</v>
      </c>
      <c r="M1132" s="45">
        <v>155</v>
      </c>
      <c r="N1132" s="45">
        <f t="shared" si="357"/>
        <v>946.73833374053254</v>
      </c>
      <c r="O1132" s="18">
        <f t="shared" si="358"/>
        <v>0.6061743617016031</v>
      </c>
      <c r="P1132" s="37">
        <f t="shared" si="359"/>
        <v>3.870967741935484</v>
      </c>
      <c r="Q1132" s="37">
        <f t="shared" si="360"/>
        <v>0.44235464644343464</v>
      </c>
      <c r="R1132" s="37">
        <f t="shared" si="361"/>
        <v>-55.764535355656534</v>
      </c>
      <c r="T1132" s="25"/>
    </row>
    <row r="1133" spans="1:20" ht="15" customHeight="1" x14ac:dyDescent="0.25">
      <c r="A1133" s="143" t="s">
        <v>1720</v>
      </c>
      <c r="B1133" s="1" t="str">
        <f>VLOOKUP(A1133,'[2]Catálogo MUNICIPIOS'!$1:$1048576,5,FALSE)</f>
        <v>Cuapiaxtla</v>
      </c>
      <c r="C1133" s="130">
        <f>VLOOKUP(A1133,[3]PROY_COVID!$1:$1048576,7,FALSE)</f>
        <v>16363</v>
      </c>
      <c r="D1133" s="43">
        <v>10</v>
      </c>
      <c r="E1133" s="43">
        <f t="shared" si="351"/>
        <v>61.113487746745704</v>
      </c>
      <c r="F1133" s="6">
        <f t="shared" si="352"/>
        <v>0.44715255069018833</v>
      </c>
      <c r="G1133" s="44"/>
      <c r="H1133" s="44">
        <f t="shared" si="353"/>
        <v>0</v>
      </c>
      <c r="I1133" s="14">
        <f t="shared" si="354"/>
        <v>0</v>
      </c>
      <c r="J1133" s="49">
        <v>48</v>
      </c>
      <c r="K1133" s="49">
        <f t="shared" si="355"/>
        <v>293.34474118437942</v>
      </c>
      <c r="L1133" s="50">
        <f t="shared" si="356"/>
        <v>0.21833482955638539</v>
      </c>
      <c r="M1133" s="45">
        <v>58</v>
      </c>
      <c r="N1133" s="45">
        <f t="shared" si="357"/>
        <v>354.45822893112512</v>
      </c>
      <c r="O1133" s="18">
        <f t="shared" si="358"/>
        <v>0.22695129479260306</v>
      </c>
      <c r="P1133" s="37">
        <f t="shared" si="359"/>
        <v>17.241379310344829</v>
      </c>
      <c r="Q1133" s="37">
        <f t="shared" si="360"/>
        <v>1.9702577643313901</v>
      </c>
      <c r="R1133" s="37">
        <f t="shared" si="361"/>
        <v>97.025776433139015</v>
      </c>
    </row>
    <row r="1134" spans="1:20" ht="15" customHeight="1" x14ac:dyDescent="0.25">
      <c r="A1134" s="143" t="s">
        <v>1688</v>
      </c>
      <c r="B1134" s="1" t="str">
        <f>VLOOKUP(A1134,'[2]Catálogo MUNICIPIOS'!$1:$1048576,5,FALSE)</f>
        <v>Jaumave</v>
      </c>
      <c r="C1134" s="130">
        <f>VLOOKUP(A1134,[3]PROY_COVID!$1:$1048576,7,FALSE)</f>
        <v>16350</v>
      </c>
      <c r="D1134" s="43">
        <v>1</v>
      </c>
      <c r="E1134" s="43">
        <f t="shared" si="351"/>
        <v>6.1162079510703364</v>
      </c>
      <c r="F1134" s="6">
        <f t="shared" si="352"/>
        <v>4.4750808482835185E-2</v>
      </c>
      <c r="G1134" s="44">
        <v>9</v>
      </c>
      <c r="H1134" s="44">
        <f t="shared" si="353"/>
        <v>55.045871559633028</v>
      </c>
      <c r="I1134" s="14">
        <f t="shared" si="354"/>
        <v>0.6745979670746759</v>
      </c>
      <c r="J1134" s="49">
        <v>78</v>
      </c>
      <c r="K1134" s="49">
        <f t="shared" si="355"/>
        <v>477.06422018348621</v>
      </c>
      <c r="L1134" s="50">
        <f t="shared" si="356"/>
        <v>0.35507619731196288</v>
      </c>
      <c r="M1134" s="45">
        <v>88</v>
      </c>
      <c r="N1134" s="45">
        <f t="shared" si="357"/>
        <v>538.22629969418961</v>
      </c>
      <c r="O1134" s="18">
        <f t="shared" si="358"/>
        <v>0.34461368262031006</v>
      </c>
      <c r="P1134" s="37">
        <f t="shared" si="359"/>
        <v>1.1363636363636365</v>
      </c>
      <c r="Q1134" s="37">
        <f t="shared" si="360"/>
        <v>0.1298578981036598</v>
      </c>
      <c r="R1134" s="37">
        <f t="shared" si="361"/>
        <v>-87.014210189634028</v>
      </c>
    </row>
    <row r="1135" spans="1:20" ht="15" customHeight="1" x14ac:dyDescent="0.25">
      <c r="A1135" s="143" t="s">
        <v>1678</v>
      </c>
      <c r="B1135" s="1" t="str">
        <f>VLOOKUP(A1135,'[2]Catálogo MUNICIPIOS'!$1:$1048576,5,FALSE)</f>
        <v>Camargo</v>
      </c>
      <c r="C1135" s="130">
        <f>VLOOKUP(A1135,[3]PROY_COVID!$1:$1048576,7,FALSE)</f>
        <v>16332</v>
      </c>
      <c r="D1135" s="43">
        <v>7</v>
      </c>
      <c r="E1135" s="43">
        <f t="shared" si="351"/>
        <v>42.860641685035517</v>
      </c>
      <c r="F1135" s="6">
        <f t="shared" si="352"/>
        <v>0.31360090808599594</v>
      </c>
      <c r="G1135" s="44">
        <v>8</v>
      </c>
      <c r="H1135" s="44">
        <f t="shared" si="353"/>
        <v>48.983590497183442</v>
      </c>
      <c r="I1135" s="14">
        <f t="shared" si="354"/>
        <v>0.60030352201110027</v>
      </c>
      <c r="J1135" s="49">
        <v>116</v>
      </c>
      <c r="K1135" s="49">
        <f t="shared" si="355"/>
        <v>710.26206220915992</v>
      </c>
      <c r="L1135" s="50">
        <f t="shared" si="356"/>
        <v>0.52864403045607233</v>
      </c>
      <c r="M1135" s="45">
        <v>131</v>
      </c>
      <c r="N1135" s="45">
        <f t="shared" si="357"/>
        <v>802.10629439137892</v>
      </c>
      <c r="O1135" s="18">
        <f t="shared" si="358"/>
        <v>0.51356985736334071</v>
      </c>
      <c r="P1135" s="37">
        <f t="shared" si="359"/>
        <v>5.343511450381679</v>
      </c>
      <c r="Q1135" s="37">
        <f t="shared" si="360"/>
        <v>0.61062950558667495</v>
      </c>
      <c r="R1135" s="37">
        <f t="shared" si="361"/>
        <v>-38.937049441332505</v>
      </c>
    </row>
    <row r="1136" spans="1:20" ht="15" customHeight="1" x14ac:dyDescent="0.25">
      <c r="A1136" s="143" t="s">
        <v>1742</v>
      </c>
      <c r="B1136" s="1" t="str">
        <f>VLOOKUP(A1136,'[2]Catálogo MUNICIPIOS'!$1:$1048576,5,FALSE)</f>
        <v>Terrenate</v>
      </c>
      <c r="C1136" s="130">
        <f>VLOOKUP(A1136,[3]PROY_COVID!$1:$1048576,7,FALSE)</f>
        <v>16330</v>
      </c>
      <c r="D1136" s="43">
        <v>8</v>
      </c>
      <c r="E1136" s="43">
        <f t="shared" si="351"/>
        <v>48.989589712186159</v>
      </c>
      <c r="F1136" s="6">
        <f t="shared" si="352"/>
        <v>0.35844493261205396</v>
      </c>
      <c r="G1136" s="44">
        <v>1</v>
      </c>
      <c r="H1136" s="44">
        <f t="shared" si="353"/>
        <v>6.1236987140232699</v>
      </c>
      <c r="I1136" s="14">
        <f t="shared" si="354"/>
        <v>7.5047130446151938E-2</v>
      </c>
      <c r="J1136" s="49">
        <v>86</v>
      </c>
      <c r="K1136" s="49">
        <f t="shared" si="355"/>
        <v>526.6380894060012</v>
      </c>
      <c r="L1136" s="50">
        <f t="shared" si="356"/>
        <v>0.39197374742125624</v>
      </c>
      <c r="M1136" s="45">
        <v>95</v>
      </c>
      <c r="N1136" s="45">
        <f t="shared" si="357"/>
        <v>581.75137783221066</v>
      </c>
      <c r="O1136" s="18">
        <f t="shared" si="358"/>
        <v>0.37248176983938974</v>
      </c>
      <c r="P1136" s="37">
        <f t="shared" si="359"/>
        <v>8.4210526315789469</v>
      </c>
      <c r="Q1136" s="37">
        <f t="shared" si="360"/>
        <v>0.96231537121027877</v>
      </c>
      <c r="R1136" s="37">
        <f t="shared" si="361"/>
        <v>-3.7684628789721231</v>
      </c>
    </row>
    <row r="1137" spans="1:18" ht="15" customHeight="1" x14ac:dyDescent="0.25">
      <c r="A1137" s="143" t="s">
        <v>1170</v>
      </c>
      <c r="B1137" s="1" t="str">
        <f>VLOOKUP(A1137,'[2]Catálogo MUNICIPIOS'!$1:$1048576,5,FALSE)</f>
        <v>Santa Catarina Juquila</v>
      </c>
      <c r="C1137" s="130">
        <f>VLOOKUP(A1137,[3]PROY_COVID!$1:$1048576,7,FALSE)</f>
        <v>16319</v>
      </c>
      <c r="D1137" s="43">
        <v>5</v>
      </c>
      <c r="E1137" s="43">
        <f t="shared" si="351"/>
        <v>30.639132299773269</v>
      </c>
      <c r="F1137" s="6">
        <f t="shared" si="352"/>
        <v>0.22417909145608039</v>
      </c>
      <c r="G1137" s="44">
        <v>7</v>
      </c>
      <c r="H1137" s="44">
        <f t="shared" si="353"/>
        <v>42.894785219682575</v>
      </c>
      <c r="I1137" s="14">
        <f t="shared" si="354"/>
        <v>0.52568401748266613</v>
      </c>
      <c r="J1137" s="49">
        <v>47</v>
      </c>
      <c r="K1137" s="49">
        <f t="shared" si="355"/>
        <v>288.00784361786873</v>
      </c>
      <c r="L1137" s="50">
        <f t="shared" si="356"/>
        <v>0.21436260692222675</v>
      </c>
      <c r="M1137" s="45">
        <v>59</v>
      </c>
      <c r="N1137" s="45">
        <f t="shared" si="357"/>
        <v>361.54176113732461</v>
      </c>
      <c r="O1137" s="18">
        <f t="shared" si="358"/>
        <v>0.23148671441242649</v>
      </c>
      <c r="P1137" s="37">
        <f t="shared" si="359"/>
        <v>8.4745762711864394</v>
      </c>
      <c r="Q1137" s="37">
        <f t="shared" si="360"/>
        <v>0.96843178246797113</v>
      </c>
      <c r="R1137" s="37">
        <f t="shared" si="361"/>
        <v>-3.1568217532028875</v>
      </c>
    </row>
    <row r="1138" spans="1:18" ht="15" customHeight="1" x14ac:dyDescent="0.25">
      <c r="A1138" s="143" t="s">
        <v>2072</v>
      </c>
      <c r="B1138" s="1" t="str">
        <f>VLOOKUP(A1138,'[2]Catálogo MUNICIPIOS'!$1:$1048576,5,FALSE)</f>
        <v>Yaxcabá</v>
      </c>
      <c r="C1138" s="130">
        <f>VLOOKUP(A1138,[3]PROY_COVID!$1:$1048576,7,FALSE)</f>
        <v>16313</v>
      </c>
      <c r="D1138" s="43">
        <v>9</v>
      </c>
      <c r="E1138" s="43">
        <f t="shared" si="351"/>
        <v>55.170722736467852</v>
      </c>
      <c r="F1138" s="6">
        <f t="shared" si="352"/>
        <v>0.40367078209092111</v>
      </c>
      <c r="G1138" s="44">
        <v>1</v>
      </c>
      <c r="H1138" s="44">
        <f t="shared" si="353"/>
        <v>6.1300803040519831</v>
      </c>
      <c r="I1138" s="14">
        <f t="shared" si="354"/>
        <v>7.5125338085309953E-2</v>
      </c>
      <c r="J1138" s="49">
        <v>57</v>
      </c>
      <c r="K1138" s="49">
        <f t="shared" si="355"/>
        <v>349.41457733096303</v>
      </c>
      <c r="L1138" s="50">
        <f t="shared" si="356"/>
        <v>0.26006729105847926</v>
      </c>
      <c r="M1138" s="45">
        <v>67</v>
      </c>
      <c r="N1138" s="45">
        <f t="shared" si="357"/>
        <v>410.71538037148287</v>
      </c>
      <c r="O1138" s="18">
        <f t="shared" si="358"/>
        <v>0.2629714300825462</v>
      </c>
      <c r="P1138" s="37">
        <f t="shared" si="359"/>
        <v>13.432835820895523</v>
      </c>
      <c r="Q1138" s="37">
        <f t="shared" si="360"/>
        <v>1.5350366462402769</v>
      </c>
      <c r="R1138" s="37">
        <f t="shared" si="361"/>
        <v>53.503664624027692</v>
      </c>
    </row>
    <row r="1139" spans="1:18" ht="15" customHeight="1" x14ac:dyDescent="0.25">
      <c r="A1139" s="143" t="s">
        <v>1531</v>
      </c>
      <c r="B1139" s="1" t="str">
        <f>VLOOKUP(A1139,'[2]Catálogo MUNICIPIOS'!$1:$1048576,5,FALSE)</f>
        <v>Rayón</v>
      </c>
      <c r="C1139" s="130">
        <f>VLOOKUP(A1139,[3]PROY_COVID!$1:$1048576,7,FALSE)</f>
        <v>16295</v>
      </c>
      <c r="D1139" s="43">
        <v>15</v>
      </c>
      <c r="E1139" s="43">
        <f t="shared" si="351"/>
        <v>92.052776925437243</v>
      </c>
      <c r="F1139" s="6">
        <f t="shared" si="352"/>
        <v>0.67352781714730459</v>
      </c>
      <c r="G1139" s="44">
        <v>2</v>
      </c>
      <c r="H1139" s="44">
        <f t="shared" si="353"/>
        <v>12.273703590058298</v>
      </c>
      <c r="I1139" s="14">
        <f t="shared" si="354"/>
        <v>0.15041664807433705</v>
      </c>
      <c r="J1139" s="49">
        <v>52</v>
      </c>
      <c r="K1139" s="49">
        <f t="shared" si="355"/>
        <v>319.11629334151576</v>
      </c>
      <c r="L1139" s="50">
        <f t="shared" si="356"/>
        <v>0.2375164498742188</v>
      </c>
      <c r="M1139" s="45">
        <v>69</v>
      </c>
      <c r="N1139" s="45">
        <f t="shared" si="357"/>
        <v>423.44277385701133</v>
      </c>
      <c r="O1139" s="18">
        <f t="shared" si="358"/>
        <v>0.27112048177641135</v>
      </c>
      <c r="P1139" s="37">
        <f t="shared" si="359"/>
        <v>21.739130434782609</v>
      </c>
      <c r="Q1139" s="37">
        <f t="shared" si="360"/>
        <v>2.4842380506787092</v>
      </c>
      <c r="R1139" s="37">
        <f t="shared" si="361"/>
        <v>148.42380506787092</v>
      </c>
    </row>
    <row r="1140" spans="1:18" ht="15" customHeight="1" x14ac:dyDescent="0.25">
      <c r="A1140" s="143" t="s">
        <v>829</v>
      </c>
      <c r="B1140" s="1" t="str">
        <f>VLOOKUP(A1140,'[2]Catálogo MUNICIPIOS'!$1:$1048576,5,FALSE)</f>
        <v>Tanhuato</v>
      </c>
      <c r="C1140" s="130">
        <f>VLOOKUP(A1140,[3]PROY_COVID!$1:$1048576,7,FALSE)</f>
        <v>16286</v>
      </c>
      <c r="D1140" s="43">
        <v>2</v>
      </c>
      <c r="E1140" s="43">
        <f t="shared" ref="E1140:E1146" si="362">((D1140/($C1140/100000)))</f>
        <v>12.280486307257767</v>
      </c>
      <c r="F1140" s="6">
        <f t="shared" ref="F1140:F1146" si="363">((D1140/$C1140)/(D$2372/$C$2372))</f>
        <v>8.9853336447790144E-2</v>
      </c>
      <c r="G1140" s="44">
        <v>1</v>
      </c>
      <c r="H1140" s="44">
        <f t="shared" ref="H1140:H1146" si="364">((G1140/($C1140/100000)))</f>
        <v>6.1402431536288837</v>
      </c>
      <c r="I1140" s="14">
        <f t="shared" ref="I1140:I1146" si="365">((G1140/$C1140)/(G$2372/$C$2372))</f>
        <v>7.5249885802877378E-2</v>
      </c>
      <c r="J1140" s="49">
        <v>72</v>
      </c>
      <c r="K1140" s="49">
        <f t="shared" ref="K1140:K1146" si="366">((J1140/($C1140/100000)))</f>
        <v>442.0975070612796</v>
      </c>
      <c r="L1140" s="50">
        <f t="shared" ref="L1140:L1146" si="367">((J1140/$C1140)/(J$2372/$C$2372))</f>
        <v>0.32905067076302968</v>
      </c>
      <c r="M1140" s="45">
        <v>75</v>
      </c>
      <c r="N1140" s="45">
        <f t="shared" ref="N1140:N1146" si="368">((M1140/($C1140/100000)))</f>
        <v>460.51823652216626</v>
      </c>
      <c r="O1140" s="18">
        <f t="shared" ref="O1140:O1146" si="369">((M1140/$C1140)/(M$2372/$C$2372))</f>
        <v>0.29485903139977676</v>
      </c>
      <c r="P1140" s="37">
        <f t="shared" si="359"/>
        <v>2.666666666666667</v>
      </c>
      <c r="Q1140" s="37">
        <f t="shared" si="360"/>
        <v>0.30473320088325501</v>
      </c>
      <c r="R1140" s="37">
        <f t="shared" si="361"/>
        <v>-69.526679911674492</v>
      </c>
    </row>
    <row r="1141" spans="1:18" ht="15" customHeight="1" x14ac:dyDescent="0.25">
      <c r="A1141" s="143" t="s">
        <v>933</v>
      </c>
      <c r="B1141" s="1" t="str">
        <f>VLOOKUP(A1141,'[2]Catálogo MUNICIPIOS'!$1:$1048576,5,FALSE)</f>
        <v>Gral. Terán</v>
      </c>
      <c r="C1141" s="130">
        <f>VLOOKUP(A1141,[3]PROY_COVID!$1:$1048576,7,FALSE)</f>
        <v>16283</v>
      </c>
      <c r="D1141" s="43">
        <v>13</v>
      </c>
      <c r="E1141" s="43">
        <f t="shared" si="362"/>
        <v>79.837867714794569</v>
      </c>
      <c r="F1141" s="6">
        <f t="shared" si="363"/>
        <v>0.58415429239247174</v>
      </c>
      <c r="G1141" s="44">
        <v>5</v>
      </c>
      <c r="H1141" s="44">
        <f t="shared" si="364"/>
        <v>30.70687219799791</v>
      </c>
      <c r="I1141" s="14">
        <f t="shared" si="365"/>
        <v>0.37631874967317486</v>
      </c>
      <c r="J1141" s="49">
        <v>121</v>
      </c>
      <c r="K1141" s="49">
        <f t="shared" si="366"/>
        <v>743.10630719154949</v>
      </c>
      <c r="L1141" s="50">
        <f t="shared" si="367"/>
        <v>0.55308981598877049</v>
      </c>
      <c r="M1141" s="45">
        <v>139</v>
      </c>
      <c r="N1141" s="45">
        <f t="shared" si="368"/>
        <v>853.65104710434196</v>
      </c>
      <c r="O1141" s="18">
        <f t="shared" si="369"/>
        <v>0.54657275421594731</v>
      </c>
      <c r="P1141" s="37">
        <f t="shared" si="359"/>
        <v>9.3525179856115113</v>
      </c>
      <c r="Q1141" s="37">
        <f t="shared" si="360"/>
        <v>1.0687585282776029</v>
      </c>
      <c r="R1141" s="37">
        <f t="shared" si="361"/>
        <v>6.8758528277602871</v>
      </c>
    </row>
    <row r="1142" spans="1:18" ht="15" customHeight="1" x14ac:dyDescent="0.25">
      <c r="A1142" s="143" t="s">
        <v>1714</v>
      </c>
      <c r="B1142" s="1" t="str">
        <f>VLOOKUP(A1142,'[2]Catálogo MUNICIPIOS'!$1:$1048576,5,FALSE)</f>
        <v>Apetatitlán de Antonio Carvajal</v>
      </c>
      <c r="C1142" s="130">
        <f>VLOOKUP(A1142,[3]PROY_COVID!$1:$1048576,7,FALSE)</f>
        <v>16266</v>
      </c>
      <c r="D1142" s="43">
        <v>38</v>
      </c>
      <c r="E1142" s="43">
        <f t="shared" si="362"/>
        <v>233.61613180868068</v>
      </c>
      <c r="F1142" s="6">
        <f t="shared" si="363"/>
        <v>1.7093125113971164</v>
      </c>
      <c r="G1142" s="44">
        <v>14</v>
      </c>
      <c r="H1142" s="44">
        <f t="shared" si="364"/>
        <v>86.069101192671837</v>
      </c>
      <c r="I1142" s="14">
        <f t="shared" si="365"/>
        <v>1.0547937392474644</v>
      </c>
      <c r="J1142" s="49">
        <v>248</v>
      </c>
      <c r="K1142" s="49">
        <f t="shared" si="366"/>
        <v>1524.6526496987581</v>
      </c>
      <c r="L1142" s="50">
        <f t="shared" si="367"/>
        <v>1.1347903325645021</v>
      </c>
      <c r="M1142" s="45">
        <v>300</v>
      </c>
      <c r="N1142" s="45">
        <f t="shared" si="368"/>
        <v>1844.3378827001106</v>
      </c>
      <c r="O1142" s="18">
        <f t="shared" si="369"/>
        <v>1.1808863114168853</v>
      </c>
      <c r="P1142" s="37">
        <f t="shared" si="359"/>
        <v>12.666666666666668</v>
      </c>
      <c r="Q1142" s="37">
        <f t="shared" si="360"/>
        <v>1.4474827041954612</v>
      </c>
      <c r="R1142" s="37">
        <f t="shared" si="361"/>
        <v>44.748270419546124</v>
      </c>
    </row>
    <row r="1143" spans="1:18" ht="15" customHeight="1" x14ac:dyDescent="0.25">
      <c r="A1143" s="143" t="s">
        <v>980</v>
      </c>
      <c r="B1143" s="1" t="str">
        <f>VLOOKUP(A1143,'[2]Catálogo MUNICIPIOS'!$1:$1048576,5,FALSE)</f>
        <v>Cosolapa</v>
      </c>
      <c r="C1143" s="130">
        <f>VLOOKUP(A1143,[3]PROY_COVID!$1:$1048576,7,FALSE)</f>
        <v>16254</v>
      </c>
      <c r="D1143" s="43">
        <v>7</v>
      </c>
      <c r="E1143" s="43">
        <f t="shared" si="362"/>
        <v>43.066322136089582</v>
      </c>
      <c r="F1143" s="6">
        <f t="shared" si="363"/>
        <v>0.31510582200445958</v>
      </c>
      <c r="G1143" s="44">
        <v>1</v>
      </c>
      <c r="H1143" s="44">
        <f t="shared" si="364"/>
        <v>6.1523317337270829</v>
      </c>
      <c r="I1143" s="14">
        <f t="shared" si="365"/>
        <v>7.5398033726200395E-2</v>
      </c>
      <c r="J1143" s="49">
        <v>43</v>
      </c>
      <c r="K1143" s="49">
        <f t="shared" si="366"/>
        <v>264.55026455026456</v>
      </c>
      <c r="L1143" s="50">
        <f t="shared" si="367"/>
        <v>0.19690326367014627</v>
      </c>
      <c r="M1143" s="45">
        <v>51</v>
      </c>
      <c r="N1143" s="45">
        <f t="shared" si="368"/>
        <v>313.76891842008121</v>
      </c>
      <c r="O1143" s="18">
        <f t="shared" si="369"/>
        <v>0.20089888310915463</v>
      </c>
      <c r="P1143" s="37">
        <f t="shared" si="359"/>
        <v>13.725490196078432</v>
      </c>
      <c r="Q1143" s="37">
        <f t="shared" si="360"/>
        <v>1.5684797104285182</v>
      </c>
      <c r="R1143" s="37">
        <f t="shared" si="361"/>
        <v>56.847971042851817</v>
      </c>
    </row>
    <row r="1144" spans="1:18" ht="15" customHeight="1" x14ac:dyDescent="0.25">
      <c r="A1144" s="143" t="s">
        <v>1969</v>
      </c>
      <c r="B1144" s="1" t="str">
        <f>VLOOKUP(A1144,'[2]Catálogo MUNICIPIOS'!$1:$1048576,5,FALSE)</f>
        <v>Tatahuicapan de Juárez</v>
      </c>
      <c r="C1144" s="130">
        <f>VLOOKUP(A1144,[3]PROY_COVID!$1:$1048576,7,FALSE)</f>
        <v>16248</v>
      </c>
      <c r="D1144" s="43">
        <v>3</v>
      </c>
      <c r="E1144" s="43">
        <f t="shared" si="362"/>
        <v>18.46381093057607</v>
      </c>
      <c r="F1144" s="6">
        <f t="shared" si="363"/>
        <v>0.1350952213246594</v>
      </c>
      <c r="G1144" s="44"/>
      <c r="H1144" s="44">
        <f t="shared" si="364"/>
        <v>0</v>
      </c>
      <c r="I1144" s="14">
        <f t="shared" si="365"/>
        <v>0</v>
      </c>
      <c r="J1144" s="49">
        <v>2</v>
      </c>
      <c r="K1144" s="49">
        <f t="shared" si="366"/>
        <v>12.309207287050713</v>
      </c>
      <c r="L1144" s="50">
        <f t="shared" si="367"/>
        <v>9.1616732726877512E-3</v>
      </c>
      <c r="M1144" s="45">
        <v>5</v>
      </c>
      <c r="N1144" s="45">
        <f t="shared" si="368"/>
        <v>30.773018217626781</v>
      </c>
      <c r="O1144" s="18">
        <f t="shared" si="369"/>
        <v>1.9703242185199261E-2</v>
      </c>
      <c r="P1144" s="37">
        <f t="shared" si="359"/>
        <v>60</v>
      </c>
      <c r="Q1144" s="37">
        <f t="shared" si="360"/>
        <v>6.8564970198732365</v>
      </c>
      <c r="R1144" s="37">
        <f t="shared" si="361"/>
        <v>585.64970198732362</v>
      </c>
    </row>
    <row r="1145" spans="1:18" ht="15" customHeight="1" x14ac:dyDescent="0.25">
      <c r="A1145" s="143" t="s">
        <v>1522</v>
      </c>
      <c r="B1145" s="1" t="str">
        <f>VLOOKUP(A1145,'[2]Catálogo MUNICIPIOS'!$1:$1048576,5,FALSE)</f>
        <v>Coxcatlán</v>
      </c>
      <c r="C1145" s="130">
        <f>VLOOKUP(A1145,[3]PROY_COVID!$1:$1048576,7,FALSE)</f>
        <v>16224</v>
      </c>
      <c r="D1145" s="43">
        <v>13</v>
      </c>
      <c r="E1145" s="43">
        <f t="shared" si="362"/>
        <v>80.128205128205124</v>
      </c>
      <c r="F1145" s="6">
        <f t="shared" si="363"/>
        <v>0.58627862074868198</v>
      </c>
      <c r="G1145" s="44">
        <v>2</v>
      </c>
      <c r="H1145" s="44">
        <f t="shared" si="364"/>
        <v>12.32741617357002</v>
      </c>
      <c r="I1145" s="14">
        <f t="shared" si="365"/>
        <v>0.15107490633452431</v>
      </c>
      <c r="J1145" s="49">
        <v>75</v>
      </c>
      <c r="K1145" s="49">
        <f t="shared" si="366"/>
        <v>462.27810650887574</v>
      </c>
      <c r="L1145" s="50">
        <f t="shared" si="367"/>
        <v>0.34407097664254482</v>
      </c>
      <c r="M1145" s="45">
        <v>90</v>
      </c>
      <c r="N1145" s="45">
        <f t="shared" si="368"/>
        <v>554.73372781065086</v>
      </c>
      <c r="O1145" s="18">
        <f t="shared" si="369"/>
        <v>0.35518300187697954</v>
      </c>
      <c r="P1145" s="37">
        <f t="shared" si="359"/>
        <v>14.444444444444443</v>
      </c>
      <c r="Q1145" s="37">
        <f t="shared" si="360"/>
        <v>1.6506381714509641</v>
      </c>
      <c r="R1145" s="37">
        <f t="shared" si="361"/>
        <v>65.063817145096408</v>
      </c>
    </row>
    <row r="1146" spans="1:18" ht="15" customHeight="1" x14ac:dyDescent="0.25">
      <c r="A1146" s="143" t="s">
        <v>1546</v>
      </c>
      <c r="B1146" s="1" t="str">
        <f>VLOOKUP(A1146,'[2]Catálogo MUNICIPIOS'!$1:$1048576,5,FALSE)</f>
        <v>Tampacán</v>
      </c>
      <c r="C1146" s="130">
        <f>VLOOKUP(A1146,[3]PROY_COVID!$1:$1048576,7,FALSE)</f>
        <v>16172</v>
      </c>
      <c r="D1146" s="43">
        <v>5</v>
      </c>
      <c r="E1146" s="43">
        <f t="shared" si="362"/>
        <v>30.917635419243137</v>
      </c>
      <c r="F1146" s="6">
        <f t="shared" si="363"/>
        <v>0.22621683115704774</v>
      </c>
      <c r="G1146" s="44">
        <v>5</v>
      </c>
      <c r="H1146" s="44">
        <f t="shared" si="364"/>
        <v>30.917635419243137</v>
      </c>
      <c r="I1146" s="14">
        <f t="shared" si="365"/>
        <v>0.37890169434382304</v>
      </c>
      <c r="J1146" s="49">
        <v>70</v>
      </c>
      <c r="K1146" s="49">
        <f t="shared" si="366"/>
        <v>432.84689586940391</v>
      </c>
      <c r="L1146" s="50">
        <f t="shared" si="367"/>
        <v>0.32216549324215127</v>
      </c>
      <c r="M1146" s="45">
        <v>80</v>
      </c>
      <c r="N1146" s="45">
        <f t="shared" si="368"/>
        <v>494.68216670789019</v>
      </c>
      <c r="O1146" s="18">
        <f t="shared" si="369"/>
        <v>0.31673339502856057</v>
      </c>
      <c r="P1146" s="37">
        <f t="shared" si="359"/>
        <v>6.25</v>
      </c>
      <c r="Q1146" s="37">
        <f t="shared" si="360"/>
        <v>0.71421843957012876</v>
      </c>
      <c r="R1146" s="37">
        <f t="shared" si="361"/>
        <v>-28.578156042987125</v>
      </c>
    </row>
    <row r="1147" spans="1:18" ht="15" customHeight="1" x14ac:dyDescent="0.25">
      <c r="A1147" s="143" t="s">
        <v>776</v>
      </c>
      <c r="B1147" s="1" t="str">
        <f>VLOOKUP(A1147,'[2]Catálogo MUNICIPIOS'!$1:$1048576,5,FALSE)</f>
        <v>Erongarícuaro</v>
      </c>
      <c r="C1147" s="130">
        <f>VLOOKUP(A1147,[3]PROY_COVID!$1:$1048576,7,FALSE)</f>
        <v>16105</v>
      </c>
      <c r="D1147" s="43">
        <v>10</v>
      </c>
      <c r="E1147" s="43"/>
      <c r="F1147" s="6"/>
      <c r="G1147" s="44">
        <v>4</v>
      </c>
      <c r="H1147" s="44"/>
      <c r="I1147" s="14"/>
      <c r="J1147" s="49">
        <v>43</v>
      </c>
      <c r="K1147" s="49"/>
      <c r="L1147" s="50"/>
      <c r="M1147" s="45">
        <v>57</v>
      </c>
      <c r="N1147" s="45"/>
      <c r="O1147" s="18"/>
      <c r="P1147" s="37">
        <f t="shared" si="359"/>
        <v>17.543859649122805</v>
      </c>
      <c r="Q1147" s="37">
        <f t="shared" si="360"/>
        <v>2.0048236900214138</v>
      </c>
      <c r="R1147" s="37">
        <f t="shared" si="361"/>
        <v>100.48236900214138</v>
      </c>
    </row>
    <row r="1148" spans="1:18" ht="15" customHeight="1" x14ac:dyDescent="0.25">
      <c r="A1148" s="143" t="s">
        <v>813</v>
      </c>
      <c r="B1148" s="1" t="str">
        <f>VLOOKUP(A1148,'[2]Catálogo MUNICIPIOS'!$1:$1048576,5,FALSE)</f>
        <v>Purépero</v>
      </c>
      <c r="C1148" s="130">
        <f>VLOOKUP(A1148,[3]PROY_COVID!$1:$1048576,7,FALSE)</f>
        <v>16103</v>
      </c>
      <c r="D1148" s="43">
        <v>7</v>
      </c>
      <c r="E1148" s="43">
        <f t="shared" ref="E1148:E1156" si="370">((D1148/($C1148/100000)))</f>
        <v>43.470160839595103</v>
      </c>
      <c r="F1148" s="6">
        <f t="shared" ref="F1148:F1156" si="371">((D1148/$C1148)/(D$2372/$C$2372))</f>
        <v>0.31806061174069966</v>
      </c>
      <c r="G1148" s="44">
        <v>1</v>
      </c>
      <c r="H1148" s="44">
        <f t="shared" ref="H1148:H1156" si="372">((G1148/($C1148/100000)))</f>
        <v>6.2100229770850151</v>
      </c>
      <c r="I1148" s="14">
        <f t="shared" ref="I1148:I1156" si="373">((G1148/$C1148)/(G$2372/$C$2372))</f>
        <v>7.6105051244219166E-2</v>
      </c>
      <c r="J1148" s="49">
        <v>158</v>
      </c>
      <c r="K1148" s="49">
        <f t="shared" ref="K1148:K1156" si="374">((J1148/($C1148/100000)))</f>
        <v>981.18363037943232</v>
      </c>
      <c r="L1148" s="50">
        <f t="shared" ref="L1148:L1156" si="375">((J1148/$C1148)/(J$2372/$C$2372))</f>
        <v>0.73028941932781566</v>
      </c>
      <c r="M1148" s="45">
        <v>166</v>
      </c>
      <c r="N1148" s="45">
        <f t="shared" ref="N1148:N1156" si="376">((M1148/($C1148/100000)))</f>
        <v>1030.8638141961126</v>
      </c>
      <c r="O1148" s="18">
        <f t="shared" ref="O1148:O1156" si="377">((M1148/$C1148)/(M$2372/$C$2372))</f>
        <v>0.6600379347720241</v>
      </c>
      <c r="P1148" s="37">
        <f t="shared" si="359"/>
        <v>4.2168674698795181</v>
      </c>
      <c r="Q1148" s="37">
        <f t="shared" si="360"/>
        <v>0.48188232067382186</v>
      </c>
      <c r="R1148" s="37">
        <f t="shared" si="361"/>
        <v>-51.811767932617812</v>
      </c>
    </row>
    <row r="1149" spans="1:18" ht="15" customHeight="1" x14ac:dyDescent="0.25">
      <c r="A1149" s="143" t="s">
        <v>737</v>
      </c>
      <c r="B1149" s="1" t="str">
        <f>VLOOKUP(A1149,'[2]Catálogo MUNICIPIOS'!$1:$1048576,5,FALSE)</f>
        <v>Zacualpan</v>
      </c>
      <c r="C1149" s="130">
        <f>VLOOKUP(A1149,[3]PROY_COVID!$1:$1048576,7,FALSE)</f>
        <v>16080</v>
      </c>
      <c r="D1149" s="43"/>
      <c r="E1149" s="43">
        <f t="shared" si="370"/>
        <v>0</v>
      </c>
      <c r="F1149" s="6">
        <f t="shared" si="371"/>
        <v>0</v>
      </c>
      <c r="G1149" s="44"/>
      <c r="H1149" s="44">
        <f t="shared" si="372"/>
        <v>0</v>
      </c>
      <c r="I1149" s="14">
        <f t="shared" si="373"/>
        <v>0</v>
      </c>
      <c r="J1149" s="49">
        <v>38</v>
      </c>
      <c r="K1149" s="49">
        <f t="shared" si="374"/>
        <v>236.31840796019901</v>
      </c>
      <c r="L1149" s="50">
        <f t="shared" si="375"/>
        <v>0.17589045269639184</v>
      </c>
      <c r="M1149" s="45">
        <v>38</v>
      </c>
      <c r="N1149" s="45">
        <f t="shared" si="376"/>
        <v>236.31840796019901</v>
      </c>
      <c r="O1149" s="18">
        <f t="shared" si="377"/>
        <v>0.1513091368526675</v>
      </c>
      <c r="P1149" s="37">
        <f t="shared" si="359"/>
        <v>0</v>
      </c>
      <c r="Q1149" s="37">
        <f t="shared" si="360"/>
        <v>0</v>
      </c>
      <c r="R1149" s="37">
        <f t="shared" si="361"/>
        <v>-100</v>
      </c>
    </row>
    <row r="1150" spans="1:18" ht="15" customHeight="1" x14ac:dyDescent="0.25">
      <c r="A1150" s="143" t="s">
        <v>1547</v>
      </c>
      <c r="B1150" s="1" t="str">
        <f>VLOOKUP(A1150,'[2]Catálogo MUNICIPIOS'!$1:$1048576,5,FALSE)</f>
        <v>Tampamolón Corona</v>
      </c>
      <c r="C1150" s="130">
        <f>VLOOKUP(A1150,[3]PROY_COVID!$1:$1048576,7,FALSE)</f>
        <v>16069</v>
      </c>
      <c r="D1150" s="43">
        <v>3</v>
      </c>
      <c r="E1150" s="43">
        <f t="shared" si="370"/>
        <v>18.669487833717096</v>
      </c>
      <c r="F1150" s="6">
        <f t="shared" si="371"/>
        <v>0.13660010928390476</v>
      </c>
      <c r="G1150" s="44">
        <v>3</v>
      </c>
      <c r="H1150" s="44">
        <f t="shared" si="372"/>
        <v>18.669487833717096</v>
      </c>
      <c r="I1150" s="14">
        <f t="shared" si="373"/>
        <v>0.22879824012427552</v>
      </c>
      <c r="J1150" s="49">
        <v>38</v>
      </c>
      <c r="K1150" s="49">
        <f t="shared" si="374"/>
        <v>236.4801792270832</v>
      </c>
      <c r="L1150" s="50">
        <f t="shared" si="375"/>
        <v>0.17601085813417019</v>
      </c>
      <c r="M1150" s="45">
        <v>44</v>
      </c>
      <c r="N1150" s="45">
        <f t="shared" si="376"/>
        <v>273.8191548945174</v>
      </c>
      <c r="O1150" s="18">
        <f t="shared" si="377"/>
        <v>0.17531998602408583</v>
      </c>
      <c r="P1150" s="37">
        <f t="shared" si="359"/>
        <v>6.8181818181818175</v>
      </c>
      <c r="Q1150" s="37">
        <f t="shared" si="360"/>
        <v>0.77914738862195865</v>
      </c>
      <c r="R1150" s="37">
        <f t="shared" si="361"/>
        <v>-22.085261137804135</v>
      </c>
    </row>
    <row r="1151" spans="1:18" ht="15" customHeight="1" x14ac:dyDescent="0.25">
      <c r="A1151" s="143" t="s">
        <v>1271</v>
      </c>
      <c r="B1151" s="1" t="str">
        <f>VLOOKUP(A1151,'[2]Catálogo MUNICIPIOS'!$1:$1048576,5,FALSE)</f>
        <v>Unión Hidalgo</v>
      </c>
      <c r="C1151" s="130">
        <f>VLOOKUP(A1151,[3]PROY_COVID!$1:$1048576,7,FALSE)</f>
        <v>16061</v>
      </c>
      <c r="D1151" s="43">
        <v>9</v>
      </c>
      <c r="E1151" s="43">
        <f t="shared" si="370"/>
        <v>56.036361372268225</v>
      </c>
      <c r="F1151" s="6">
        <f t="shared" si="371"/>
        <v>0.4100044498007096</v>
      </c>
      <c r="G1151" s="44"/>
      <c r="H1151" s="44">
        <f t="shared" si="372"/>
        <v>0</v>
      </c>
      <c r="I1151" s="14">
        <f t="shared" si="373"/>
        <v>0</v>
      </c>
      <c r="J1151" s="49">
        <v>39</v>
      </c>
      <c r="K1151" s="49">
        <f t="shared" si="374"/>
        <v>242.82423261316231</v>
      </c>
      <c r="L1151" s="50">
        <f t="shared" si="375"/>
        <v>0.18073270114098103</v>
      </c>
      <c r="M1151" s="45">
        <v>48</v>
      </c>
      <c r="N1151" s="45">
        <f t="shared" si="376"/>
        <v>298.86059398543057</v>
      </c>
      <c r="O1151" s="18">
        <f t="shared" si="377"/>
        <v>0.19135343245384029</v>
      </c>
      <c r="P1151" s="37">
        <f t="shared" si="359"/>
        <v>18.75</v>
      </c>
      <c r="Q1151" s="37">
        <f t="shared" si="360"/>
        <v>2.1426553187103865</v>
      </c>
      <c r="R1151" s="37">
        <f t="shared" si="361"/>
        <v>114.26553187103865</v>
      </c>
    </row>
    <row r="1152" spans="1:18" ht="15" customHeight="1" x14ac:dyDescent="0.25">
      <c r="A1152" s="143" t="s">
        <v>1564</v>
      </c>
      <c r="B1152" s="1" t="str">
        <f>VLOOKUP(A1152,'[2]Catálogo MUNICIPIOS'!$1:$1048576,5,FALSE)</f>
        <v>Villa de Arista</v>
      </c>
      <c r="C1152" s="130">
        <f>VLOOKUP(A1152,[3]PROY_COVID!$1:$1048576,7,FALSE)</f>
        <v>16056</v>
      </c>
      <c r="D1152" s="43">
        <v>19</v>
      </c>
      <c r="E1152" s="43">
        <f t="shared" si="370"/>
        <v>118.33582461385151</v>
      </c>
      <c r="F1152" s="6">
        <f t="shared" si="371"/>
        <v>0.86583449521628975</v>
      </c>
      <c r="G1152" s="44">
        <v>3</v>
      </c>
      <c r="H1152" s="44">
        <f t="shared" si="372"/>
        <v>18.684603886397607</v>
      </c>
      <c r="I1152" s="14">
        <f t="shared" si="373"/>
        <v>0.22898349031869605</v>
      </c>
      <c r="J1152" s="49">
        <v>139</v>
      </c>
      <c r="K1152" s="49">
        <f t="shared" si="374"/>
        <v>865.71998006975582</v>
      </c>
      <c r="L1152" s="50">
        <f t="shared" si="375"/>
        <v>0.64435047831071401</v>
      </c>
      <c r="M1152" s="45">
        <v>161</v>
      </c>
      <c r="N1152" s="45">
        <f t="shared" si="376"/>
        <v>1002.7404085700049</v>
      </c>
      <c r="O1152" s="18">
        <f t="shared" si="377"/>
        <v>0.64203117741708937</v>
      </c>
      <c r="P1152" s="37">
        <f t="shared" si="359"/>
        <v>11.801242236024844</v>
      </c>
      <c r="Q1152" s="37">
        <f t="shared" si="360"/>
        <v>1.348586370368442</v>
      </c>
      <c r="R1152" s="37">
        <f t="shared" si="361"/>
        <v>34.8586370368442</v>
      </c>
    </row>
    <row r="1153" spans="1:18" s="131" customFormat="1" ht="15" customHeight="1" x14ac:dyDescent="0.25">
      <c r="A1153" s="143" t="s">
        <v>438</v>
      </c>
      <c r="B1153" s="1" t="str">
        <f>VLOOKUP(A1153,'[2]Catálogo MUNICIPIOS'!$1:$1048576,5,FALSE)</f>
        <v>Epazoyucan</v>
      </c>
      <c r="C1153" s="130">
        <f>VLOOKUP(A1153,[3]PROY_COVID!$1:$1048576,7,FALSE)</f>
        <v>16053</v>
      </c>
      <c r="D1153" s="43">
        <v>41</v>
      </c>
      <c r="E1153" s="43">
        <f t="shared" si="370"/>
        <v>255.40397433501525</v>
      </c>
      <c r="F1153" s="6">
        <f t="shared" si="371"/>
        <v>1.8687288647896696</v>
      </c>
      <c r="G1153" s="44">
        <v>9</v>
      </c>
      <c r="H1153" s="44">
        <f t="shared" si="372"/>
        <v>56.064287049149691</v>
      </c>
      <c r="I1153" s="14">
        <f t="shared" si="373"/>
        <v>0.68707884891739546</v>
      </c>
      <c r="J1153" s="49">
        <v>124</v>
      </c>
      <c r="K1153" s="49">
        <f t="shared" si="374"/>
        <v>772.44128823272911</v>
      </c>
      <c r="L1153" s="50">
        <f t="shared" si="375"/>
        <v>0.57492367624413487</v>
      </c>
      <c r="M1153" s="45">
        <v>174</v>
      </c>
      <c r="N1153" s="45">
        <f t="shared" si="376"/>
        <v>1083.9095496168941</v>
      </c>
      <c r="O1153" s="18">
        <f t="shared" si="377"/>
        <v>0.69400187566648563</v>
      </c>
      <c r="P1153" s="37">
        <f t="shared" si="359"/>
        <v>23.563218390804597</v>
      </c>
      <c r="Q1153" s="37">
        <f t="shared" si="360"/>
        <v>2.6926856112528994</v>
      </c>
      <c r="R1153" s="37">
        <f t="shared" si="361"/>
        <v>169.26856112528995</v>
      </c>
    </row>
    <row r="1154" spans="1:18" ht="15" customHeight="1" x14ac:dyDescent="0.25">
      <c r="A1154" s="143" t="s">
        <v>483</v>
      </c>
      <c r="B1154" s="1" t="str">
        <f>VLOOKUP(A1154,'[2]Catálogo MUNICIPIOS'!$1:$1048576,5,FALSE)</f>
        <v>Tianguistengo</v>
      </c>
      <c r="C1154" s="130">
        <f>VLOOKUP(A1154,[3]PROY_COVID!$1:$1048576,7,FALSE)</f>
        <v>16044</v>
      </c>
      <c r="D1154" s="43">
        <v>9</v>
      </c>
      <c r="E1154" s="43">
        <f t="shared" si="370"/>
        <v>56.095736724008972</v>
      </c>
      <c r="F1154" s="6">
        <f t="shared" si="371"/>
        <v>0.41043888483228597</v>
      </c>
      <c r="G1154" s="44">
        <v>1</v>
      </c>
      <c r="H1154" s="44">
        <f t="shared" si="372"/>
        <v>6.2328596360009971</v>
      </c>
      <c r="I1154" s="14">
        <f t="shared" si="373"/>
        <v>7.6384918984396741E-2</v>
      </c>
      <c r="J1154" s="49">
        <v>17</v>
      </c>
      <c r="K1154" s="49">
        <f t="shared" si="374"/>
        <v>105.95861381201695</v>
      </c>
      <c r="L1154" s="50">
        <f t="shared" si="375"/>
        <v>7.8864396182021942E-2</v>
      </c>
      <c r="M1154" s="45">
        <v>27</v>
      </c>
      <c r="N1154" s="45">
        <f t="shared" si="376"/>
        <v>168.28721017202693</v>
      </c>
      <c r="O1154" s="18">
        <f t="shared" si="377"/>
        <v>0.10775035569282193</v>
      </c>
      <c r="P1154" s="37">
        <f t="shared" si="359"/>
        <v>33.333333333333329</v>
      </c>
      <c r="Q1154" s="37">
        <f t="shared" si="360"/>
        <v>3.8091650110406863</v>
      </c>
      <c r="R1154" s="37">
        <f t="shared" si="361"/>
        <v>280.91650110406863</v>
      </c>
    </row>
    <row r="1155" spans="1:18" x14ac:dyDescent="0.25">
      <c r="A1155" s="143" t="s">
        <v>580</v>
      </c>
      <c r="B1155" s="1" t="str">
        <f>VLOOKUP(A1155,'[2]Catálogo MUNICIPIOS'!$1:$1048576,5,FALSE)</f>
        <v>Talpa de Allende</v>
      </c>
      <c r="C1155" s="130">
        <f>VLOOKUP(A1155,[3]PROY_COVID!$1:$1048576,7,FALSE)</f>
        <v>16034</v>
      </c>
      <c r="D1155" s="43">
        <v>4</v>
      </c>
      <c r="E1155" s="43">
        <f t="shared" si="370"/>
        <v>24.946987651241113</v>
      </c>
      <c r="F1155" s="6">
        <f t="shared" si="371"/>
        <v>0.18253105118981047</v>
      </c>
      <c r="G1155" s="44">
        <v>2</v>
      </c>
      <c r="H1155" s="44">
        <f t="shared" si="372"/>
        <v>12.473493825620556</v>
      </c>
      <c r="I1155" s="14">
        <f t="shared" si="373"/>
        <v>0.15286511665032571</v>
      </c>
      <c r="J1155" s="49">
        <v>35</v>
      </c>
      <c r="K1155" s="49">
        <f t="shared" si="374"/>
        <v>218.28614194835973</v>
      </c>
      <c r="L1155" s="50">
        <f t="shared" si="375"/>
        <v>0.16246913922639611</v>
      </c>
      <c r="M1155" s="45">
        <v>41</v>
      </c>
      <c r="N1155" s="45">
        <f t="shared" si="376"/>
        <v>255.70662342522138</v>
      </c>
      <c r="O1155" s="18">
        <f t="shared" si="377"/>
        <v>0.16372295671734841</v>
      </c>
      <c r="P1155" s="37">
        <f t="shared" si="359"/>
        <v>9.7560975609756095</v>
      </c>
      <c r="Q1155" s="37">
        <f t="shared" si="360"/>
        <v>1.1148775642070303</v>
      </c>
      <c r="R1155" s="37">
        <f t="shared" si="361"/>
        <v>11.487756420703032</v>
      </c>
    </row>
    <row r="1156" spans="1:18" ht="15" customHeight="1" x14ac:dyDescent="0.25">
      <c r="A1156" s="143" t="s">
        <v>1932</v>
      </c>
      <c r="B1156" s="1" t="str">
        <f>VLOOKUP(A1156,'[2]Catálogo MUNICIPIOS'!$1:$1048576,5,FALSE)</f>
        <v>Tequila</v>
      </c>
      <c r="C1156" s="130">
        <f>VLOOKUP(A1156,[3]PROY_COVID!$1:$1048576,7,FALSE)</f>
        <v>15968</v>
      </c>
      <c r="D1156" s="43"/>
      <c r="E1156" s="43">
        <f t="shared" si="370"/>
        <v>0</v>
      </c>
      <c r="F1156" s="6">
        <f t="shared" si="371"/>
        <v>0</v>
      </c>
      <c r="G1156" s="44"/>
      <c r="H1156" s="44">
        <f t="shared" si="372"/>
        <v>0</v>
      </c>
      <c r="I1156" s="14">
        <f t="shared" si="373"/>
        <v>0</v>
      </c>
      <c r="J1156" s="49">
        <v>13</v>
      </c>
      <c r="K1156" s="49">
        <f t="shared" si="374"/>
        <v>81.412825651302612</v>
      </c>
      <c r="L1156" s="50">
        <f t="shared" si="375"/>
        <v>6.0595105064823317E-2</v>
      </c>
      <c r="M1156" s="45">
        <v>13</v>
      </c>
      <c r="N1156" s="45">
        <f t="shared" si="376"/>
        <v>81.412825651302612</v>
      </c>
      <c r="O1156" s="18">
        <f t="shared" si="377"/>
        <v>5.2126723789159925E-2</v>
      </c>
      <c r="P1156" s="37">
        <f t="shared" si="359"/>
        <v>0</v>
      </c>
      <c r="Q1156" s="37">
        <f t="shared" si="360"/>
        <v>0</v>
      </c>
      <c r="R1156" s="37">
        <f t="shared" si="361"/>
        <v>-100</v>
      </c>
    </row>
    <row r="1157" spans="1:18" ht="15" customHeight="1" x14ac:dyDescent="0.25">
      <c r="A1157" s="143" t="s">
        <v>842</v>
      </c>
      <c r="B1157" s="1" t="s">
        <v>2445</v>
      </c>
      <c r="C1157" s="130">
        <f>VLOOKUP(A1157,[3]PROY_COVID!$1:$1048576,7,FALSE)</f>
        <v>15964</v>
      </c>
      <c r="D1157" s="43">
        <v>18</v>
      </c>
      <c r="E1157" s="43"/>
      <c r="F1157" s="6"/>
      <c r="G1157" s="44">
        <v>3</v>
      </c>
      <c r="H1157" s="44"/>
      <c r="I1157" s="14"/>
      <c r="J1157" s="49">
        <v>169</v>
      </c>
      <c r="K1157" s="49"/>
      <c r="L1157" s="50"/>
      <c r="M1157" s="45">
        <v>190</v>
      </c>
      <c r="N1157" s="45"/>
      <c r="O1157" s="18"/>
      <c r="P1157" s="37">
        <f t="shared" si="359"/>
        <v>9.4736842105263168</v>
      </c>
      <c r="Q1157" s="37">
        <f t="shared" si="360"/>
        <v>1.0826047926115638</v>
      </c>
      <c r="R1157" s="37">
        <f t="shared" si="361"/>
        <v>8.2604792611563838</v>
      </c>
    </row>
    <row r="1158" spans="1:18" ht="15" customHeight="1" x14ac:dyDescent="0.25">
      <c r="A1158" s="143" t="s">
        <v>351</v>
      </c>
      <c r="B1158" s="1" t="str">
        <f>VLOOKUP(A1158,'[2]Catálogo MUNICIPIOS'!$1:$1048576,5,FALSE)</f>
        <v>Benito Juárez</v>
      </c>
      <c r="C1158" s="130">
        <f>VLOOKUP(A1158,[3]PROY_COVID!$1:$1048576,7,FALSE)</f>
        <v>15926</v>
      </c>
      <c r="D1158" s="43">
        <v>4</v>
      </c>
      <c r="E1158" s="43">
        <f t="shared" ref="E1158:E1189" si="378">((D1158/($C1158/100000)))</f>
        <v>25.116162250408134</v>
      </c>
      <c r="F1158" s="6">
        <f t="shared" ref="F1158:F1189" si="379">((D1158/$C1158)/(D$2372/$C$2372))</f>
        <v>0.18376886065411407</v>
      </c>
      <c r="G1158" s="44">
        <v>19</v>
      </c>
      <c r="H1158" s="44">
        <f t="shared" ref="H1158:H1189" si="380">((G1158/($C1158/100000)))</f>
        <v>119.30177068943864</v>
      </c>
      <c r="I1158" s="14">
        <f t="shared" ref="I1158:I1189" si="381">((G1158/$C1158)/(G$2372/$C$2372))</f>
        <v>1.4620666308883312</v>
      </c>
      <c r="J1158" s="49">
        <v>99</v>
      </c>
      <c r="K1158" s="49">
        <f t="shared" ref="K1158:K1189" si="382">((J1158/($C1158/100000)))</f>
        <v>621.62501569760138</v>
      </c>
      <c r="L1158" s="50">
        <f t="shared" ref="L1158:L1189" si="383">((J1158/$C1158)/(J$2372/$C$2372))</f>
        <v>0.46267197871808452</v>
      </c>
      <c r="M1158" s="45">
        <v>122</v>
      </c>
      <c r="N1158" s="45">
        <f t="shared" ref="N1158:N1189" si="384">((M1158/($C1158/100000)))</f>
        <v>766.04294863744815</v>
      </c>
      <c r="O1158" s="18">
        <f t="shared" ref="O1158:O1189" si="385">((M1158/$C1158)/(M$2372/$C$2372))</f>
        <v>0.49047934247223846</v>
      </c>
      <c r="P1158" s="37">
        <f t="shared" si="359"/>
        <v>3.278688524590164</v>
      </c>
      <c r="Q1158" s="37">
        <f t="shared" si="360"/>
        <v>0.374671968299084</v>
      </c>
      <c r="R1158" s="37">
        <f t="shared" si="361"/>
        <v>-62.532803170091597</v>
      </c>
    </row>
    <row r="1159" spans="1:18" ht="15" customHeight="1" x14ac:dyDescent="0.25">
      <c r="A1159" s="143" t="s">
        <v>1349</v>
      </c>
      <c r="B1159" s="1" t="str">
        <f>VLOOKUP(A1159,'[2]Catálogo MUNICIPIOS'!$1:$1048576,5,FALSE)</f>
        <v>Huitzilan de Serdán</v>
      </c>
      <c r="C1159" s="130">
        <f>VLOOKUP(A1159,[3]PROY_COVID!$1:$1048576,7,FALSE)</f>
        <v>15926</v>
      </c>
      <c r="D1159" s="43">
        <v>2</v>
      </c>
      <c r="E1159" s="43">
        <f t="shared" si="378"/>
        <v>12.558081125204067</v>
      </c>
      <c r="F1159" s="6">
        <f t="shared" si="379"/>
        <v>9.1884430327057037E-2</v>
      </c>
      <c r="G1159" s="44"/>
      <c r="H1159" s="44">
        <f t="shared" si="380"/>
        <v>0</v>
      </c>
      <c r="I1159" s="14">
        <f t="shared" si="381"/>
        <v>0</v>
      </c>
      <c r="J1159" s="49">
        <v>19</v>
      </c>
      <c r="K1159" s="49">
        <f t="shared" si="382"/>
        <v>119.30177068943864</v>
      </c>
      <c r="L1159" s="50">
        <f t="shared" si="383"/>
        <v>8.8795632279228334E-2</v>
      </c>
      <c r="M1159" s="45">
        <v>21</v>
      </c>
      <c r="N1159" s="45">
        <f t="shared" si="384"/>
        <v>131.85985181464272</v>
      </c>
      <c r="O1159" s="18">
        <f t="shared" si="385"/>
        <v>8.4426772064893504E-2</v>
      </c>
      <c r="P1159" s="37">
        <f t="shared" si="359"/>
        <v>9.5238095238095237</v>
      </c>
      <c r="Q1159" s="37">
        <f t="shared" si="360"/>
        <v>1.0883328602973392</v>
      </c>
      <c r="R1159" s="37">
        <f t="shared" si="361"/>
        <v>8.8332860297339231</v>
      </c>
    </row>
    <row r="1160" spans="1:18" ht="15" customHeight="1" x14ac:dyDescent="0.25">
      <c r="A1160" s="143" t="s">
        <v>785</v>
      </c>
      <c r="B1160" s="1" t="str">
        <f>VLOOKUP(A1160,'[2]Catálogo MUNICIPIOS'!$1:$1048576,5,FALSE)</f>
        <v>Irimbo</v>
      </c>
      <c r="C1160" s="130">
        <f>VLOOKUP(A1160,[3]PROY_COVID!$1:$1048576,7,FALSE)</f>
        <v>15916</v>
      </c>
      <c r="D1160" s="43">
        <v>5</v>
      </c>
      <c r="E1160" s="43">
        <f t="shared" si="378"/>
        <v>31.41492837396331</v>
      </c>
      <c r="F1160" s="6">
        <f t="shared" si="379"/>
        <v>0.22985540295751294</v>
      </c>
      <c r="G1160" s="44"/>
      <c r="H1160" s="44">
        <f t="shared" si="380"/>
        <v>0</v>
      </c>
      <c r="I1160" s="14">
        <f t="shared" si="381"/>
        <v>0</v>
      </c>
      <c r="J1160" s="49">
        <v>35</v>
      </c>
      <c r="K1160" s="49">
        <f t="shared" si="382"/>
        <v>219.90449861774314</v>
      </c>
      <c r="L1160" s="50">
        <f t="shared" si="383"/>
        <v>0.16367367293013543</v>
      </c>
      <c r="M1160" s="45">
        <v>40</v>
      </c>
      <c r="N1160" s="45">
        <f t="shared" si="384"/>
        <v>251.31942699170648</v>
      </c>
      <c r="O1160" s="18">
        <f t="shared" si="385"/>
        <v>0.16091393768540718</v>
      </c>
      <c r="P1160" s="37">
        <f t="shared" si="359"/>
        <v>12.5</v>
      </c>
      <c r="Q1160" s="37">
        <f t="shared" si="360"/>
        <v>1.4284368791402575</v>
      </c>
      <c r="R1160" s="37">
        <f t="shared" si="361"/>
        <v>42.84368791402575</v>
      </c>
    </row>
    <row r="1161" spans="1:18" ht="15" customHeight="1" x14ac:dyDescent="0.25">
      <c r="A1161" s="143" t="s">
        <v>773</v>
      </c>
      <c r="B1161" s="1" t="str">
        <f>VLOOKUP(A1161,'[2]Catálogo MUNICIPIOS'!$1:$1048576,5,FALSE)</f>
        <v>Churumuco</v>
      </c>
      <c r="C1161" s="130">
        <f>VLOOKUP(A1161,[3]PROY_COVID!$1:$1048576,7,FALSE)</f>
        <v>15902</v>
      </c>
      <c r="D1161" s="43">
        <v>4</v>
      </c>
      <c r="E1161" s="43">
        <f t="shared" si="378"/>
        <v>25.154068670607472</v>
      </c>
      <c r="F1161" s="6">
        <f t="shared" si="379"/>
        <v>0.18404621272653887</v>
      </c>
      <c r="G1161" s="44">
        <v>2</v>
      </c>
      <c r="H1161" s="44">
        <f t="shared" si="380"/>
        <v>12.577034335303736</v>
      </c>
      <c r="I1161" s="14">
        <f t="shared" si="381"/>
        <v>0.15413402593204142</v>
      </c>
      <c r="J1161" s="49">
        <v>10</v>
      </c>
      <c r="K1161" s="49">
        <f t="shared" si="382"/>
        <v>62.885171676518681</v>
      </c>
      <c r="L1161" s="50">
        <f t="shared" si="383"/>
        <v>4.6805077139551808E-2</v>
      </c>
      <c r="M1161" s="45">
        <v>16</v>
      </c>
      <c r="N1161" s="45">
        <f t="shared" si="384"/>
        <v>100.61627468242989</v>
      </c>
      <c r="O1161" s="18">
        <f t="shared" si="385"/>
        <v>6.4422242037503227E-2</v>
      </c>
      <c r="P1161" s="37">
        <f t="shared" si="359"/>
        <v>25</v>
      </c>
      <c r="Q1161" s="37">
        <f t="shared" si="360"/>
        <v>2.856873758280515</v>
      </c>
      <c r="R1161" s="37">
        <f t="shared" si="361"/>
        <v>185.6873758280515</v>
      </c>
    </row>
    <row r="1162" spans="1:18" ht="15" customHeight="1" x14ac:dyDescent="0.25">
      <c r="A1162" s="143" t="s">
        <v>958</v>
      </c>
      <c r="B1162" s="1" t="str">
        <f>VLOOKUP(A1162,'[2]Catálogo MUNICIPIOS'!$1:$1048576,5,FALSE)</f>
        <v>Hidalgo</v>
      </c>
      <c r="C1162" s="130">
        <f>VLOOKUP(A1162,[3]PROY_COVID!$1:$1048576,7,FALSE)</f>
        <v>15902</v>
      </c>
      <c r="D1162" s="43">
        <v>31</v>
      </c>
      <c r="E1162" s="43">
        <f t="shared" si="378"/>
        <v>194.94403219720792</v>
      </c>
      <c r="F1162" s="6">
        <f t="shared" si="379"/>
        <v>1.426358148630676</v>
      </c>
      <c r="G1162" s="44">
        <v>12</v>
      </c>
      <c r="H1162" s="44">
        <f t="shared" si="380"/>
        <v>75.462206011822417</v>
      </c>
      <c r="I1162" s="14">
        <f t="shared" si="381"/>
        <v>0.92480415559224838</v>
      </c>
      <c r="J1162" s="49">
        <v>73</v>
      </c>
      <c r="K1162" s="49">
        <f t="shared" si="382"/>
        <v>459.06175323858633</v>
      </c>
      <c r="L1162" s="50">
        <f t="shared" si="383"/>
        <v>0.34167706311872825</v>
      </c>
      <c r="M1162" s="45">
        <v>116</v>
      </c>
      <c r="N1162" s="45">
        <f t="shared" si="384"/>
        <v>729.46799144761667</v>
      </c>
      <c r="O1162" s="18">
        <f t="shared" si="385"/>
        <v>0.46706125477189842</v>
      </c>
      <c r="P1162" s="37">
        <f t="shared" si="359"/>
        <v>26.72413793103448</v>
      </c>
      <c r="Q1162" s="37">
        <f t="shared" si="360"/>
        <v>3.0538995347136542</v>
      </c>
      <c r="R1162" s="37">
        <f t="shared" si="361"/>
        <v>205.3899534713654</v>
      </c>
    </row>
    <row r="1163" spans="1:18" ht="15" customHeight="1" x14ac:dyDescent="0.25">
      <c r="A1163" s="143" t="s">
        <v>833</v>
      </c>
      <c r="B1163" s="1" t="str">
        <f>VLOOKUP(A1163,'[2]Catálogo MUNICIPIOS'!$1:$1048576,5,FALSE)</f>
        <v>Tingambato</v>
      </c>
      <c r="C1163" s="130">
        <f>VLOOKUP(A1163,[3]PROY_COVID!$1:$1048576,7,FALSE)</f>
        <v>15878</v>
      </c>
      <c r="D1163" s="43">
        <v>8</v>
      </c>
      <c r="E1163" s="43">
        <f t="shared" si="378"/>
        <v>50.384179367678549</v>
      </c>
      <c r="F1163" s="6">
        <f t="shared" si="379"/>
        <v>0.36864880649671505</v>
      </c>
      <c r="G1163" s="44">
        <v>3</v>
      </c>
      <c r="H1163" s="44">
        <f t="shared" si="380"/>
        <v>18.894067262879457</v>
      </c>
      <c r="I1163" s="14">
        <f t="shared" si="381"/>
        <v>0.2315505051364771</v>
      </c>
      <c r="J1163" s="49">
        <v>28</v>
      </c>
      <c r="K1163" s="49">
        <f t="shared" si="382"/>
        <v>176.34462778687492</v>
      </c>
      <c r="L1163" s="50">
        <f t="shared" si="383"/>
        <v>0.13125230776450611</v>
      </c>
      <c r="M1163" s="45">
        <v>39</v>
      </c>
      <c r="N1163" s="45">
        <f t="shared" si="384"/>
        <v>245.62287441743291</v>
      </c>
      <c r="O1163" s="18">
        <f t="shared" si="385"/>
        <v>0.15726656861039912</v>
      </c>
      <c r="P1163" s="37">
        <f t="shared" si="359"/>
        <v>20.512820512820511</v>
      </c>
      <c r="Q1163" s="37">
        <f t="shared" si="360"/>
        <v>2.3441015452558069</v>
      </c>
      <c r="R1163" s="37">
        <f t="shared" si="361"/>
        <v>134.41015452558071</v>
      </c>
    </row>
    <row r="1164" spans="1:18" ht="15" customHeight="1" x14ac:dyDescent="0.25">
      <c r="A1164" s="143" t="s">
        <v>1550</v>
      </c>
      <c r="B1164" s="1" t="str">
        <f>VLOOKUP(A1164,'[2]Catálogo MUNICIPIOS'!$1:$1048576,5,FALSE)</f>
        <v>Tanquián de Escobedo</v>
      </c>
      <c r="C1164" s="130">
        <f>VLOOKUP(A1164,[3]PROY_COVID!$1:$1048576,7,FALSE)</f>
        <v>15866</v>
      </c>
      <c r="D1164" s="43">
        <v>10</v>
      </c>
      <c r="E1164" s="43">
        <f t="shared" si="378"/>
        <v>63.027858313374516</v>
      </c>
      <c r="F1164" s="6">
        <f t="shared" si="379"/>
        <v>0.46115953529204284</v>
      </c>
      <c r="G1164" s="44">
        <v>4</v>
      </c>
      <c r="H1164" s="44">
        <f t="shared" si="380"/>
        <v>25.211143325349806</v>
      </c>
      <c r="I1164" s="14">
        <f t="shared" si="381"/>
        <v>0.30896751296751823</v>
      </c>
      <c r="J1164" s="49">
        <v>136</v>
      </c>
      <c r="K1164" s="49">
        <f t="shared" si="382"/>
        <v>857.17887306189334</v>
      </c>
      <c r="L1164" s="50">
        <f t="shared" si="383"/>
        <v>0.63799338073584266</v>
      </c>
      <c r="M1164" s="45">
        <v>150</v>
      </c>
      <c r="N1164" s="45">
        <f t="shared" si="384"/>
        <v>945.41787470061774</v>
      </c>
      <c r="O1164" s="18">
        <f t="shared" si="385"/>
        <v>0.60532890273247997</v>
      </c>
      <c r="P1164" s="37">
        <f t="shared" si="359"/>
        <v>6.666666666666667</v>
      </c>
      <c r="Q1164" s="37">
        <f t="shared" si="360"/>
        <v>0.76183300220813743</v>
      </c>
      <c r="R1164" s="37">
        <f t="shared" si="361"/>
        <v>-23.816699779186258</v>
      </c>
    </row>
    <row r="1165" spans="1:18" ht="15" customHeight="1" x14ac:dyDescent="0.25">
      <c r="A1165" s="143" t="s">
        <v>1412</v>
      </c>
      <c r="B1165" s="1" t="str">
        <f>VLOOKUP(A1165,'[2]Catálogo MUNICIPIOS'!$1:$1048576,5,FALSE)</f>
        <v>San Salvador Huixcolotla</v>
      </c>
      <c r="C1165" s="130">
        <f>VLOOKUP(A1165,[3]PROY_COVID!$1:$1048576,7,FALSE)</f>
        <v>15860</v>
      </c>
      <c r="D1165" s="43">
        <v>10</v>
      </c>
      <c r="E1165" s="43">
        <f t="shared" si="378"/>
        <v>63.051702395964696</v>
      </c>
      <c r="F1165" s="6">
        <f t="shared" si="379"/>
        <v>0.4613339966547006</v>
      </c>
      <c r="G1165" s="44">
        <v>1</v>
      </c>
      <c r="H1165" s="44">
        <f t="shared" si="380"/>
        <v>6.3051702395964693</v>
      </c>
      <c r="I1165" s="14">
        <f t="shared" si="381"/>
        <v>7.727109963339604E-2</v>
      </c>
      <c r="J1165" s="49">
        <v>55</v>
      </c>
      <c r="K1165" s="49">
        <f t="shared" si="382"/>
        <v>346.7843631778058</v>
      </c>
      <c r="L1165" s="50">
        <f t="shared" si="383"/>
        <v>0.25810963756004673</v>
      </c>
      <c r="M1165" s="45">
        <v>66</v>
      </c>
      <c r="N1165" s="45">
        <f t="shared" si="384"/>
        <v>416.14123581336696</v>
      </c>
      <c r="O1165" s="18">
        <f t="shared" si="385"/>
        <v>0.26644547812935387</v>
      </c>
      <c r="P1165" s="37">
        <f t="shared" si="359"/>
        <v>15.151515151515152</v>
      </c>
      <c r="Q1165" s="37">
        <f t="shared" si="360"/>
        <v>1.7314386413821305</v>
      </c>
      <c r="R1165" s="37">
        <f t="shared" si="361"/>
        <v>73.143864138213061</v>
      </c>
    </row>
    <row r="1166" spans="1:18" ht="15" customHeight="1" x14ac:dyDescent="0.25">
      <c r="A1166" s="143" t="s">
        <v>749</v>
      </c>
      <c r="B1166" s="1" t="str">
        <f>VLOOKUP(A1166,'[2]Catálogo MUNICIPIOS'!$1:$1048576,5,FALSE)</f>
        <v>Angamacutiro</v>
      </c>
      <c r="C1166" s="130">
        <f>VLOOKUP(A1166,[3]PROY_COVID!$1:$1048576,7,FALSE)</f>
        <v>15851</v>
      </c>
      <c r="D1166" s="43">
        <v>5</v>
      </c>
      <c r="E1166" s="43">
        <f t="shared" si="378"/>
        <v>31.543751182890666</v>
      </c>
      <c r="F1166" s="6">
        <f t="shared" si="379"/>
        <v>0.23079796817057446</v>
      </c>
      <c r="G1166" s="44">
        <v>3</v>
      </c>
      <c r="H1166" s="44">
        <f t="shared" si="380"/>
        <v>18.926250709734401</v>
      </c>
      <c r="I1166" s="14">
        <f t="shared" si="381"/>
        <v>0.23194491959857316</v>
      </c>
      <c r="J1166" s="49">
        <v>125</v>
      </c>
      <c r="K1166" s="49">
        <f t="shared" si="382"/>
        <v>788.59377957226673</v>
      </c>
      <c r="L1166" s="50">
        <f t="shared" si="383"/>
        <v>0.58694588407131487</v>
      </c>
      <c r="M1166" s="45">
        <v>133</v>
      </c>
      <c r="N1166" s="45">
        <f t="shared" si="384"/>
        <v>839.06378146489169</v>
      </c>
      <c r="O1166" s="18">
        <f t="shared" si="385"/>
        <v>0.53723286998095576</v>
      </c>
      <c r="P1166" s="37">
        <f t="shared" si="359"/>
        <v>3.7593984962406015</v>
      </c>
      <c r="Q1166" s="37">
        <f t="shared" si="360"/>
        <v>0.4296050764331602</v>
      </c>
      <c r="R1166" s="37">
        <f t="shared" si="361"/>
        <v>-57.039492356683972</v>
      </c>
    </row>
    <row r="1167" spans="1:18" ht="15" customHeight="1" x14ac:dyDescent="0.25">
      <c r="A1167" s="143" t="s">
        <v>967</v>
      </c>
      <c r="B1167" s="1" t="str">
        <f>VLOOKUP(A1167,'[2]Catálogo MUNICIPIOS'!$1:$1048576,5,FALSE)</f>
        <v>Asunción Ixtaltepec</v>
      </c>
      <c r="C1167" s="130">
        <f>VLOOKUP(A1167,[3]PROY_COVID!$1:$1048576,7,FALSE)</f>
        <v>15831</v>
      </c>
      <c r="D1167" s="43">
        <v>8</v>
      </c>
      <c r="E1167" s="43">
        <f t="shared" si="378"/>
        <v>50.53376287031773</v>
      </c>
      <c r="F1167" s="6">
        <f t="shared" si="379"/>
        <v>0.36974327266469847</v>
      </c>
      <c r="G1167" s="44">
        <v>7</v>
      </c>
      <c r="H1167" s="44">
        <f t="shared" si="380"/>
        <v>44.217042511528014</v>
      </c>
      <c r="I1167" s="14">
        <f t="shared" si="381"/>
        <v>0.54188854028801892</v>
      </c>
      <c r="J1167" s="49">
        <v>63</v>
      </c>
      <c r="K1167" s="49">
        <f t="shared" si="382"/>
        <v>397.95338260375212</v>
      </c>
      <c r="L1167" s="50">
        <f t="shared" si="383"/>
        <v>0.29619444893189717</v>
      </c>
      <c r="M1167" s="45">
        <v>78</v>
      </c>
      <c r="N1167" s="45">
        <f t="shared" si="384"/>
        <v>492.70418798559786</v>
      </c>
      <c r="O1167" s="18">
        <f t="shared" si="385"/>
        <v>0.31546694162035466</v>
      </c>
      <c r="P1167" s="37">
        <f t="shared" si="359"/>
        <v>10.256410256410255</v>
      </c>
      <c r="Q1167" s="37">
        <f t="shared" si="360"/>
        <v>1.1720507726279035</v>
      </c>
      <c r="R1167" s="37">
        <f t="shared" si="361"/>
        <v>17.205077262790347</v>
      </c>
    </row>
    <row r="1168" spans="1:18" ht="15" customHeight="1" x14ac:dyDescent="0.25">
      <c r="A1168" s="143" t="s">
        <v>437</v>
      </c>
      <c r="B1168" s="1" t="str">
        <f>VLOOKUP(A1168,'[2]Catálogo MUNICIPIOS'!$1:$1048576,5,FALSE)</f>
        <v>Emiliano Zapata</v>
      </c>
      <c r="C1168" s="130">
        <f>VLOOKUP(A1168,[3]PROY_COVID!$1:$1048576,7,FALSE)</f>
        <v>15803</v>
      </c>
      <c r="D1168" s="43">
        <v>40</v>
      </c>
      <c r="E1168" s="43">
        <f t="shared" si="378"/>
        <v>253.11649686768334</v>
      </c>
      <c r="F1168" s="6">
        <f t="shared" si="379"/>
        <v>1.851991947590597</v>
      </c>
      <c r="G1168" s="44">
        <v>9</v>
      </c>
      <c r="H1168" s="44">
        <f t="shared" si="380"/>
        <v>56.951211795228751</v>
      </c>
      <c r="I1168" s="14">
        <f t="shared" si="381"/>
        <v>0.69794828587426128</v>
      </c>
      <c r="J1168" s="49">
        <v>250</v>
      </c>
      <c r="K1168" s="49">
        <f t="shared" si="382"/>
        <v>1581.9781054230209</v>
      </c>
      <c r="L1168" s="50">
        <f t="shared" si="383"/>
        <v>1.1774573446072785</v>
      </c>
      <c r="M1168" s="45">
        <v>299</v>
      </c>
      <c r="N1168" s="45">
        <f t="shared" si="384"/>
        <v>1892.045814085933</v>
      </c>
      <c r="O1168" s="18">
        <f t="shared" si="385"/>
        <v>1.2114325815162963</v>
      </c>
      <c r="P1168" s="37">
        <f t="shared" si="359"/>
        <v>13.377926421404682</v>
      </c>
      <c r="Q1168" s="37">
        <f t="shared" si="360"/>
        <v>1.5287618773407439</v>
      </c>
      <c r="R1168" s="37">
        <f t="shared" si="361"/>
        <v>52.876187734074385</v>
      </c>
    </row>
    <row r="1169" spans="1:18" ht="15" customHeight="1" x14ac:dyDescent="0.25">
      <c r="A1169" s="143" t="s">
        <v>1334</v>
      </c>
      <c r="B1169" s="1" t="str">
        <f>VLOOKUP(A1169,'[2]Catálogo MUNICIPIOS'!$1:$1048576,5,FALSE)</f>
        <v>Esperanza</v>
      </c>
      <c r="C1169" s="130">
        <f>VLOOKUP(A1169,[3]PROY_COVID!$1:$1048576,7,FALSE)</f>
        <v>15794</v>
      </c>
      <c r="D1169" s="43">
        <v>3</v>
      </c>
      <c r="E1169" s="43">
        <f t="shared" si="378"/>
        <v>18.994554894263644</v>
      </c>
      <c r="F1169" s="6">
        <f t="shared" si="379"/>
        <v>0.13897854603539733</v>
      </c>
      <c r="G1169" s="44">
        <v>2</v>
      </c>
      <c r="H1169" s="44">
        <f t="shared" si="380"/>
        <v>12.663036596175763</v>
      </c>
      <c r="I1169" s="14">
        <f t="shared" si="381"/>
        <v>0.15518800053003182</v>
      </c>
      <c r="J1169" s="49">
        <v>22</v>
      </c>
      <c r="K1169" s="49">
        <f t="shared" si="382"/>
        <v>139.2934025579334</v>
      </c>
      <c r="L1169" s="50">
        <f t="shared" si="383"/>
        <v>0.10367529065980349</v>
      </c>
      <c r="M1169" s="45">
        <v>27</v>
      </c>
      <c r="N1169" s="45">
        <f t="shared" si="384"/>
        <v>170.95099404837279</v>
      </c>
      <c r="O1169" s="18">
        <f t="shared" si="385"/>
        <v>0.10945591406455837</v>
      </c>
      <c r="P1169" s="37">
        <f t="shared" si="359"/>
        <v>11.111111111111111</v>
      </c>
      <c r="Q1169" s="37">
        <f t="shared" si="360"/>
        <v>1.2697216703468956</v>
      </c>
      <c r="R1169" s="37">
        <f t="shared" si="361"/>
        <v>26.972167034689566</v>
      </c>
    </row>
    <row r="1170" spans="1:18" ht="15" customHeight="1" x14ac:dyDescent="0.25">
      <c r="A1170" s="143" t="s">
        <v>1100</v>
      </c>
      <c r="B1170" s="1" t="str">
        <f>VLOOKUP(A1170,'[2]Catálogo MUNICIPIOS'!$1:$1048576,5,FALSE)</f>
        <v>San Mateo del Mar</v>
      </c>
      <c r="C1170" s="130">
        <f>VLOOKUP(A1170,[3]PROY_COVID!$1:$1048576,7,FALSE)</f>
        <v>15771</v>
      </c>
      <c r="D1170" s="43">
        <v>2</v>
      </c>
      <c r="E1170" s="43">
        <f t="shared" si="378"/>
        <v>12.68150402637753</v>
      </c>
      <c r="F1170" s="6">
        <f t="shared" si="379"/>
        <v>9.2787485726251381E-2</v>
      </c>
      <c r="G1170" s="44">
        <v>2</v>
      </c>
      <c r="H1170" s="44">
        <f t="shared" si="380"/>
        <v>12.68150402637753</v>
      </c>
      <c r="I1170" s="14">
        <f t="shared" si="381"/>
        <v>0.15541432251419202</v>
      </c>
      <c r="J1170" s="49">
        <v>4</v>
      </c>
      <c r="K1170" s="49">
        <f t="shared" si="382"/>
        <v>25.36300805275506</v>
      </c>
      <c r="L1170" s="50">
        <f t="shared" si="383"/>
        <v>1.887754325466116E-2</v>
      </c>
      <c r="M1170" s="45">
        <v>8</v>
      </c>
      <c r="N1170" s="45">
        <f t="shared" si="384"/>
        <v>50.726016105510119</v>
      </c>
      <c r="O1170" s="18">
        <f t="shared" si="385"/>
        <v>3.2478678995636813E-2</v>
      </c>
      <c r="P1170" s="37">
        <f t="shared" si="359"/>
        <v>25</v>
      </c>
      <c r="Q1170" s="37">
        <f t="shared" si="360"/>
        <v>2.856873758280515</v>
      </c>
      <c r="R1170" s="37">
        <f t="shared" si="361"/>
        <v>185.6873758280515</v>
      </c>
    </row>
    <row r="1171" spans="1:18" ht="15" customHeight="1" x14ac:dyDescent="0.25">
      <c r="A1171" s="143" t="s">
        <v>369</v>
      </c>
      <c r="B1171" s="1" t="str">
        <f>VLOOKUP(A1171,'[2]Catálogo MUNICIPIOS'!$1:$1048576,5,FALSE)</f>
        <v>Huamuxtitlán</v>
      </c>
      <c r="C1171" s="130">
        <f>VLOOKUP(A1171,[3]PROY_COVID!$1:$1048576,7,FALSE)</f>
        <v>15763</v>
      </c>
      <c r="D1171" s="43">
        <v>15</v>
      </c>
      <c r="E1171" s="43">
        <f t="shared" si="378"/>
        <v>95.159550846920013</v>
      </c>
      <c r="F1171" s="6">
        <f t="shared" si="379"/>
        <v>0.69625932756552233</v>
      </c>
      <c r="G1171" s="44">
        <v>5</v>
      </c>
      <c r="H1171" s="44">
        <f t="shared" si="380"/>
        <v>31.71985028230667</v>
      </c>
      <c r="I1171" s="14">
        <f t="shared" si="381"/>
        <v>0.38873299504715514</v>
      </c>
      <c r="J1171" s="49">
        <v>61</v>
      </c>
      <c r="K1171" s="49">
        <f t="shared" si="382"/>
        <v>386.98217344414138</v>
      </c>
      <c r="L1171" s="50">
        <f t="shared" si="383"/>
        <v>0.28802864008794221</v>
      </c>
      <c r="M1171" s="45">
        <v>81</v>
      </c>
      <c r="N1171" s="45">
        <f t="shared" si="384"/>
        <v>513.86157457336799</v>
      </c>
      <c r="O1171" s="18">
        <f t="shared" si="385"/>
        <v>0.32901352028211034</v>
      </c>
      <c r="P1171" s="37">
        <f t="shared" si="359"/>
        <v>18.518518518518519</v>
      </c>
      <c r="Q1171" s="37">
        <f t="shared" si="360"/>
        <v>2.116202783911493</v>
      </c>
      <c r="R1171" s="37">
        <f t="shared" si="361"/>
        <v>111.6202783911493</v>
      </c>
    </row>
    <row r="1172" spans="1:18" ht="15" customHeight="1" x14ac:dyDescent="0.25">
      <c r="A1172" s="143" t="s">
        <v>108</v>
      </c>
      <c r="B1172" s="1" t="str">
        <f>VLOOKUP(A1172,'[2]Catálogo MUNICIPIOS'!$1:$1048576,5,FALSE)</f>
        <v>Frontera Hidalgo</v>
      </c>
      <c r="C1172" s="130">
        <f>VLOOKUP(A1172,[3]PROY_COVID!$1:$1048576,7,FALSE)</f>
        <v>15741</v>
      </c>
      <c r="D1172" s="43">
        <v>4</v>
      </c>
      <c r="E1172" s="43">
        <f t="shared" si="378"/>
        <v>25.411346166063147</v>
      </c>
      <c r="F1172" s="6">
        <f t="shared" si="379"/>
        <v>0.185928649690453</v>
      </c>
      <c r="G1172" s="44"/>
      <c r="H1172" s="44">
        <f t="shared" si="380"/>
        <v>0</v>
      </c>
      <c r="I1172" s="14">
        <f t="shared" si="381"/>
        <v>0</v>
      </c>
      <c r="J1172" s="49">
        <v>20</v>
      </c>
      <c r="K1172" s="49">
        <f t="shared" si="382"/>
        <v>127.05673083031574</v>
      </c>
      <c r="L1172" s="50">
        <f t="shared" si="383"/>
        <v>9.4567605193209184E-2</v>
      </c>
      <c r="M1172" s="45">
        <v>24</v>
      </c>
      <c r="N1172" s="45">
        <f t="shared" si="384"/>
        <v>152.4680769963789</v>
      </c>
      <c r="O1172" s="18">
        <f t="shared" si="385"/>
        <v>9.7621735551779706E-2</v>
      </c>
      <c r="P1172" s="37">
        <f t="shared" si="359"/>
        <v>16.666666666666664</v>
      </c>
      <c r="Q1172" s="37">
        <f t="shared" si="360"/>
        <v>1.9045825055203431</v>
      </c>
      <c r="R1172" s="37">
        <f t="shared" si="361"/>
        <v>90.458250552034315</v>
      </c>
    </row>
    <row r="1173" spans="1:18" ht="15" customHeight="1" x14ac:dyDescent="0.25">
      <c r="A1173" s="143" t="s">
        <v>455</v>
      </c>
      <c r="B1173" s="1" t="str">
        <f>VLOOKUP(A1173,'[2]Catálogo MUNICIPIOS'!$1:$1048576,5,FALSE)</f>
        <v>Mineral del Monte</v>
      </c>
      <c r="C1173" s="130">
        <f>VLOOKUP(A1173,[3]PROY_COVID!$1:$1048576,7,FALSE)</f>
        <v>15737</v>
      </c>
      <c r="D1173" s="43">
        <v>35</v>
      </c>
      <c r="E1173" s="43">
        <f t="shared" si="378"/>
        <v>222.40579525957932</v>
      </c>
      <c r="F1173" s="6">
        <f t="shared" si="379"/>
        <v>1.6272892008834232</v>
      </c>
      <c r="G1173" s="44">
        <v>7</v>
      </c>
      <c r="H1173" s="44">
        <f t="shared" si="380"/>
        <v>44.481159051915867</v>
      </c>
      <c r="I1173" s="14">
        <f t="shared" si="381"/>
        <v>0.54512534036345095</v>
      </c>
      <c r="J1173" s="49">
        <v>181</v>
      </c>
      <c r="K1173" s="49">
        <f t="shared" si="382"/>
        <v>1150.1556840566816</v>
      </c>
      <c r="L1173" s="50">
        <f t="shared" si="383"/>
        <v>0.8560543619358244</v>
      </c>
      <c r="M1173" s="45">
        <v>223</v>
      </c>
      <c r="N1173" s="45">
        <f t="shared" si="384"/>
        <v>1417.0426383681768</v>
      </c>
      <c r="O1173" s="18">
        <f t="shared" si="385"/>
        <v>0.9072991831048004</v>
      </c>
      <c r="P1173" s="37">
        <f t="shared" si="359"/>
        <v>15.695067264573993</v>
      </c>
      <c r="Q1173" s="37">
        <f t="shared" si="360"/>
        <v>1.7935530321043596</v>
      </c>
      <c r="R1173" s="37">
        <f t="shared" si="361"/>
        <v>79.355303210435963</v>
      </c>
    </row>
    <row r="1174" spans="1:18" ht="15" customHeight="1" x14ac:dyDescent="0.25">
      <c r="A1174" s="143" t="s">
        <v>1963</v>
      </c>
      <c r="B1174" s="1" t="str">
        <f>VLOOKUP(A1174,'[2]Catálogo MUNICIPIOS'!$1:$1048576,5,FALSE)</f>
        <v>Zozocolco de Hidalgo</v>
      </c>
      <c r="C1174" s="130">
        <f>VLOOKUP(A1174,[3]PROY_COVID!$1:$1048576,7,FALSE)</f>
        <v>15708</v>
      </c>
      <c r="D1174" s="43">
        <v>2</v>
      </c>
      <c r="E1174" s="43">
        <f t="shared" si="378"/>
        <v>12.732365673542144</v>
      </c>
      <c r="F1174" s="6">
        <f t="shared" si="379"/>
        <v>9.3159628048682858E-2</v>
      </c>
      <c r="G1174" s="44"/>
      <c r="H1174" s="44">
        <f t="shared" si="380"/>
        <v>0</v>
      </c>
      <c r="I1174" s="14">
        <f t="shared" si="381"/>
        <v>0</v>
      </c>
      <c r="J1174" s="49">
        <v>5</v>
      </c>
      <c r="K1174" s="49">
        <f t="shared" si="382"/>
        <v>31.830914183855359</v>
      </c>
      <c r="L1174" s="50">
        <f t="shared" si="383"/>
        <v>2.3691569158172682E-2</v>
      </c>
      <c r="M1174" s="45">
        <v>7</v>
      </c>
      <c r="N1174" s="45">
        <f t="shared" si="384"/>
        <v>44.563279857397504</v>
      </c>
      <c r="O1174" s="18">
        <f t="shared" si="385"/>
        <v>2.853282344252385E-2</v>
      </c>
      <c r="P1174" s="37">
        <f t="shared" si="359"/>
        <v>28.571428571428569</v>
      </c>
      <c r="Q1174" s="37">
        <f t="shared" si="360"/>
        <v>3.264998580892017</v>
      </c>
      <c r="R1174" s="37">
        <f t="shared" si="361"/>
        <v>226.49985808920169</v>
      </c>
    </row>
    <row r="1175" spans="1:18" ht="15" customHeight="1" x14ac:dyDescent="0.25">
      <c r="A1175" s="143" t="s">
        <v>2066</v>
      </c>
      <c r="B1175" s="1" t="str">
        <f>VLOOKUP(A1175,'[2]Catálogo MUNICIPIOS'!$1:$1048576,5,FALSE)</f>
        <v>Tzucacab</v>
      </c>
      <c r="C1175" s="130">
        <f>VLOOKUP(A1175,[3]PROY_COVID!$1:$1048576,7,FALSE)</f>
        <v>15686</v>
      </c>
      <c r="D1175" s="43">
        <v>2</v>
      </c>
      <c r="E1175" s="43">
        <f t="shared" si="378"/>
        <v>12.750223128904755</v>
      </c>
      <c r="F1175" s="6">
        <f t="shared" si="379"/>
        <v>9.3290286713547763E-2</v>
      </c>
      <c r="G1175" s="44">
        <v>1</v>
      </c>
      <c r="H1175" s="44">
        <f t="shared" si="380"/>
        <v>6.3751115644523777</v>
      </c>
      <c r="I1175" s="14">
        <f t="shared" si="381"/>
        <v>7.8128244306111247E-2</v>
      </c>
      <c r="J1175" s="49">
        <v>55</v>
      </c>
      <c r="K1175" s="49">
        <f t="shared" si="382"/>
        <v>350.6311360448808</v>
      </c>
      <c r="L1175" s="50">
        <f t="shared" si="383"/>
        <v>0.26097276881947856</v>
      </c>
      <c r="M1175" s="45">
        <v>58</v>
      </c>
      <c r="N1175" s="45">
        <f t="shared" si="384"/>
        <v>369.75647073823791</v>
      </c>
      <c r="O1175" s="18">
        <f t="shared" si="385"/>
        <v>0.2367464004010815</v>
      </c>
      <c r="P1175" s="37">
        <f t="shared" si="359"/>
        <v>3.4482758620689653</v>
      </c>
      <c r="Q1175" s="37">
        <f t="shared" si="360"/>
        <v>0.39405155286627797</v>
      </c>
      <c r="R1175" s="37">
        <f t="shared" si="361"/>
        <v>-60.594844713372197</v>
      </c>
    </row>
    <row r="1176" spans="1:18" ht="15" customHeight="1" x14ac:dyDescent="0.25">
      <c r="A1176" s="143" t="s">
        <v>1653</v>
      </c>
      <c r="B1176" s="1" t="str">
        <f>VLOOKUP(A1176,'[2]Catálogo MUNICIPIOS'!$1:$1048576,5,FALSE)</f>
        <v>San Ignacio Río Muerto</v>
      </c>
      <c r="C1176" s="130">
        <f>VLOOKUP(A1176,[3]PROY_COVID!$1:$1048576,7,FALSE)</f>
        <v>15677</v>
      </c>
      <c r="D1176" s="43">
        <v>26</v>
      </c>
      <c r="E1176" s="43">
        <f t="shared" si="378"/>
        <v>165.84805766409391</v>
      </c>
      <c r="F1176" s="6">
        <f t="shared" si="379"/>
        <v>1.2134699678543877</v>
      </c>
      <c r="G1176" s="44">
        <v>8</v>
      </c>
      <c r="H1176" s="44">
        <f t="shared" si="380"/>
        <v>51.030171588951973</v>
      </c>
      <c r="I1176" s="14">
        <f t="shared" si="381"/>
        <v>0.62538477524304958</v>
      </c>
      <c r="J1176" s="49">
        <v>121</v>
      </c>
      <c r="K1176" s="49">
        <f t="shared" si="382"/>
        <v>771.8313452828985</v>
      </c>
      <c r="L1176" s="50">
        <f t="shared" si="383"/>
        <v>0.5744696991608822</v>
      </c>
      <c r="M1176" s="45">
        <v>155</v>
      </c>
      <c r="N1176" s="45">
        <f t="shared" si="384"/>
        <v>988.7095745359444</v>
      </c>
      <c r="O1176" s="18">
        <f t="shared" si="385"/>
        <v>0.63304756329518697</v>
      </c>
      <c r="P1176" s="37">
        <f t="shared" ref="P1176:P1239" si="386">D1176/M1176*100</f>
        <v>16.7741935483871</v>
      </c>
      <c r="Q1176" s="37">
        <f t="shared" ref="Q1176:Q1239" si="387">P1176/P$2372</f>
        <v>1.9168701345882171</v>
      </c>
      <c r="R1176" s="37">
        <f t="shared" ref="R1176:R1239" si="388">(Q1176-1)*100</f>
        <v>91.68701345882171</v>
      </c>
    </row>
    <row r="1177" spans="1:18" s="131" customFormat="1" ht="15" customHeight="1" x14ac:dyDescent="0.25">
      <c r="A1177" s="143" t="s">
        <v>624</v>
      </c>
      <c r="B1177" s="1" t="str">
        <f>VLOOKUP(A1177,'[2]Catálogo MUNICIPIOS'!$1:$1048576,5,FALSE)</f>
        <v>Almoloya de Alquisiras</v>
      </c>
      <c r="C1177" s="130">
        <f>VLOOKUP(A1177,[3]PROY_COVID!$1:$1048576,7,FALSE)</f>
        <v>15645</v>
      </c>
      <c r="D1177" s="43">
        <v>4</v>
      </c>
      <c r="E1177" s="43">
        <f t="shared" si="378"/>
        <v>25.567273889421539</v>
      </c>
      <c r="F1177" s="6">
        <f t="shared" si="379"/>
        <v>0.18706953498097928</v>
      </c>
      <c r="G1177" s="44">
        <v>6</v>
      </c>
      <c r="H1177" s="44">
        <f t="shared" si="380"/>
        <v>38.350910834132307</v>
      </c>
      <c r="I1177" s="14">
        <f t="shared" si="381"/>
        <v>0.46999794446238202</v>
      </c>
      <c r="J1177" s="49">
        <v>61</v>
      </c>
      <c r="K1177" s="49">
        <f t="shared" si="382"/>
        <v>389.9009268136785</v>
      </c>
      <c r="L1177" s="50">
        <f t="shared" si="383"/>
        <v>0.29020105169103438</v>
      </c>
      <c r="M1177" s="45">
        <v>71</v>
      </c>
      <c r="N1177" s="45">
        <f t="shared" si="384"/>
        <v>453.81911153723235</v>
      </c>
      <c r="O1177" s="18">
        <f t="shared" si="385"/>
        <v>0.29056973871247488</v>
      </c>
      <c r="P1177" s="37">
        <f t="shared" si="386"/>
        <v>5.6338028169014089</v>
      </c>
      <c r="Q1177" s="37">
        <f t="shared" si="387"/>
        <v>0.64380253707729929</v>
      </c>
      <c r="R1177" s="37">
        <f t="shared" si="388"/>
        <v>-35.619746292270072</v>
      </c>
    </row>
    <row r="1178" spans="1:18" ht="15" customHeight="1" x14ac:dyDescent="0.25">
      <c r="A1178" s="143" t="s">
        <v>555</v>
      </c>
      <c r="B1178" s="1" t="str">
        <f>VLOOKUP(A1178,'[2]Catálogo MUNICIPIOS'!$1:$1048576,5,FALSE)</f>
        <v>Mascota</v>
      </c>
      <c r="C1178" s="130">
        <f>VLOOKUP(A1178,[3]PROY_COVID!$1:$1048576,7,FALSE)</f>
        <v>15635</v>
      </c>
      <c r="D1178" s="43">
        <v>16</v>
      </c>
      <c r="E1178" s="43">
        <f t="shared" si="378"/>
        <v>102.33450591621363</v>
      </c>
      <c r="F1178" s="6">
        <f t="shared" si="379"/>
        <v>0.74875673163477352</v>
      </c>
      <c r="G1178" s="44">
        <v>12</v>
      </c>
      <c r="H1178" s="44">
        <f t="shared" si="380"/>
        <v>76.750879437160222</v>
      </c>
      <c r="I1178" s="14">
        <f t="shared" si="381"/>
        <v>0.94059710151761655</v>
      </c>
      <c r="J1178" s="49">
        <v>89</v>
      </c>
      <c r="K1178" s="49">
        <f t="shared" si="382"/>
        <v>569.23568915893827</v>
      </c>
      <c r="L1178" s="50">
        <f t="shared" si="383"/>
        <v>0.42367889967323702</v>
      </c>
      <c r="M1178" s="45">
        <v>117</v>
      </c>
      <c r="N1178" s="45">
        <f t="shared" si="384"/>
        <v>748.32107451231218</v>
      </c>
      <c r="O1178" s="18">
        <f t="shared" si="385"/>
        <v>0.47913244190519677</v>
      </c>
      <c r="P1178" s="37">
        <f t="shared" si="386"/>
        <v>13.675213675213676</v>
      </c>
      <c r="Q1178" s="37">
        <f t="shared" si="387"/>
        <v>1.5627343635038717</v>
      </c>
      <c r="R1178" s="37">
        <f t="shared" si="388"/>
        <v>56.273436350387172</v>
      </c>
    </row>
    <row r="1179" spans="1:18" ht="15" customHeight="1" x14ac:dyDescent="0.25">
      <c r="A1179" s="143" t="s">
        <v>1726</v>
      </c>
      <c r="B1179" s="1" t="str">
        <f>VLOOKUP(A1179,'[2]Catálogo MUNICIPIOS'!$1:$1048576,5,FALSE)</f>
        <v>Hueyotlipan</v>
      </c>
      <c r="C1179" s="130">
        <f>VLOOKUP(A1179,[3]PROY_COVID!$1:$1048576,7,FALSE)</f>
        <v>15578</v>
      </c>
      <c r="D1179" s="43">
        <v>13</v>
      </c>
      <c r="E1179" s="43">
        <f t="shared" si="378"/>
        <v>83.451020670175893</v>
      </c>
      <c r="F1179" s="6">
        <f t="shared" si="379"/>
        <v>0.61059085524628431</v>
      </c>
      <c r="G1179" s="44">
        <v>6</v>
      </c>
      <c r="H1179" s="44">
        <f t="shared" si="380"/>
        <v>38.515855693927335</v>
      </c>
      <c r="I1179" s="14">
        <f t="shared" si="381"/>
        <v>0.47201937611464673</v>
      </c>
      <c r="J1179" s="49">
        <v>64</v>
      </c>
      <c r="K1179" s="49">
        <f t="shared" si="382"/>
        <v>410.83579406855824</v>
      </c>
      <c r="L1179" s="50">
        <f t="shared" si="383"/>
        <v>0.30578275482784562</v>
      </c>
      <c r="M1179" s="45">
        <v>83</v>
      </c>
      <c r="N1179" s="45">
        <f t="shared" si="384"/>
        <v>532.80267043266144</v>
      </c>
      <c r="O1179" s="18">
        <f t="shared" si="385"/>
        <v>0.34114105994459831</v>
      </c>
      <c r="P1179" s="37">
        <f t="shared" si="386"/>
        <v>15.66265060240964</v>
      </c>
      <c r="Q1179" s="37">
        <f t="shared" si="387"/>
        <v>1.789848619645624</v>
      </c>
      <c r="R1179" s="37">
        <f t="shared" si="388"/>
        <v>78.984861964562398</v>
      </c>
    </row>
    <row r="1180" spans="1:18" ht="15" customHeight="1" x14ac:dyDescent="0.25">
      <c r="A1180" s="143" t="s">
        <v>1559</v>
      </c>
      <c r="B1180" s="1" t="str">
        <f>VLOOKUP(A1180,'[2]Catálogo MUNICIPIOS'!$1:$1048576,5,FALSE)</f>
        <v>Villa Hidalgo</v>
      </c>
      <c r="C1180" s="130">
        <f>VLOOKUP(A1180,[3]PROY_COVID!$1:$1048576,7,FALSE)</f>
        <v>15552</v>
      </c>
      <c r="D1180" s="43">
        <v>14</v>
      </c>
      <c r="E1180" s="43">
        <f t="shared" si="378"/>
        <v>90.02057613168725</v>
      </c>
      <c r="F1180" s="6">
        <f t="shared" si="379"/>
        <v>0.65865869738432181</v>
      </c>
      <c r="G1180" s="44">
        <v>9</v>
      </c>
      <c r="H1180" s="44">
        <f t="shared" si="380"/>
        <v>57.870370370370374</v>
      </c>
      <c r="I1180" s="14">
        <f t="shared" si="381"/>
        <v>0.70921275473707235</v>
      </c>
      <c r="J1180" s="49">
        <v>51</v>
      </c>
      <c r="K1180" s="49">
        <f t="shared" si="382"/>
        <v>327.9320987654321</v>
      </c>
      <c r="L1180" s="50">
        <f t="shared" si="383"/>
        <v>0.24407800392445214</v>
      </c>
      <c r="M1180" s="45">
        <v>74</v>
      </c>
      <c r="N1180" s="45">
        <f t="shared" si="384"/>
        <v>475.82304526748976</v>
      </c>
      <c r="O1180" s="18">
        <f t="shared" si="385"/>
        <v>0.30465834166484956</v>
      </c>
      <c r="P1180" s="37">
        <f t="shared" si="386"/>
        <v>18.918918918918919</v>
      </c>
      <c r="Q1180" s="37">
        <f t="shared" si="387"/>
        <v>2.1619585197798492</v>
      </c>
      <c r="R1180" s="37">
        <f t="shared" si="388"/>
        <v>116.19585197798492</v>
      </c>
    </row>
    <row r="1181" spans="1:18" ht="15" customHeight="1" x14ac:dyDescent="0.25">
      <c r="A1181" s="143" t="s">
        <v>154</v>
      </c>
      <c r="B1181" s="1" t="str">
        <f>VLOOKUP(A1181,'[2]Catálogo MUNICIPIOS'!$1:$1048576,5,FALSE)</f>
        <v>Sitalá</v>
      </c>
      <c r="C1181" s="130">
        <f>VLOOKUP(A1181,[3]PROY_COVID!$1:$1048576,7,FALSE)</f>
        <v>15524</v>
      </c>
      <c r="D1181" s="43"/>
      <c r="E1181" s="43">
        <f t="shared" si="378"/>
        <v>0</v>
      </c>
      <c r="F1181" s="6">
        <f t="shared" si="379"/>
        <v>0</v>
      </c>
      <c r="G1181" s="44"/>
      <c r="H1181" s="44">
        <f t="shared" si="380"/>
        <v>0</v>
      </c>
      <c r="I1181" s="14">
        <f t="shared" si="381"/>
        <v>0</v>
      </c>
      <c r="J1181" s="49">
        <v>1</v>
      </c>
      <c r="K1181" s="49">
        <f t="shared" si="382"/>
        <v>6.4416387528987382</v>
      </c>
      <c r="L1181" s="50">
        <f t="shared" si="383"/>
        <v>4.7944752426768416E-3</v>
      </c>
      <c r="M1181" s="45">
        <v>1</v>
      </c>
      <c r="N1181" s="45">
        <f t="shared" si="384"/>
        <v>6.4416387528987382</v>
      </c>
      <c r="O1181" s="18">
        <f t="shared" si="385"/>
        <v>4.1244302889090131E-3</v>
      </c>
      <c r="P1181" s="37">
        <f t="shared" si="386"/>
        <v>0</v>
      </c>
      <c r="Q1181" s="37">
        <f t="shared" si="387"/>
        <v>0</v>
      </c>
      <c r="R1181" s="37">
        <f t="shared" si="388"/>
        <v>-100</v>
      </c>
    </row>
    <row r="1182" spans="1:18" ht="15" customHeight="1" x14ac:dyDescent="0.25">
      <c r="A1182" s="143" t="s">
        <v>1542</v>
      </c>
      <c r="B1182" s="1" t="str">
        <f>VLOOKUP(A1182,'[2]Catálogo MUNICIPIOS'!$1:$1048576,5,FALSE)</f>
        <v>San Vicente Tancuayalab</v>
      </c>
      <c r="C1182" s="130">
        <f>VLOOKUP(A1182,[3]PROY_COVID!$1:$1048576,7,FALSE)</f>
        <v>15504</v>
      </c>
      <c r="D1182" s="43">
        <v>7</v>
      </c>
      <c r="E1182" s="43">
        <f t="shared" si="378"/>
        <v>45.149638802889577</v>
      </c>
      <c r="F1182" s="6">
        <f t="shared" si="379"/>
        <v>0.33034894419894778</v>
      </c>
      <c r="G1182" s="44">
        <v>1</v>
      </c>
      <c r="H1182" s="44">
        <f t="shared" si="380"/>
        <v>6.4499484004127963</v>
      </c>
      <c r="I1182" s="14">
        <f t="shared" si="381"/>
        <v>7.9045384428899704E-2</v>
      </c>
      <c r="J1182" s="49">
        <v>62</v>
      </c>
      <c r="K1182" s="49">
        <f t="shared" si="382"/>
        <v>399.89680082559335</v>
      </c>
      <c r="L1182" s="50">
        <f t="shared" si="383"/>
        <v>0.29764092410820098</v>
      </c>
      <c r="M1182" s="45">
        <v>70</v>
      </c>
      <c r="N1182" s="45">
        <f t="shared" si="384"/>
        <v>451.49638802889575</v>
      </c>
      <c r="O1182" s="18">
        <f t="shared" si="385"/>
        <v>0.28908255329925481</v>
      </c>
      <c r="P1182" s="37">
        <f t="shared" si="386"/>
        <v>10</v>
      </c>
      <c r="Q1182" s="37">
        <f t="shared" si="387"/>
        <v>1.1427495033122061</v>
      </c>
      <c r="R1182" s="37">
        <f t="shared" si="388"/>
        <v>14.274950331220616</v>
      </c>
    </row>
    <row r="1183" spans="1:18" ht="15" customHeight="1" x14ac:dyDescent="0.25">
      <c r="A1183" s="143" t="s">
        <v>142</v>
      </c>
      <c r="B1183" s="1" t="str">
        <f>VLOOKUP(A1183,'[2]Catálogo MUNICIPIOS'!$1:$1048576,5,FALSE)</f>
        <v>El Porvenir</v>
      </c>
      <c r="C1183" s="130">
        <f>VLOOKUP(A1183,[3]PROY_COVID!$1:$1048576,7,FALSE)</f>
        <v>15501</v>
      </c>
      <c r="D1183" s="43">
        <v>1</v>
      </c>
      <c r="E1183" s="43">
        <f t="shared" si="378"/>
        <v>6.4511966969872905</v>
      </c>
      <c r="F1183" s="6">
        <f t="shared" si="379"/>
        <v>4.7201839797068268E-2</v>
      </c>
      <c r="G1183" s="44"/>
      <c r="H1183" s="44">
        <f t="shared" si="380"/>
        <v>0</v>
      </c>
      <c r="I1183" s="14">
        <f t="shared" si="381"/>
        <v>0</v>
      </c>
      <c r="J1183" s="49">
        <v>3</v>
      </c>
      <c r="K1183" s="49">
        <f t="shared" si="382"/>
        <v>19.353590090961873</v>
      </c>
      <c r="L1183" s="50">
        <f t="shared" si="383"/>
        <v>1.4404767498996574E-2</v>
      </c>
      <c r="M1183" s="45">
        <v>4</v>
      </c>
      <c r="N1183" s="45">
        <f t="shared" si="384"/>
        <v>25.804786787949162</v>
      </c>
      <c r="O1183" s="18">
        <f t="shared" si="385"/>
        <v>1.6522200065808276E-2</v>
      </c>
      <c r="P1183" s="37">
        <f t="shared" si="386"/>
        <v>25</v>
      </c>
      <c r="Q1183" s="37">
        <f t="shared" si="387"/>
        <v>2.856873758280515</v>
      </c>
      <c r="R1183" s="37">
        <f t="shared" si="388"/>
        <v>185.6873758280515</v>
      </c>
    </row>
    <row r="1184" spans="1:18" x14ac:dyDescent="0.25">
      <c r="A1184" s="143" t="s">
        <v>830</v>
      </c>
      <c r="B1184" s="1" t="str">
        <f>VLOOKUP(A1184,'[2]Catálogo MUNICIPIOS'!$1:$1048576,5,FALSE)</f>
        <v>Taretan</v>
      </c>
      <c r="C1184" s="130">
        <f>VLOOKUP(A1184,[3]PROY_COVID!$1:$1048576,7,FALSE)</f>
        <v>15465</v>
      </c>
      <c r="D1184" s="43">
        <v>11</v>
      </c>
      <c r="E1184" s="43">
        <f t="shared" si="378"/>
        <v>71.12835434852893</v>
      </c>
      <c r="F1184" s="6">
        <f t="shared" si="379"/>
        <v>0.52042889787506674</v>
      </c>
      <c r="G1184" s="44">
        <v>3</v>
      </c>
      <c r="H1184" s="44">
        <f t="shared" si="380"/>
        <v>19.398642095053344</v>
      </c>
      <c r="I1184" s="14">
        <f t="shared" si="381"/>
        <v>0.23773416880420198</v>
      </c>
      <c r="J1184" s="49">
        <v>56</v>
      </c>
      <c r="K1184" s="49">
        <f t="shared" si="382"/>
        <v>362.10798577432911</v>
      </c>
      <c r="L1184" s="50">
        <f t="shared" si="383"/>
        <v>0.26951492307595581</v>
      </c>
      <c r="M1184" s="45">
        <v>70</v>
      </c>
      <c r="N1184" s="45">
        <f t="shared" si="384"/>
        <v>452.63498221791139</v>
      </c>
      <c r="O1184" s="18">
        <f t="shared" si="385"/>
        <v>0.28981156846761374</v>
      </c>
      <c r="P1184" s="37">
        <f t="shared" si="386"/>
        <v>15.714285714285714</v>
      </c>
      <c r="Q1184" s="37">
        <f t="shared" si="387"/>
        <v>1.7957492194906095</v>
      </c>
      <c r="R1184" s="37">
        <f t="shared" si="388"/>
        <v>79.574921949060951</v>
      </c>
    </row>
    <row r="1185" spans="1:18" ht="15" customHeight="1" x14ac:dyDescent="0.25">
      <c r="A1185" s="143" t="s">
        <v>1931</v>
      </c>
      <c r="B1185" s="1" t="str">
        <f>VLOOKUP(A1185,'[2]Catálogo MUNICIPIOS'!$1:$1048576,5,FALSE)</f>
        <v>Tepetzintla</v>
      </c>
      <c r="C1185" s="130">
        <f>VLOOKUP(A1185,[3]PROY_COVID!$1:$1048576,7,FALSE)</f>
        <v>15415</v>
      </c>
      <c r="D1185" s="43">
        <v>4</v>
      </c>
      <c r="E1185" s="43">
        <f t="shared" si="378"/>
        <v>25.948751216347713</v>
      </c>
      <c r="F1185" s="6">
        <f t="shared" si="379"/>
        <v>0.18986071195442236</v>
      </c>
      <c r="G1185" s="44">
        <v>1</v>
      </c>
      <c r="H1185" s="44">
        <f t="shared" si="380"/>
        <v>6.4871878040869282</v>
      </c>
      <c r="I1185" s="14">
        <f t="shared" si="381"/>
        <v>7.950176063481422E-2</v>
      </c>
      <c r="J1185" s="49">
        <v>11</v>
      </c>
      <c r="K1185" s="49">
        <f t="shared" si="382"/>
        <v>71.359065844956206</v>
      </c>
      <c r="L1185" s="50">
        <f t="shared" si="383"/>
        <v>5.3112148578687519E-2</v>
      </c>
      <c r="M1185" s="45">
        <v>16</v>
      </c>
      <c r="N1185" s="45">
        <f t="shared" si="384"/>
        <v>103.79500486539085</v>
      </c>
      <c r="O1185" s="18">
        <f t="shared" si="385"/>
        <v>6.6457508458019871E-2</v>
      </c>
      <c r="P1185" s="37">
        <f t="shared" si="386"/>
        <v>25</v>
      </c>
      <c r="Q1185" s="37">
        <f t="shared" si="387"/>
        <v>2.856873758280515</v>
      </c>
      <c r="R1185" s="37">
        <f t="shared" si="388"/>
        <v>185.6873758280515</v>
      </c>
    </row>
    <row r="1186" spans="1:18" ht="15" customHeight="1" x14ac:dyDescent="0.25">
      <c r="A1186" s="143" t="s">
        <v>642</v>
      </c>
      <c r="B1186" s="1" t="str">
        <f>VLOOKUP(A1186,'[2]Catálogo MUNICIPIOS'!$1:$1048576,5,FALSE)</f>
        <v>Cocotitlán</v>
      </c>
      <c r="C1186" s="130">
        <f>VLOOKUP(A1186,[3]PROY_COVID!$1:$1048576,7,FALSE)</f>
        <v>15387</v>
      </c>
      <c r="D1186" s="43">
        <v>10</v>
      </c>
      <c r="E1186" s="43">
        <f t="shared" si="378"/>
        <v>64.989926561382987</v>
      </c>
      <c r="F1186" s="6">
        <f t="shared" si="379"/>
        <v>0.47551551224693261</v>
      </c>
      <c r="G1186" s="44">
        <v>18</v>
      </c>
      <c r="H1186" s="44">
        <f t="shared" si="380"/>
        <v>116.98186781048936</v>
      </c>
      <c r="I1186" s="14">
        <f t="shared" si="381"/>
        <v>1.4336357654735752</v>
      </c>
      <c r="J1186" s="49">
        <v>172</v>
      </c>
      <c r="K1186" s="49">
        <f t="shared" si="382"/>
        <v>1117.8267368557872</v>
      </c>
      <c r="L1186" s="50">
        <f t="shared" si="383"/>
        <v>0.83199210962359338</v>
      </c>
      <c r="M1186" s="45">
        <v>200</v>
      </c>
      <c r="N1186" s="45">
        <f t="shared" si="384"/>
        <v>1299.7985312276596</v>
      </c>
      <c r="O1186" s="18">
        <f t="shared" si="385"/>
        <v>0.83223052973319711</v>
      </c>
      <c r="P1186" s="37">
        <f t="shared" si="386"/>
        <v>5</v>
      </c>
      <c r="Q1186" s="37">
        <f t="shared" si="387"/>
        <v>0.57137475165610307</v>
      </c>
      <c r="R1186" s="37">
        <f t="shared" si="388"/>
        <v>-42.862524834389696</v>
      </c>
    </row>
    <row r="1187" spans="1:18" ht="15" customHeight="1" x14ac:dyDescent="0.25">
      <c r="A1187" s="143" t="s">
        <v>1149</v>
      </c>
      <c r="B1187" s="1" t="str">
        <f>VLOOKUP(A1187,'[2]Catálogo MUNICIPIOS'!$1:$1048576,5,FALSE)</f>
        <v>San Pedro Tapanatepec</v>
      </c>
      <c r="C1187" s="130">
        <f>VLOOKUP(A1187,[3]PROY_COVID!$1:$1048576,7,FALSE)</f>
        <v>15367</v>
      </c>
      <c r="D1187" s="43">
        <v>3</v>
      </c>
      <c r="E1187" s="43">
        <f t="shared" si="378"/>
        <v>19.522353094292967</v>
      </c>
      <c r="F1187" s="6">
        <f t="shared" si="379"/>
        <v>0.14284031730871774</v>
      </c>
      <c r="G1187" s="44">
        <v>1</v>
      </c>
      <c r="H1187" s="44">
        <f t="shared" si="380"/>
        <v>6.5074510314309881</v>
      </c>
      <c r="I1187" s="14">
        <f t="shared" si="381"/>
        <v>7.9750090465651152E-2</v>
      </c>
      <c r="J1187" s="49">
        <v>26</v>
      </c>
      <c r="K1187" s="49">
        <f t="shared" si="382"/>
        <v>169.19372681720569</v>
      </c>
      <c r="L1187" s="50">
        <f t="shared" si="383"/>
        <v>0.12592993267067076</v>
      </c>
      <c r="M1187" s="45">
        <v>30</v>
      </c>
      <c r="N1187" s="45">
        <f t="shared" si="384"/>
        <v>195.22353094292964</v>
      </c>
      <c r="O1187" s="18">
        <f t="shared" si="385"/>
        <v>0.12499705044255259</v>
      </c>
      <c r="P1187" s="37">
        <f t="shared" si="386"/>
        <v>10</v>
      </c>
      <c r="Q1187" s="37">
        <f t="shared" si="387"/>
        <v>1.1427495033122061</v>
      </c>
      <c r="R1187" s="37">
        <f t="shared" si="388"/>
        <v>14.274950331220616</v>
      </c>
    </row>
    <row r="1188" spans="1:18" ht="15" customHeight="1" x14ac:dyDescent="0.25">
      <c r="A1188" s="143" t="s">
        <v>575</v>
      </c>
      <c r="B1188" s="1" t="str">
        <f>VLOOKUP(A1188,'[2]Catálogo MUNICIPIOS'!$1:$1048576,5,FALSE)</f>
        <v>Gómez Farías</v>
      </c>
      <c r="C1188" s="130">
        <f>VLOOKUP(A1188,[3]PROY_COVID!$1:$1048576,7,FALSE)</f>
        <v>15352</v>
      </c>
      <c r="D1188" s="43">
        <v>16</v>
      </c>
      <c r="E1188" s="43">
        <f t="shared" si="378"/>
        <v>104.22094841063054</v>
      </c>
      <c r="F1188" s="6">
        <f t="shared" si="379"/>
        <v>0.76255937331355406</v>
      </c>
      <c r="G1188" s="44">
        <v>5</v>
      </c>
      <c r="H1188" s="44">
        <f t="shared" si="380"/>
        <v>32.569046378322042</v>
      </c>
      <c r="I1188" s="14">
        <f t="shared" si="381"/>
        <v>0.39914005998751345</v>
      </c>
      <c r="J1188" s="49">
        <v>106</v>
      </c>
      <c r="K1188" s="49">
        <f t="shared" si="382"/>
        <v>690.46378322042733</v>
      </c>
      <c r="L1188" s="50">
        <f t="shared" si="383"/>
        <v>0.51390828352888362</v>
      </c>
      <c r="M1188" s="45">
        <v>127</v>
      </c>
      <c r="N1188" s="45">
        <f t="shared" si="384"/>
        <v>827.25377800937997</v>
      </c>
      <c r="O1188" s="18">
        <f t="shared" si="385"/>
        <v>0.52967120161789905</v>
      </c>
      <c r="P1188" s="37">
        <f t="shared" si="386"/>
        <v>12.598425196850393</v>
      </c>
      <c r="Q1188" s="37">
        <f t="shared" si="387"/>
        <v>1.4396844136216769</v>
      </c>
      <c r="R1188" s="37">
        <f t="shared" si="388"/>
        <v>43.968441362167688</v>
      </c>
    </row>
    <row r="1189" spans="1:18" ht="15" customHeight="1" x14ac:dyDescent="0.25">
      <c r="A1189" s="143" t="s">
        <v>1304</v>
      </c>
      <c r="B1189" s="1" t="str">
        <f>VLOOKUP(A1189,'[2]Catálogo MUNICIPIOS'!$1:$1048576,5,FALSE)</f>
        <v>Calpan</v>
      </c>
      <c r="C1189" s="130">
        <f>VLOOKUP(A1189,[3]PROY_COVID!$1:$1048576,7,FALSE)</f>
        <v>15345</v>
      </c>
      <c r="D1189" s="43">
        <v>5</v>
      </c>
      <c r="E1189" s="43">
        <f t="shared" si="378"/>
        <v>32.583903551645484</v>
      </c>
      <c r="F1189" s="6">
        <f t="shared" si="379"/>
        <v>0.23840851049017764</v>
      </c>
      <c r="G1189" s="44">
        <v>3</v>
      </c>
      <c r="H1189" s="44">
        <f t="shared" si="380"/>
        <v>19.550342130987293</v>
      </c>
      <c r="I1189" s="14">
        <f t="shared" si="381"/>
        <v>0.23959328253874118</v>
      </c>
      <c r="J1189" s="49">
        <v>41</v>
      </c>
      <c r="K1189" s="49">
        <f t="shared" si="382"/>
        <v>267.18800912349298</v>
      </c>
      <c r="L1189" s="50">
        <f t="shared" si="383"/>
        <v>0.19886652201759056</v>
      </c>
      <c r="M1189" s="45">
        <v>49</v>
      </c>
      <c r="N1189" s="45">
        <f t="shared" si="384"/>
        <v>319.32225480612578</v>
      </c>
      <c r="O1189" s="18">
        <f t="shared" si="385"/>
        <v>0.20445455421610639</v>
      </c>
      <c r="P1189" s="37">
        <f t="shared" si="386"/>
        <v>10.204081632653061</v>
      </c>
      <c r="Q1189" s="37">
        <f t="shared" si="387"/>
        <v>1.166070921747149</v>
      </c>
      <c r="R1189" s="37">
        <f t="shared" si="388"/>
        <v>16.6070921747149</v>
      </c>
    </row>
    <row r="1190" spans="1:18" ht="15" customHeight="1" x14ac:dyDescent="0.25">
      <c r="A1190" s="143" t="s">
        <v>834</v>
      </c>
      <c r="B1190" s="1" t="str">
        <f>VLOOKUP(A1190,'[2]Catálogo MUNICIPIOS'!$1:$1048576,5,FALSE)</f>
        <v>Tingüindín</v>
      </c>
      <c r="C1190" s="130">
        <f>VLOOKUP(A1190,[3]PROY_COVID!$1:$1048576,7,FALSE)</f>
        <v>15337</v>
      </c>
      <c r="D1190" s="43">
        <v>2</v>
      </c>
      <c r="E1190" s="43">
        <f t="shared" ref="E1190:E1221" si="389">((D1190/($C1190/100000)))</f>
        <v>13.040359913933624</v>
      </c>
      <c r="F1190" s="6">
        <f t="shared" ref="F1190:F1221" si="390">((D1190/$C1190)/(D$2372/$C$2372))</f>
        <v>9.5413147120604447E-2</v>
      </c>
      <c r="G1190" s="44">
        <v>2</v>
      </c>
      <c r="H1190" s="44">
        <f t="shared" ref="H1190:H1221" si="391">((G1190/($C1190/100000)))</f>
        <v>13.040359913933624</v>
      </c>
      <c r="I1190" s="14">
        <f t="shared" ref="I1190:I1221" si="392">((G1190/$C1190)/(G$2372/$C$2372))</f>
        <v>0.15981217189615457</v>
      </c>
      <c r="J1190" s="49">
        <v>33</v>
      </c>
      <c r="K1190" s="49">
        <f t="shared" ref="K1190:K1221" si="393">((J1190/($C1190/100000)))</f>
        <v>215.1659385799048</v>
      </c>
      <c r="L1190" s="50">
        <f t="shared" ref="L1190:L1221" si="394">((J1190/$C1190)/(J$2372/$C$2372))</f>
        <v>0.16014678952998659</v>
      </c>
      <c r="M1190" s="45">
        <v>37</v>
      </c>
      <c r="N1190" s="45">
        <f t="shared" ref="N1190:N1221" si="395">((M1190/($C1190/100000)))</f>
        <v>241.24665840777203</v>
      </c>
      <c r="O1190" s="18">
        <f t="shared" ref="O1190:O1221" si="396">((M1190/$C1190)/(M$2372/$C$2372))</f>
        <v>0.15446458008644912</v>
      </c>
      <c r="P1190" s="37">
        <f t="shared" si="386"/>
        <v>5.4054054054054053</v>
      </c>
      <c r="Q1190" s="37">
        <f t="shared" si="387"/>
        <v>0.61770243422281412</v>
      </c>
      <c r="R1190" s="37">
        <f t="shared" si="388"/>
        <v>-38.229756577718589</v>
      </c>
    </row>
    <row r="1191" spans="1:18" ht="15" customHeight="1" x14ac:dyDescent="0.25">
      <c r="A1191" s="143" t="s">
        <v>747</v>
      </c>
      <c r="B1191" s="1" t="str">
        <f>VLOOKUP(A1191,'[2]Catálogo MUNICIPIOS'!$1:$1048576,5,FALSE)</f>
        <v>Aguililla</v>
      </c>
      <c r="C1191" s="130">
        <f>VLOOKUP(A1191,[3]PROY_COVID!$1:$1048576,7,FALSE)</f>
        <v>15307</v>
      </c>
      <c r="D1191" s="43">
        <v>4</v>
      </c>
      <c r="E1191" s="43">
        <f t="shared" si="389"/>
        <v>26.131835108120466</v>
      </c>
      <c r="F1191" s="6">
        <f t="shared" si="390"/>
        <v>0.19120029233536426</v>
      </c>
      <c r="G1191" s="44"/>
      <c r="H1191" s="44">
        <f t="shared" si="391"/>
        <v>0</v>
      </c>
      <c r="I1191" s="14">
        <f t="shared" si="392"/>
        <v>0</v>
      </c>
      <c r="J1191" s="49">
        <v>10</v>
      </c>
      <c r="K1191" s="49">
        <f t="shared" si="393"/>
        <v>65.32958777030116</v>
      </c>
      <c r="L1191" s="50">
        <f t="shared" si="394"/>
        <v>4.8624442194626825E-2</v>
      </c>
      <c r="M1191" s="45">
        <v>14</v>
      </c>
      <c r="N1191" s="45">
        <f t="shared" si="395"/>
        <v>91.461422878421629</v>
      </c>
      <c r="O1191" s="18">
        <f t="shared" si="396"/>
        <v>5.8560605034972846E-2</v>
      </c>
      <c r="P1191" s="37">
        <f t="shared" si="386"/>
        <v>28.571428571428569</v>
      </c>
      <c r="Q1191" s="37">
        <f t="shared" si="387"/>
        <v>3.264998580892017</v>
      </c>
      <c r="R1191" s="37">
        <f t="shared" si="388"/>
        <v>226.49985808920169</v>
      </c>
    </row>
    <row r="1192" spans="1:18" s="131" customFormat="1" ht="15" customHeight="1" x14ac:dyDescent="0.25">
      <c r="A1192" s="143" t="s">
        <v>790</v>
      </c>
      <c r="B1192" s="1" t="str">
        <f>VLOOKUP(A1192,'[2]Catálogo MUNICIPIOS'!$1:$1048576,5,FALSE)</f>
        <v>Juárez</v>
      </c>
      <c r="C1192" s="130">
        <f>VLOOKUP(A1192,[3]PROY_COVID!$1:$1048576,7,FALSE)</f>
        <v>15290</v>
      </c>
      <c r="D1192" s="43">
        <v>15</v>
      </c>
      <c r="E1192" s="43">
        <f t="shared" si="389"/>
        <v>98.103335513407444</v>
      </c>
      <c r="F1192" s="6">
        <f t="shared" si="390"/>
        <v>0.71779828518085864</v>
      </c>
      <c r="G1192" s="44">
        <v>2</v>
      </c>
      <c r="H1192" s="44">
        <f t="shared" si="391"/>
        <v>13.080444735120993</v>
      </c>
      <c r="I1192" s="14">
        <f t="shared" si="392"/>
        <v>0.16030341925253908</v>
      </c>
      <c r="J1192" s="49">
        <v>152</v>
      </c>
      <c r="K1192" s="49">
        <f t="shared" si="393"/>
        <v>994.11379986919553</v>
      </c>
      <c r="L1192" s="50">
        <f t="shared" si="394"/>
        <v>0.73991327125127038</v>
      </c>
      <c r="M1192" s="45">
        <v>169</v>
      </c>
      <c r="N1192" s="45">
        <f t="shared" si="395"/>
        <v>1105.297580117724</v>
      </c>
      <c r="O1192" s="18">
        <f t="shared" si="396"/>
        <v>0.70769613021903044</v>
      </c>
      <c r="P1192" s="37">
        <f t="shared" si="386"/>
        <v>8.8757396449704142</v>
      </c>
      <c r="Q1192" s="37">
        <f t="shared" si="387"/>
        <v>1.0142747070818396</v>
      </c>
      <c r="R1192" s="37">
        <f t="shared" si="388"/>
        <v>1.4274707081839644</v>
      </c>
    </row>
    <row r="1193" spans="1:18" ht="15" customHeight="1" x14ac:dyDescent="0.25">
      <c r="A1193" s="143" t="s">
        <v>2531</v>
      </c>
      <c r="B1193" s="1" t="str">
        <f>VLOOKUP(A1193,'[2]Catálogo MUNICIPIOS'!$1:$1048576,5,FALSE)</f>
        <v>Zontecomatlán de López y Fuentes</v>
      </c>
      <c r="C1193" s="130">
        <f>VLOOKUP(A1193,[3]PROY_COVID!$1:$1048576,7,FALSE)</f>
        <v>15258</v>
      </c>
      <c r="D1193" s="43">
        <v>1</v>
      </c>
      <c r="E1193" s="43">
        <f t="shared" si="389"/>
        <v>6.5539389172892912</v>
      </c>
      <c r="F1193" s="6">
        <f t="shared" si="390"/>
        <v>4.7953579675865464E-2</v>
      </c>
      <c r="G1193" s="44"/>
      <c r="H1193" s="44">
        <f t="shared" si="391"/>
        <v>0</v>
      </c>
      <c r="I1193" s="14">
        <f t="shared" si="392"/>
        <v>0</v>
      </c>
      <c r="J1193" s="49">
        <v>1</v>
      </c>
      <c r="K1193" s="49">
        <f t="shared" si="393"/>
        <v>6.5539389172892912</v>
      </c>
      <c r="L1193" s="50">
        <f t="shared" si="394"/>
        <v>4.8780596190401947E-3</v>
      </c>
      <c r="M1193" s="45">
        <v>2</v>
      </c>
      <c r="N1193" s="45">
        <f t="shared" si="395"/>
        <v>13.107877834578582</v>
      </c>
      <c r="O1193" s="18">
        <f t="shared" si="396"/>
        <v>8.3926669032669456E-3</v>
      </c>
      <c r="P1193" s="37">
        <f t="shared" si="386"/>
        <v>50</v>
      </c>
      <c r="Q1193" s="37">
        <f t="shared" si="387"/>
        <v>5.7137475165610301</v>
      </c>
      <c r="R1193" s="37">
        <f t="shared" si="388"/>
        <v>471.374751656103</v>
      </c>
    </row>
    <row r="1194" spans="1:18" x14ac:dyDescent="0.25">
      <c r="A1194" s="143" t="s">
        <v>1744</v>
      </c>
      <c r="B1194" s="1" t="str">
        <f>VLOOKUP(A1194,'[2]Catálogo MUNICIPIOS'!$1:$1048576,5,FALSE)</f>
        <v>Tetlatlahuca</v>
      </c>
      <c r="C1194" s="130">
        <f>VLOOKUP(A1194,[3]PROY_COVID!$1:$1048576,7,FALSE)</f>
        <v>15237</v>
      </c>
      <c r="D1194" s="43">
        <v>15</v>
      </c>
      <c r="E1194" s="43">
        <f t="shared" si="389"/>
        <v>98.444575703878712</v>
      </c>
      <c r="F1194" s="6">
        <f t="shared" si="390"/>
        <v>0.72029505679696315</v>
      </c>
      <c r="G1194" s="44">
        <v>8</v>
      </c>
      <c r="H1194" s="44">
        <f t="shared" si="391"/>
        <v>52.503773708735316</v>
      </c>
      <c r="I1194" s="14">
        <f t="shared" si="392"/>
        <v>0.64344405863918686</v>
      </c>
      <c r="J1194" s="49">
        <v>83</v>
      </c>
      <c r="K1194" s="49">
        <f t="shared" si="393"/>
        <v>544.72665222812884</v>
      </c>
      <c r="L1194" s="50">
        <f t="shared" si="394"/>
        <v>0.40543696228832243</v>
      </c>
      <c r="M1194" s="45">
        <v>106</v>
      </c>
      <c r="N1194" s="45">
        <f t="shared" si="395"/>
        <v>695.67500164074295</v>
      </c>
      <c r="O1194" s="18">
        <f t="shared" si="396"/>
        <v>0.4454243955721266</v>
      </c>
      <c r="P1194" s="37">
        <f t="shared" si="386"/>
        <v>14.150943396226415</v>
      </c>
      <c r="Q1194" s="37">
        <f t="shared" si="387"/>
        <v>1.6170983537436878</v>
      </c>
      <c r="R1194" s="37">
        <f t="shared" si="388"/>
        <v>61.70983537436878</v>
      </c>
    </row>
    <row r="1195" spans="1:18" ht="15" customHeight="1" x14ac:dyDescent="0.25">
      <c r="A1195" s="143" t="s">
        <v>1834</v>
      </c>
      <c r="B1195" s="1" t="str">
        <f>VLOOKUP(A1195,'[2]Catálogo MUNICIPIOS'!$1:$1048576,5,FALSE)</f>
        <v>Chontla</v>
      </c>
      <c r="C1195" s="130">
        <f>VLOOKUP(A1195,[3]PROY_COVID!$1:$1048576,7,FALSE)</f>
        <v>15234</v>
      </c>
      <c r="D1195" s="43">
        <v>2</v>
      </c>
      <c r="E1195" s="43">
        <f t="shared" si="389"/>
        <v>13.128528291978469</v>
      </c>
      <c r="F1195" s="6">
        <f t="shared" si="390"/>
        <v>9.6058253734325208E-2</v>
      </c>
      <c r="G1195" s="44"/>
      <c r="H1195" s="44">
        <f t="shared" si="391"/>
        <v>0</v>
      </c>
      <c r="I1195" s="14">
        <f t="shared" si="392"/>
        <v>0</v>
      </c>
      <c r="J1195" s="49">
        <v>5</v>
      </c>
      <c r="K1195" s="49">
        <f t="shared" si="393"/>
        <v>32.821320729946173</v>
      </c>
      <c r="L1195" s="50">
        <f t="shared" si="394"/>
        <v>2.4428723141432088E-2</v>
      </c>
      <c r="M1195" s="45">
        <v>7</v>
      </c>
      <c r="N1195" s="45">
        <f t="shared" si="395"/>
        <v>45.949849021924642</v>
      </c>
      <c r="O1195" s="18">
        <f t="shared" si="396"/>
        <v>2.9420611174685876E-2</v>
      </c>
      <c r="P1195" s="37">
        <f t="shared" si="386"/>
        <v>28.571428571428569</v>
      </c>
      <c r="Q1195" s="37">
        <f t="shared" si="387"/>
        <v>3.264998580892017</v>
      </c>
      <c r="R1195" s="37">
        <f t="shared" si="388"/>
        <v>226.49985808920169</v>
      </c>
    </row>
    <row r="1196" spans="1:18" ht="15" customHeight="1" x14ac:dyDescent="0.25">
      <c r="A1196" s="143" t="s">
        <v>1553</v>
      </c>
      <c r="B1196" s="1" t="str">
        <f>VLOOKUP(A1196,'[2]Catálogo MUNICIPIOS'!$1:$1048576,5,FALSE)</f>
        <v>Venado</v>
      </c>
      <c r="C1196" s="130">
        <f>VLOOKUP(A1196,[3]PROY_COVID!$1:$1048576,7,FALSE)</f>
        <v>15226</v>
      </c>
      <c r="D1196" s="43">
        <v>16</v>
      </c>
      <c r="E1196" s="43">
        <f t="shared" si="389"/>
        <v>105.08340995665309</v>
      </c>
      <c r="F1196" s="6">
        <f t="shared" si="390"/>
        <v>0.76886979502887709</v>
      </c>
      <c r="G1196" s="44"/>
      <c r="H1196" s="44">
        <f t="shared" si="391"/>
        <v>0</v>
      </c>
      <c r="I1196" s="14">
        <f t="shared" si="392"/>
        <v>0</v>
      </c>
      <c r="J1196" s="49">
        <v>40</v>
      </c>
      <c r="K1196" s="49">
        <f t="shared" si="393"/>
        <v>262.70852489163275</v>
      </c>
      <c r="L1196" s="50">
        <f t="shared" si="394"/>
        <v>0.19553246727260026</v>
      </c>
      <c r="M1196" s="45">
        <v>56</v>
      </c>
      <c r="N1196" s="45">
        <f t="shared" si="395"/>
        <v>367.79193484828579</v>
      </c>
      <c r="O1196" s="18">
        <f t="shared" si="396"/>
        <v>0.23548855412329681</v>
      </c>
      <c r="P1196" s="37">
        <f t="shared" si="386"/>
        <v>28.571428571428569</v>
      </c>
      <c r="Q1196" s="37">
        <f t="shared" si="387"/>
        <v>3.264998580892017</v>
      </c>
      <c r="R1196" s="37">
        <f t="shared" si="388"/>
        <v>226.49985808920169</v>
      </c>
    </row>
    <row r="1197" spans="1:18" ht="15" customHeight="1" x14ac:dyDescent="0.25">
      <c r="A1197" s="143" t="s">
        <v>759</v>
      </c>
      <c r="B1197" s="1" t="str">
        <f>VLOOKUP(A1197,'[2]Catálogo MUNICIPIOS'!$1:$1048576,5,FALSE)</f>
        <v>Coahuayana</v>
      </c>
      <c r="C1197" s="130">
        <f>VLOOKUP(A1197,[3]PROY_COVID!$1:$1048576,7,FALSE)</f>
        <v>15155</v>
      </c>
      <c r="D1197" s="43">
        <v>6</v>
      </c>
      <c r="E1197" s="43">
        <f t="shared" si="389"/>
        <v>39.590894094358298</v>
      </c>
      <c r="F1197" s="6">
        <f t="shared" si="390"/>
        <v>0.28967695890241707</v>
      </c>
      <c r="G1197" s="44"/>
      <c r="H1197" s="44">
        <f t="shared" si="391"/>
        <v>0</v>
      </c>
      <c r="I1197" s="14">
        <f t="shared" si="392"/>
        <v>0</v>
      </c>
      <c r="J1197" s="49">
        <v>23</v>
      </c>
      <c r="K1197" s="49">
        <f t="shared" si="393"/>
        <v>151.76509402837348</v>
      </c>
      <c r="L1197" s="50">
        <f t="shared" si="394"/>
        <v>0.11295789998998691</v>
      </c>
      <c r="M1197" s="45">
        <v>29</v>
      </c>
      <c r="N1197" s="45">
        <f t="shared" si="395"/>
        <v>191.35598812273179</v>
      </c>
      <c r="O1197" s="18">
        <f t="shared" si="396"/>
        <v>0.12252075343752439</v>
      </c>
      <c r="P1197" s="37">
        <f t="shared" si="386"/>
        <v>20.689655172413794</v>
      </c>
      <c r="Q1197" s="37">
        <f t="shared" si="387"/>
        <v>2.3643093171976677</v>
      </c>
      <c r="R1197" s="37">
        <f t="shared" si="388"/>
        <v>136.43093171976676</v>
      </c>
    </row>
    <row r="1198" spans="1:18" ht="15" customHeight="1" x14ac:dyDescent="0.25">
      <c r="A1198" s="143" t="s">
        <v>843</v>
      </c>
      <c r="B1198" s="1" t="str">
        <f>VLOOKUP(A1198,'[2]Catálogo MUNICIPIOS'!$1:$1048576,5,FALSE)</f>
        <v>Tzintzuntzan</v>
      </c>
      <c r="C1198" s="130">
        <f>VLOOKUP(A1198,[3]PROY_COVID!$1:$1048576,7,FALSE)</f>
        <v>15139</v>
      </c>
      <c r="D1198" s="43">
        <v>18</v>
      </c>
      <c r="E1198" s="43">
        <f t="shared" si="389"/>
        <v>118.89820992139508</v>
      </c>
      <c r="F1198" s="6">
        <f t="shared" si="390"/>
        <v>0.86994933195709057</v>
      </c>
      <c r="G1198" s="44">
        <v>8</v>
      </c>
      <c r="H1198" s="44">
        <f t="shared" si="391"/>
        <v>52.843648853953368</v>
      </c>
      <c r="I1198" s="14">
        <f t="shared" si="392"/>
        <v>0.64760929529594358</v>
      </c>
      <c r="J1198" s="49">
        <v>119</v>
      </c>
      <c r="K1198" s="49">
        <f t="shared" si="393"/>
        <v>786.04927670255631</v>
      </c>
      <c r="L1198" s="50">
        <f t="shared" si="394"/>
        <v>0.58505202499574083</v>
      </c>
      <c r="M1198" s="45">
        <v>145</v>
      </c>
      <c r="N1198" s="45">
        <f t="shared" si="395"/>
        <v>957.79113547790473</v>
      </c>
      <c r="O1198" s="18">
        <f t="shared" si="396"/>
        <v>0.61325121155481943</v>
      </c>
      <c r="P1198" s="37">
        <f t="shared" si="386"/>
        <v>12.413793103448276</v>
      </c>
      <c r="Q1198" s="37">
        <f t="shared" si="387"/>
        <v>1.4185855903186007</v>
      </c>
      <c r="R1198" s="37">
        <f t="shared" si="388"/>
        <v>41.858559031860068</v>
      </c>
    </row>
    <row r="1199" spans="1:18" ht="15" customHeight="1" x14ac:dyDescent="0.25">
      <c r="A1199" s="143" t="s">
        <v>356</v>
      </c>
      <c r="B1199" s="1" t="str">
        <f>VLOOKUP(A1199,'[2]Catálogo MUNICIPIOS'!$1:$1048576,5,FALSE)</f>
        <v>Copalillo</v>
      </c>
      <c r="C1199" s="130">
        <f>VLOOKUP(A1199,[3]PROY_COVID!$1:$1048576,7,FALSE)</f>
        <v>15096</v>
      </c>
      <c r="D1199" s="43">
        <v>1</v>
      </c>
      <c r="E1199" s="43">
        <f t="shared" si="389"/>
        <v>6.6242713301536824</v>
      </c>
      <c r="F1199" s="6">
        <f t="shared" si="390"/>
        <v>4.8468184863166085E-2</v>
      </c>
      <c r="G1199" s="44">
        <v>1</v>
      </c>
      <c r="H1199" s="44">
        <f t="shared" si="391"/>
        <v>6.6242713301536824</v>
      </c>
      <c r="I1199" s="14">
        <f t="shared" si="392"/>
        <v>8.1181746170221336E-2</v>
      </c>
      <c r="J1199" s="49">
        <v>17</v>
      </c>
      <c r="K1199" s="49">
        <f t="shared" si="393"/>
        <v>112.61261261261261</v>
      </c>
      <c r="L1199" s="50">
        <f t="shared" si="394"/>
        <v>8.3816929805535234E-2</v>
      </c>
      <c r="M1199" s="45">
        <v>19</v>
      </c>
      <c r="N1199" s="45">
        <f t="shared" si="395"/>
        <v>125.86115527291997</v>
      </c>
      <c r="O1199" s="18">
        <f t="shared" si="396"/>
        <v>8.0585947290371412E-2</v>
      </c>
      <c r="P1199" s="37">
        <f t="shared" si="386"/>
        <v>5.2631578947368416</v>
      </c>
      <c r="Q1199" s="37">
        <f t="shared" si="387"/>
        <v>0.60144710700642423</v>
      </c>
      <c r="R1199" s="37">
        <f t="shared" si="388"/>
        <v>-39.85528929935758</v>
      </c>
    </row>
    <row r="1200" spans="1:18" s="131" customFormat="1" ht="15" customHeight="1" x14ac:dyDescent="0.25">
      <c r="A1200" s="143" t="s">
        <v>691</v>
      </c>
      <c r="B1200" s="1" t="str">
        <f>VLOOKUP(A1200,'[2]Catálogo MUNICIPIOS'!$1:$1048576,5,FALSE)</f>
        <v>Polotitlán</v>
      </c>
      <c r="C1200" s="130">
        <f>VLOOKUP(A1200,[3]PROY_COVID!$1:$1048576,7,FALSE)</f>
        <v>15066</v>
      </c>
      <c r="D1200" s="43">
        <v>7</v>
      </c>
      <c r="E1200" s="43">
        <f t="shared" si="389"/>
        <v>46.462232842161164</v>
      </c>
      <c r="F1200" s="6">
        <f t="shared" si="390"/>
        <v>0.33995287606932739</v>
      </c>
      <c r="G1200" s="44">
        <v>2</v>
      </c>
      <c r="H1200" s="44">
        <f t="shared" si="391"/>
        <v>13.274923669188903</v>
      </c>
      <c r="I1200" s="14">
        <f t="shared" si="392"/>
        <v>0.16268679678556502</v>
      </c>
      <c r="J1200" s="49">
        <v>32</v>
      </c>
      <c r="K1200" s="49">
        <f t="shared" si="393"/>
        <v>212.39877870702244</v>
      </c>
      <c r="L1200" s="50">
        <f t="shared" si="394"/>
        <v>0.15808720810793106</v>
      </c>
      <c r="M1200" s="45">
        <v>41</v>
      </c>
      <c r="N1200" s="45">
        <f t="shared" si="395"/>
        <v>272.13593521837254</v>
      </c>
      <c r="O1200" s="18">
        <f t="shared" si="396"/>
        <v>0.17424225992340131</v>
      </c>
      <c r="P1200" s="37">
        <f t="shared" si="386"/>
        <v>17.073170731707318</v>
      </c>
      <c r="Q1200" s="37">
        <f t="shared" si="387"/>
        <v>1.9510357373623033</v>
      </c>
      <c r="R1200" s="37">
        <f t="shared" si="388"/>
        <v>95.103573736230331</v>
      </c>
    </row>
    <row r="1201" spans="1:18" ht="15" customHeight="1" x14ac:dyDescent="0.25">
      <c r="A1201" s="143" t="s">
        <v>2338</v>
      </c>
      <c r="B1201" s="1" t="str">
        <f>VLOOKUP(A1201,'[2]Catálogo MUNICIPIOS'!$1:$1048576,5,FALSE)</f>
        <v>Santiago Sochiapan</v>
      </c>
      <c r="C1201" s="130">
        <f>VLOOKUP(A1201,[3]PROY_COVID!$1:$1048576,7,FALSE)</f>
        <v>15037</v>
      </c>
      <c r="D1201" s="43">
        <v>2</v>
      </c>
      <c r="E1201" s="43">
        <f t="shared" si="389"/>
        <v>13.300525370752144</v>
      </c>
      <c r="F1201" s="6">
        <f t="shared" si="390"/>
        <v>9.7316714596575801E-2</v>
      </c>
      <c r="G1201" s="44"/>
      <c r="H1201" s="44">
        <f t="shared" si="391"/>
        <v>0</v>
      </c>
      <c r="I1201" s="14">
        <f t="shared" si="392"/>
        <v>0</v>
      </c>
      <c r="J1201" s="49">
        <v>6</v>
      </c>
      <c r="K1201" s="49">
        <f t="shared" si="393"/>
        <v>39.901576112256436</v>
      </c>
      <c r="L1201" s="50">
        <f t="shared" si="394"/>
        <v>2.9698517124685228E-2</v>
      </c>
      <c r="M1201" s="45">
        <v>8</v>
      </c>
      <c r="N1201" s="45">
        <f t="shared" si="395"/>
        <v>53.202101483008576</v>
      </c>
      <c r="O1201" s="18">
        <f t="shared" si="396"/>
        <v>3.4064058418580047E-2</v>
      </c>
      <c r="P1201" s="37">
        <f t="shared" si="386"/>
        <v>25</v>
      </c>
      <c r="Q1201" s="37">
        <f t="shared" si="387"/>
        <v>2.856873758280515</v>
      </c>
      <c r="R1201" s="37">
        <f t="shared" si="388"/>
        <v>185.6873758280515</v>
      </c>
    </row>
    <row r="1202" spans="1:18" ht="15" customHeight="1" x14ac:dyDescent="0.25">
      <c r="A1202" s="143" t="s">
        <v>442</v>
      </c>
      <c r="B1202" s="1" t="str">
        <f>VLOOKUP(A1202,'[2]Catálogo MUNICIPIOS'!$1:$1048576,5,FALSE)</f>
        <v>Huazalingo</v>
      </c>
      <c r="C1202" s="130">
        <f>VLOOKUP(A1202,[3]PROY_COVID!$1:$1048576,7,FALSE)</f>
        <v>15009</v>
      </c>
      <c r="D1202" s="43">
        <v>3</v>
      </c>
      <c r="E1202" s="43">
        <f t="shared" si="389"/>
        <v>19.988007195682592</v>
      </c>
      <c r="F1202" s="6">
        <f t="shared" si="390"/>
        <v>0.14624739530169004</v>
      </c>
      <c r="G1202" s="44">
        <v>2</v>
      </c>
      <c r="H1202" s="44">
        <f t="shared" si="391"/>
        <v>13.32533813045506</v>
      </c>
      <c r="I1202" s="14">
        <f t="shared" si="392"/>
        <v>0.16330463590987557</v>
      </c>
      <c r="J1202" s="49">
        <v>13</v>
      </c>
      <c r="K1202" s="49">
        <f t="shared" si="393"/>
        <v>86.614697847957885</v>
      </c>
      <c r="L1202" s="50">
        <f t="shared" si="394"/>
        <v>6.446682908089138E-2</v>
      </c>
      <c r="M1202" s="45">
        <v>18</v>
      </c>
      <c r="N1202" s="45">
        <f t="shared" si="395"/>
        <v>119.92804317409554</v>
      </c>
      <c r="O1202" s="18">
        <f t="shared" si="396"/>
        <v>7.6787114697209891E-2</v>
      </c>
      <c r="P1202" s="37">
        <f t="shared" si="386"/>
        <v>16.666666666666664</v>
      </c>
      <c r="Q1202" s="37">
        <f t="shared" si="387"/>
        <v>1.9045825055203431</v>
      </c>
      <c r="R1202" s="37">
        <f t="shared" si="388"/>
        <v>90.458250552034315</v>
      </c>
    </row>
    <row r="1203" spans="1:18" ht="15" customHeight="1" x14ac:dyDescent="0.25">
      <c r="A1203" s="143" t="s">
        <v>556</v>
      </c>
      <c r="B1203" s="1" t="str">
        <f>VLOOKUP(A1203,'[2]Catálogo MUNICIPIOS'!$1:$1048576,5,FALSE)</f>
        <v>Mazamitla</v>
      </c>
      <c r="C1203" s="130">
        <f>VLOOKUP(A1203,[3]PROY_COVID!$1:$1048576,7,FALSE)</f>
        <v>14962</v>
      </c>
      <c r="D1203" s="43">
        <v>7</v>
      </c>
      <c r="E1203" s="43">
        <f t="shared" si="389"/>
        <v>46.785189145836114</v>
      </c>
      <c r="F1203" s="6">
        <f t="shared" si="390"/>
        <v>0.34231586892530991</v>
      </c>
      <c r="G1203" s="44">
        <v>5</v>
      </c>
      <c r="H1203" s="44">
        <f t="shared" si="391"/>
        <v>33.417992247025801</v>
      </c>
      <c r="I1203" s="14">
        <f t="shared" si="392"/>
        <v>0.40954405834302271</v>
      </c>
      <c r="J1203" s="49">
        <v>91</v>
      </c>
      <c r="K1203" s="49">
        <f t="shared" si="393"/>
        <v>608.20745889586954</v>
      </c>
      <c r="L1203" s="50">
        <f t="shared" si="394"/>
        <v>0.45268536717856511</v>
      </c>
      <c r="M1203" s="45">
        <v>103</v>
      </c>
      <c r="N1203" s="45">
        <f t="shared" si="395"/>
        <v>688.41064028873143</v>
      </c>
      <c r="O1203" s="18">
        <f t="shared" si="396"/>
        <v>0.44077319528922754</v>
      </c>
      <c r="P1203" s="37">
        <f t="shared" si="386"/>
        <v>6.7961165048543686</v>
      </c>
      <c r="Q1203" s="37">
        <f t="shared" si="387"/>
        <v>0.77662587603742161</v>
      </c>
      <c r="R1203" s="37">
        <f t="shared" si="388"/>
        <v>-22.337412396257839</v>
      </c>
    </row>
    <row r="1204" spans="1:18" ht="15" customHeight="1" x14ac:dyDescent="0.25">
      <c r="A1204" s="143" t="s">
        <v>910</v>
      </c>
      <c r="B1204" s="1" t="str">
        <f>VLOOKUP(A1204,'[2]Catálogo MUNICIPIOS'!$1:$1048576,5,FALSE)</f>
        <v>La Yesca</v>
      </c>
      <c r="C1204" s="130">
        <f>VLOOKUP(A1204,[3]PROY_COVID!$1:$1048576,7,FALSE)</f>
        <v>14962</v>
      </c>
      <c r="D1204" s="43">
        <v>1</v>
      </c>
      <c r="E1204" s="43">
        <f t="shared" si="389"/>
        <v>6.6835984494051592</v>
      </c>
      <c r="F1204" s="6">
        <f t="shared" si="390"/>
        <v>4.8902266989329979E-2</v>
      </c>
      <c r="G1204" s="44">
        <v>5</v>
      </c>
      <c r="H1204" s="44">
        <f t="shared" si="391"/>
        <v>33.417992247025801</v>
      </c>
      <c r="I1204" s="14">
        <f t="shared" si="392"/>
        <v>0.40954405834302271</v>
      </c>
      <c r="J1204" s="49">
        <v>9</v>
      </c>
      <c r="K1204" s="49">
        <f t="shared" si="393"/>
        <v>60.152386044646434</v>
      </c>
      <c r="L1204" s="50">
        <f t="shared" si="394"/>
        <v>4.4771080270407541E-2</v>
      </c>
      <c r="M1204" s="45">
        <v>15</v>
      </c>
      <c r="N1204" s="45">
        <f t="shared" si="395"/>
        <v>100.25397674107739</v>
      </c>
      <c r="O1204" s="18">
        <f t="shared" si="396"/>
        <v>6.419027115862537E-2</v>
      </c>
      <c r="P1204" s="37">
        <f t="shared" si="386"/>
        <v>6.666666666666667</v>
      </c>
      <c r="Q1204" s="37">
        <f t="shared" si="387"/>
        <v>0.76183300220813743</v>
      </c>
      <c r="R1204" s="37">
        <f t="shared" si="388"/>
        <v>-23.816699779186258</v>
      </c>
    </row>
    <row r="1205" spans="1:18" ht="15" customHeight="1" x14ac:dyDescent="0.25">
      <c r="A1205" s="143" t="s">
        <v>971</v>
      </c>
      <c r="B1205" s="1" t="str">
        <f>VLOOKUP(A1205,'[2]Catálogo MUNICIPIOS'!$1:$1048576,5,FALSE)</f>
        <v>El Barrio de la Soledad</v>
      </c>
      <c r="C1205" s="130">
        <f>VLOOKUP(A1205,[3]PROY_COVID!$1:$1048576,7,FALSE)</f>
        <v>14895</v>
      </c>
      <c r="D1205" s="43">
        <v>9</v>
      </c>
      <c r="E1205" s="43">
        <f t="shared" si="389"/>
        <v>60.422960725075527</v>
      </c>
      <c r="F1205" s="6">
        <f t="shared" si="390"/>
        <v>0.44210013214160432</v>
      </c>
      <c r="G1205" s="44">
        <v>9</v>
      </c>
      <c r="H1205" s="44">
        <f t="shared" si="391"/>
        <v>60.422960725075527</v>
      </c>
      <c r="I1205" s="14">
        <f t="shared" si="392"/>
        <v>0.74049525086746903</v>
      </c>
      <c r="J1205" s="49">
        <v>198</v>
      </c>
      <c r="K1205" s="49">
        <f t="shared" si="393"/>
        <v>1329.3051359516617</v>
      </c>
      <c r="L1205" s="50">
        <f t="shared" si="394"/>
        <v>0.98939428439935739</v>
      </c>
      <c r="M1205" s="45">
        <v>216</v>
      </c>
      <c r="N1205" s="45">
        <f t="shared" si="395"/>
        <v>1450.1510574018127</v>
      </c>
      <c r="O1205" s="18">
        <f t="shared" si="396"/>
        <v>0.92849772768614169</v>
      </c>
      <c r="P1205" s="37">
        <f t="shared" si="386"/>
        <v>4.1666666666666661</v>
      </c>
      <c r="Q1205" s="37">
        <f t="shared" si="387"/>
        <v>0.47614562638008578</v>
      </c>
      <c r="R1205" s="37">
        <f t="shared" si="388"/>
        <v>-52.385437361991414</v>
      </c>
    </row>
    <row r="1206" spans="1:18" ht="15" customHeight="1" x14ac:dyDescent="0.25">
      <c r="A1206" s="143" t="s">
        <v>396</v>
      </c>
      <c r="B1206" s="1" t="str">
        <f>VLOOKUP(A1206,'[2]Catálogo MUNICIPIOS'!$1:$1048576,5,FALSE)</f>
        <v>Tetipac</v>
      </c>
      <c r="C1206" s="130">
        <f>VLOOKUP(A1206,[3]PROY_COVID!$1:$1048576,7,FALSE)</f>
        <v>14890</v>
      </c>
      <c r="D1206" s="43">
        <v>5</v>
      </c>
      <c r="E1206" s="43">
        <f t="shared" si="389"/>
        <v>33.579583613163194</v>
      </c>
      <c r="F1206" s="6">
        <f t="shared" si="390"/>
        <v>0.24569365973618376</v>
      </c>
      <c r="G1206" s="44"/>
      <c r="H1206" s="44">
        <f t="shared" si="391"/>
        <v>0</v>
      </c>
      <c r="I1206" s="14">
        <f t="shared" si="392"/>
        <v>0</v>
      </c>
      <c r="J1206" s="49">
        <v>13</v>
      </c>
      <c r="K1206" s="49">
        <f t="shared" si="393"/>
        <v>87.306917394224314</v>
      </c>
      <c r="L1206" s="50">
        <f t="shared" si="394"/>
        <v>6.4982044168911943E-2</v>
      </c>
      <c r="M1206" s="45">
        <v>18</v>
      </c>
      <c r="N1206" s="45">
        <f t="shared" si="395"/>
        <v>120.88650100738751</v>
      </c>
      <c r="O1206" s="18">
        <f t="shared" si="396"/>
        <v>7.7400792779746361E-2</v>
      </c>
      <c r="P1206" s="37">
        <f t="shared" si="386"/>
        <v>27.777777777777779</v>
      </c>
      <c r="Q1206" s="37">
        <f t="shared" si="387"/>
        <v>3.1743041758672392</v>
      </c>
      <c r="R1206" s="37">
        <f t="shared" si="388"/>
        <v>217.43041758672393</v>
      </c>
    </row>
    <row r="1207" spans="1:18" ht="15" customHeight="1" x14ac:dyDescent="0.25">
      <c r="A1207" s="143" t="s">
        <v>1700</v>
      </c>
      <c r="B1207" s="1" t="str">
        <f>VLOOKUP(A1207,'[2]Catálogo MUNICIPIOS'!$1:$1048576,5,FALSE)</f>
        <v>Padilla</v>
      </c>
      <c r="C1207" s="130">
        <f>VLOOKUP(A1207,[3]PROY_COVID!$1:$1048576,7,FALSE)</f>
        <v>14808</v>
      </c>
      <c r="D1207" s="43">
        <v>2</v>
      </c>
      <c r="E1207" s="43">
        <f t="shared" si="389"/>
        <v>13.506212857914642</v>
      </c>
      <c r="F1207" s="6">
        <f t="shared" si="390"/>
        <v>9.8821679996536363E-2</v>
      </c>
      <c r="G1207" s="44">
        <v>6</v>
      </c>
      <c r="H1207" s="44">
        <f t="shared" si="391"/>
        <v>40.518638573743928</v>
      </c>
      <c r="I1207" s="14">
        <f t="shared" si="392"/>
        <v>0.49656387365707499</v>
      </c>
      <c r="J1207" s="49">
        <v>96</v>
      </c>
      <c r="K1207" s="49">
        <f t="shared" si="393"/>
        <v>648.29821717990285</v>
      </c>
      <c r="L1207" s="50">
        <f t="shared" si="394"/>
        <v>0.48252469152230332</v>
      </c>
      <c r="M1207" s="45">
        <v>104</v>
      </c>
      <c r="N1207" s="45">
        <f t="shared" si="395"/>
        <v>702.32306861156133</v>
      </c>
      <c r="O1207" s="18">
        <f t="shared" si="396"/>
        <v>0.44968099700988967</v>
      </c>
      <c r="P1207" s="37">
        <f t="shared" si="386"/>
        <v>1.9230769230769231</v>
      </c>
      <c r="Q1207" s="37">
        <f t="shared" si="387"/>
        <v>0.21975951986773196</v>
      </c>
      <c r="R1207" s="37">
        <f t="shared" si="388"/>
        <v>-78.024048013226803</v>
      </c>
    </row>
    <row r="1208" spans="1:18" x14ac:dyDescent="0.25">
      <c r="A1208" s="143" t="s">
        <v>1828</v>
      </c>
      <c r="B1208" s="1" t="str">
        <f>VLOOKUP(A1208,'[2]Catálogo MUNICIPIOS'!$1:$1048576,5,FALSE)</f>
        <v>Chiconquiaco</v>
      </c>
      <c r="C1208" s="130">
        <f>VLOOKUP(A1208,[3]PROY_COVID!$1:$1048576,7,FALSE)</f>
        <v>14791</v>
      </c>
      <c r="D1208" s="43">
        <v>4</v>
      </c>
      <c r="E1208" s="43">
        <f t="shared" si="389"/>
        <v>27.043472381853828</v>
      </c>
      <c r="F1208" s="6">
        <f t="shared" si="390"/>
        <v>0.19787052090983848</v>
      </c>
      <c r="G1208" s="44"/>
      <c r="H1208" s="44">
        <f t="shared" si="391"/>
        <v>0</v>
      </c>
      <c r="I1208" s="14">
        <f t="shared" si="392"/>
        <v>0</v>
      </c>
      <c r="J1208" s="49">
        <v>6</v>
      </c>
      <c r="K1208" s="49">
        <f t="shared" si="393"/>
        <v>40.56520857278074</v>
      </c>
      <c r="L1208" s="50">
        <f t="shared" si="394"/>
        <v>3.019245500668594E-2</v>
      </c>
      <c r="M1208" s="45">
        <v>10</v>
      </c>
      <c r="N1208" s="45">
        <f t="shared" si="395"/>
        <v>67.608680954634565</v>
      </c>
      <c r="O1208" s="18">
        <f t="shared" si="396"/>
        <v>4.3288253535949915E-2</v>
      </c>
      <c r="P1208" s="37">
        <f t="shared" si="386"/>
        <v>40</v>
      </c>
      <c r="Q1208" s="37">
        <f t="shared" si="387"/>
        <v>4.5709980132488246</v>
      </c>
      <c r="R1208" s="37">
        <f t="shared" si="388"/>
        <v>357.09980132488243</v>
      </c>
    </row>
    <row r="1209" spans="1:18" ht="15" customHeight="1" x14ac:dyDescent="0.25">
      <c r="A1209" s="143" t="s">
        <v>1482</v>
      </c>
      <c r="B1209" s="1" t="str">
        <f>VLOOKUP(A1209,'[2]Catálogo MUNICIPIOS'!$1:$1048576,5,FALSE)</f>
        <v>Arroyo Seco</v>
      </c>
      <c r="C1209" s="130">
        <f>VLOOKUP(A1209,[3]PROY_COVID!$1:$1048576,7,FALSE)</f>
        <v>14789</v>
      </c>
      <c r="D1209" s="43">
        <v>1</v>
      </c>
      <c r="E1209" s="43">
        <f t="shared" si="389"/>
        <v>6.7617824058421805</v>
      </c>
      <c r="F1209" s="6">
        <f t="shared" si="390"/>
        <v>4.9474320014494234E-2</v>
      </c>
      <c r="G1209" s="44">
        <v>2</v>
      </c>
      <c r="H1209" s="44">
        <f t="shared" si="391"/>
        <v>13.523564811684361</v>
      </c>
      <c r="I1209" s="14">
        <f t="shared" si="392"/>
        <v>0.16573394282042886</v>
      </c>
      <c r="J1209" s="49">
        <v>65</v>
      </c>
      <c r="K1209" s="49">
        <f t="shared" si="393"/>
        <v>439.51585637974171</v>
      </c>
      <c r="L1209" s="50">
        <f t="shared" si="394"/>
        <v>0.32712916278149262</v>
      </c>
      <c r="M1209" s="45">
        <v>68</v>
      </c>
      <c r="N1209" s="45">
        <f t="shared" si="395"/>
        <v>459.80120359726828</v>
      </c>
      <c r="O1209" s="18">
        <f t="shared" si="396"/>
        <v>0.29439993202661435</v>
      </c>
      <c r="P1209" s="37">
        <f t="shared" si="386"/>
        <v>1.4705882352941175</v>
      </c>
      <c r="Q1209" s="37">
        <f t="shared" si="387"/>
        <v>0.16805139754591264</v>
      </c>
      <c r="R1209" s="37">
        <f t="shared" si="388"/>
        <v>-83.194860245408748</v>
      </c>
    </row>
    <row r="1210" spans="1:18" ht="15" customHeight="1" x14ac:dyDescent="0.25">
      <c r="A1210" s="143" t="s">
        <v>1754</v>
      </c>
      <c r="B1210" s="1" t="str">
        <f>VLOOKUP(A1210,'[2]Catálogo MUNICIPIOS'!$1:$1048576,5,FALSE)</f>
        <v>Xicohtzinco</v>
      </c>
      <c r="C1210" s="130">
        <f>VLOOKUP(A1210,[3]PROY_COVID!$1:$1048576,7,FALSE)</f>
        <v>14770</v>
      </c>
      <c r="D1210" s="43">
        <v>16</v>
      </c>
      <c r="E1210" s="43">
        <f t="shared" si="389"/>
        <v>108.3276912660799</v>
      </c>
      <c r="F1210" s="6">
        <f t="shared" si="390"/>
        <v>0.79260741361609233</v>
      </c>
      <c r="G1210" s="44">
        <v>15</v>
      </c>
      <c r="H1210" s="44">
        <f t="shared" si="391"/>
        <v>101.5572105619499</v>
      </c>
      <c r="I1210" s="14">
        <f t="shared" si="392"/>
        <v>1.2446035614614026</v>
      </c>
      <c r="J1210" s="49">
        <v>165</v>
      </c>
      <c r="K1210" s="49">
        <f t="shared" si="393"/>
        <v>1117.129316181449</v>
      </c>
      <c r="L1210" s="50">
        <f t="shared" si="394"/>
        <v>0.83147302336540441</v>
      </c>
      <c r="M1210" s="45">
        <v>196</v>
      </c>
      <c r="N1210" s="45">
        <f t="shared" si="395"/>
        <v>1327.0142180094788</v>
      </c>
      <c r="O1210" s="18">
        <f t="shared" si="396"/>
        <v>0.84965609599083347</v>
      </c>
      <c r="P1210" s="37">
        <f t="shared" si="386"/>
        <v>8.1632653061224492</v>
      </c>
      <c r="Q1210" s="37">
        <f t="shared" si="387"/>
        <v>0.93285673739771924</v>
      </c>
      <c r="R1210" s="37">
        <f t="shared" si="388"/>
        <v>-6.7143262602280762</v>
      </c>
    </row>
    <row r="1211" spans="1:18" ht="15" customHeight="1" x14ac:dyDescent="0.25">
      <c r="A1211" s="143" t="s">
        <v>1386</v>
      </c>
      <c r="B1211" s="1" t="str">
        <f>VLOOKUP(A1211,'[2]Catálogo MUNICIPIOS'!$1:$1048576,5,FALSE)</f>
        <v>Rafael Lara Grajales</v>
      </c>
      <c r="C1211" s="130">
        <f>VLOOKUP(A1211,[3]PROY_COVID!$1:$1048576,7,FALSE)</f>
        <v>14754</v>
      </c>
      <c r="D1211" s="43">
        <v>8</v>
      </c>
      <c r="E1211" s="43">
        <f t="shared" si="389"/>
        <v>54.222583706113596</v>
      </c>
      <c r="F1211" s="6">
        <f t="shared" si="390"/>
        <v>0.39673347902635497</v>
      </c>
      <c r="G1211" s="44">
        <v>7</v>
      </c>
      <c r="H1211" s="44">
        <f t="shared" si="391"/>
        <v>47.444760742849397</v>
      </c>
      <c r="I1211" s="14">
        <f t="shared" si="392"/>
        <v>0.58144486114271576</v>
      </c>
      <c r="J1211" s="49">
        <v>70</v>
      </c>
      <c r="K1211" s="49">
        <f t="shared" si="393"/>
        <v>474.44760742849394</v>
      </c>
      <c r="L1211" s="50">
        <f t="shared" si="394"/>
        <v>0.35312866725715536</v>
      </c>
      <c r="M1211" s="45">
        <v>85</v>
      </c>
      <c r="N1211" s="45">
        <f t="shared" si="395"/>
        <v>576.11495187745697</v>
      </c>
      <c r="O1211" s="18">
        <f t="shared" si="396"/>
        <v>0.36887289842937504</v>
      </c>
      <c r="P1211" s="37">
        <f t="shared" si="386"/>
        <v>9.4117647058823533</v>
      </c>
      <c r="Q1211" s="37">
        <f t="shared" si="387"/>
        <v>1.0755289442938412</v>
      </c>
      <c r="R1211" s="37">
        <f t="shared" si="388"/>
        <v>7.552894429384116</v>
      </c>
    </row>
    <row r="1212" spans="1:18" ht="15" customHeight="1" x14ac:dyDescent="0.25">
      <c r="A1212" s="143" t="s">
        <v>1413</v>
      </c>
      <c r="B1212" s="1" t="str">
        <f>VLOOKUP(A1212,'[2]Catálogo MUNICIPIOS'!$1:$1048576,5,FALSE)</f>
        <v>San Sebastián Tlacotepec</v>
      </c>
      <c r="C1212" s="130">
        <f>VLOOKUP(A1212,[3]PROY_COVID!$1:$1048576,7,FALSE)</f>
        <v>14734</v>
      </c>
      <c r="D1212" s="43"/>
      <c r="E1212" s="43">
        <f t="shared" si="389"/>
        <v>0</v>
      </c>
      <c r="F1212" s="6">
        <f t="shared" si="390"/>
        <v>0</v>
      </c>
      <c r="G1212" s="44"/>
      <c r="H1212" s="44">
        <f t="shared" si="391"/>
        <v>0</v>
      </c>
      <c r="I1212" s="14">
        <f t="shared" si="392"/>
        <v>0</v>
      </c>
      <c r="J1212" s="49">
        <v>4</v>
      </c>
      <c r="K1212" s="49">
        <f t="shared" si="393"/>
        <v>27.148092846477535</v>
      </c>
      <c r="L1212" s="50">
        <f t="shared" si="394"/>
        <v>2.0206171757110165E-2</v>
      </c>
      <c r="M1212" s="45">
        <v>4</v>
      </c>
      <c r="N1212" s="45">
        <f t="shared" si="395"/>
        <v>27.148092846477535</v>
      </c>
      <c r="O1212" s="18">
        <f t="shared" si="396"/>
        <v>1.7382287445370848E-2</v>
      </c>
      <c r="P1212" s="37">
        <f t="shared" si="386"/>
        <v>0</v>
      </c>
      <c r="Q1212" s="37">
        <f t="shared" si="387"/>
        <v>0</v>
      </c>
      <c r="R1212" s="37">
        <f t="shared" si="388"/>
        <v>-100</v>
      </c>
    </row>
    <row r="1213" spans="1:18" ht="15" customHeight="1" x14ac:dyDescent="0.25">
      <c r="A1213" s="143" t="s">
        <v>669</v>
      </c>
      <c r="B1213" s="1" t="str">
        <f>VLOOKUP(A1213,'[2]Catálogo MUNICIPIOS'!$1:$1048576,5,FALSE)</f>
        <v>Joquicingo</v>
      </c>
      <c r="C1213" s="130">
        <f>VLOOKUP(A1213,[3]PROY_COVID!$1:$1048576,7,FALSE)</f>
        <v>14710</v>
      </c>
      <c r="D1213" s="43">
        <v>10</v>
      </c>
      <c r="E1213" s="43">
        <f t="shared" si="389"/>
        <v>67.980965329707672</v>
      </c>
      <c r="F1213" s="6">
        <f t="shared" si="390"/>
        <v>0.49740021665149908</v>
      </c>
      <c r="G1213" s="44">
        <v>3</v>
      </c>
      <c r="H1213" s="44">
        <f t="shared" si="391"/>
        <v>20.394289598912302</v>
      </c>
      <c r="I1213" s="14">
        <f t="shared" si="392"/>
        <v>0.2499360245110118</v>
      </c>
      <c r="J1213" s="49">
        <v>75</v>
      </c>
      <c r="K1213" s="49">
        <f t="shared" si="393"/>
        <v>509.85723997280758</v>
      </c>
      <c r="L1213" s="50">
        <f t="shared" si="394"/>
        <v>0.3794838562235654</v>
      </c>
      <c r="M1213" s="45">
        <v>88</v>
      </c>
      <c r="N1213" s="45">
        <f t="shared" si="395"/>
        <v>598.23249490142757</v>
      </c>
      <c r="O1213" s="18">
        <f t="shared" si="396"/>
        <v>0.38303424274929093</v>
      </c>
      <c r="P1213" s="37">
        <f t="shared" si="386"/>
        <v>11.363636363636363</v>
      </c>
      <c r="Q1213" s="37">
        <f t="shared" si="387"/>
        <v>1.2985789810365977</v>
      </c>
      <c r="R1213" s="37">
        <f t="shared" si="388"/>
        <v>29.857898103659775</v>
      </c>
    </row>
    <row r="1214" spans="1:18" ht="15" customHeight="1" x14ac:dyDescent="0.25">
      <c r="A1214" s="143" t="s">
        <v>434</v>
      </c>
      <c r="B1214" s="1" t="str">
        <f>VLOOKUP(A1214,'[2]Catálogo MUNICIPIOS'!$1:$1048576,5,FALSE)</f>
        <v>Chapantongo</v>
      </c>
      <c r="C1214" s="130">
        <f>VLOOKUP(A1214,[3]PROY_COVID!$1:$1048576,7,FALSE)</f>
        <v>14659</v>
      </c>
      <c r="D1214" s="43">
        <v>12</v>
      </c>
      <c r="E1214" s="43">
        <f t="shared" si="389"/>
        <v>81.86097278122655</v>
      </c>
      <c r="F1214" s="6">
        <f t="shared" si="390"/>
        <v>0.59895686092722988</v>
      </c>
      <c r="G1214" s="44">
        <v>10</v>
      </c>
      <c r="H1214" s="44">
        <f t="shared" si="391"/>
        <v>68.21747731768879</v>
      </c>
      <c r="I1214" s="14">
        <f t="shared" si="392"/>
        <v>0.83601858256747463</v>
      </c>
      <c r="J1214" s="49">
        <v>156</v>
      </c>
      <c r="K1214" s="49">
        <f t="shared" si="393"/>
        <v>1064.1926461559451</v>
      </c>
      <c r="L1214" s="50">
        <f t="shared" si="394"/>
        <v>0.79207255966308654</v>
      </c>
      <c r="M1214" s="45">
        <v>178</v>
      </c>
      <c r="N1214" s="45">
        <f t="shared" si="395"/>
        <v>1214.2710962548606</v>
      </c>
      <c r="O1214" s="18">
        <f t="shared" si="396"/>
        <v>0.7774693180499479</v>
      </c>
      <c r="P1214" s="37">
        <f t="shared" si="386"/>
        <v>6.7415730337078648</v>
      </c>
      <c r="Q1214" s="37">
        <f t="shared" si="387"/>
        <v>0.77039292358126243</v>
      </c>
      <c r="R1214" s="37">
        <f t="shared" si="388"/>
        <v>-22.960707641873757</v>
      </c>
    </row>
    <row r="1215" spans="1:18" ht="15" customHeight="1" x14ac:dyDescent="0.25">
      <c r="A1215" s="143" t="s">
        <v>355</v>
      </c>
      <c r="B1215" s="1" t="str">
        <f>VLOOKUP(A1215,'[2]Catálogo MUNICIPIOS'!$1:$1048576,5,FALSE)</f>
        <v>Copala</v>
      </c>
      <c r="C1215" s="130">
        <f>VLOOKUP(A1215,[3]PROY_COVID!$1:$1048576,7,FALSE)</f>
        <v>14641</v>
      </c>
      <c r="D1215" s="43">
        <v>8</v>
      </c>
      <c r="E1215" s="43">
        <f t="shared" si="389"/>
        <v>54.641076429205654</v>
      </c>
      <c r="F1215" s="6">
        <f t="shared" si="390"/>
        <v>0.39979548866572234</v>
      </c>
      <c r="G1215" s="44">
        <v>6</v>
      </c>
      <c r="H1215" s="44">
        <f t="shared" si="391"/>
        <v>40.980807321904237</v>
      </c>
      <c r="I1215" s="14">
        <f t="shared" si="392"/>
        <v>0.50222784243657992</v>
      </c>
      <c r="J1215" s="49">
        <v>40</v>
      </c>
      <c r="K1215" s="49">
        <f t="shared" si="393"/>
        <v>273.20538214602823</v>
      </c>
      <c r="L1215" s="50">
        <f t="shared" si="394"/>
        <v>0.2033452186799134</v>
      </c>
      <c r="M1215" s="45">
        <v>54</v>
      </c>
      <c r="N1215" s="45">
        <f t="shared" si="395"/>
        <v>368.82726589713815</v>
      </c>
      <c r="O1215" s="18">
        <f t="shared" si="396"/>
        <v>0.23615145232369852</v>
      </c>
      <c r="P1215" s="37">
        <f t="shared" si="386"/>
        <v>14.814814814814813</v>
      </c>
      <c r="Q1215" s="37">
        <f t="shared" si="387"/>
        <v>1.692962227129194</v>
      </c>
      <c r="R1215" s="37">
        <f t="shared" si="388"/>
        <v>69.296222712919402</v>
      </c>
    </row>
    <row r="1216" spans="1:18" ht="15" customHeight="1" x14ac:dyDescent="0.25">
      <c r="A1216" s="143" t="s">
        <v>35</v>
      </c>
      <c r="B1216" s="1" t="str">
        <f>VLOOKUP(A1216,'[2]Catálogo MUNICIPIOS'!$1:$1048576,5,FALSE)</f>
        <v>Cuatro Ciénegas</v>
      </c>
      <c r="C1216" s="130">
        <f>VLOOKUP(A1216,[3]PROY_COVID!$1:$1048576,7,FALSE)</f>
        <v>14623</v>
      </c>
      <c r="D1216" s="43">
        <v>18</v>
      </c>
      <c r="E1216" s="43">
        <f t="shared" si="389"/>
        <v>123.09375641113314</v>
      </c>
      <c r="F1216" s="6">
        <f t="shared" si="390"/>
        <v>0.90064712688903736</v>
      </c>
      <c r="G1216" s="44">
        <v>29</v>
      </c>
      <c r="H1216" s="44">
        <f t="shared" si="391"/>
        <v>198.31771866238117</v>
      </c>
      <c r="I1216" s="14">
        <f t="shared" si="392"/>
        <v>2.430422592175626</v>
      </c>
      <c r="J1216" s="49">
        <v>694</v>
      </c>
      <c r="K1216" s="49">
        <f t="shared" si="393"/>
        <v>4745.9481638514671</v>
      </c>
      <c r="L1216" s="50">
        <f t="shared" si="394"/>
        <v>3.5323823404989958</v>
      </c>
      <c r="M1216" s="45">
        <v>741</v>
      </c>
      <c r="N1216" s="45">
        <f t="shared" si="395"/>
        <v>5067.3596389249815</v>
      </c>
      <c r="O1216" s="18">
        <f t="shared" si="396"/>
        <v>3.2445115880135695</v>
      </c>
      <c r="P1216" s="37">
        <f t="shared" si="386"/>
        <v>2.42914979757085</v>
      </c>
      <c r="Q1216" s="37">
        <f t="shared" si="387"/>
        <v>0.27759097246450348</v>
      </c>
      <c r="R1216" s="37">
        <f t="shared" si="388"/>
        <v>-72.240902753549648</v>
      </c>
    </row>
    <row r="1217" spans="1:18" ht="15" customHeight="1" x14ac:dyDescent="0.25">
      <c r="A1217" s="143" t="s">
        <v>692</v>
      </c>
      <c r="B1217" s="1" t="str">
        <f>VLOOKUP(A1217,'[2]Catálogo MUNICIPIOS'!$1:$1048576,5,FALSE)</f>
        <v>Rayón</v>
      </c>
      <c r="C1217" s="130">
        <f>VLOOKUP(A1217,[3]PROY_COVID!$1:$1048576,7,FALSE)</f>
        <v>14608</v>
      </c>
      <c r="D1217" s="43">
        <v>15</v>
      </c>
      <c r="E1217" s="43">
        <f t="shared" si="389"/>
        <v>102.68346111719606</v>
      </c>
      <c r="F1217" s="6">
        <f t="shared" si="390"/>
        <v>0.75130995210948304</v>
      </c>
      <c r="G1217" s="44">
        <v>4</v>
      </c>
      <c r="H1217" s="44">
        <f t="shared" si="391"/>
        <v>27.38225629791895</v>
      </c>
      <c r="I1217" s="14">
        <f t="shared" si="392"/>
        <v>0.33557492885697182</v>
      </c>
      <c r="J1217" s="49">
        <v>89</v>
      </c>
      <c r="K1217" s="49">
        <f t="shared" si="393"/>
        <v>609.25520262869668</v>
      </c>
      <c r="L1217" s="50">
        <f t="shared" si="394"/>
        <v>0.4534651969051931</v>
      </c>
      <c r="M1217" s="45">
        <v>108</v>
      </c>
      <c r="N1217" s="45">
        <f t="shared" si="395"/>
        <v>739.32092004381173</v>
      </c>
      <c r="O1217" s="18">
        <f t="shared" si="396"/>
        <v>0.47336985398018483</v>
      </c>
      <c r="P1217" s="37">
        <f t="shared" si="386"/>
        <v>13.888888888888889</v>
      </c>
      <c r="Q1217" s="37">
        <f t="shared" si="387"/>
        <v>1.5871520879336196</v>
      </c>
      <c r="R1217" s="37">
        <f t="shared" si="388"/>
        <v>58.71520879336196</v>
      </c>
    </row>
    <row r="1218" spans="1:18" ht="15" customHeight="1" x14ac:dyDescent="0.25">
      <c r="A1218" s="143" t="s">
        <v>1699</v>
      </c>
      <c r="B1218" s="1" t="str">
        <f>VLOOKUP(A1218,'[2]Catálogo MUNICIPIOS'!$1:$1048576,5,FALSE)</f>
        <v>Ocampo</v>
      </c>
      <c r="C1218" s="130">
        <f>VLOOKUP(A1218,[3]PROY_COVID!$1:$1048576,7,FALSE)</f>
        <v>14524</v>
      </c>
      <c r="D1218" s="43">
        <v>11</v>
      </c>
      <c r="E1218" s="43">
        <f t="shared" si="389"/>
        <v>75.736711649683272</v>
      </c>
      <c r="F1218" s="6">
        <f t="shared" si="390"/>
        <v>0.55414712927829157</v>
      </c>
      <c r="G1218" s="44">
        <v>2</v>
      </c>
      <c r="H1218" s="44">
        <f t="shared" si="391"/>
        <v>13.770311209033324</v>
      </c>
      <c r="I1218" s="14">
        <f t="shared" si="392"/>
        <v>0.16875786838139098</v>
      </c>
      <c r="J1218" s="49">
        <v>40</v>
      </c>
      <c r="K1218" s="49">
        <f t="shared" si="393"/>
        <v>275.40622418066647</v>
      </c>
      <c r="L1218" s="50">
        <f t="shared" si="394"/>
        <v>0.2049832929422068</v>
      </c>
      <c r="M1218" s="45">
        <v>53</v>
      </c>
      <c r="N1218" s="45">
        <f t="shared" si="395"/>
        <v>364.91324703938307</v>
      </c>
      <c r="O1218" s="18">
        <f t="shared" si="396"/>
        <v>0.23364539780131138</v>
      </c>
      <c r="P1218" s="37">
        <f t="shared" si="386"/>
        <v>20.754716981132077</v>
      </c>
      <c r="Q1218" s="37">
        <f t="shared" si="387"/>
        <v>2.3717442521574092</v>
      </c>
      <c r="R1218" s="37">
        <f t="shared" si="388"/>
        <v>137.17442521574094</v>
      </c>
    </row>
    <row r="1219" spans="1:18" ht="15" customHeight="1" x14ac:dyDescent="0.25">
      <c r="A1219" s="143" t="s">
        <v>794</v>
      </c>
      <c r="B1219" s="1" t="str">
        <f>VLOOKUP(A1219,'[2]Catálogo MUNICIPIOS'!$1:$1048576,5,FALSE)</f>
        <v>Marcos Castellanos</v>
      </c>
      <c r="C1219" s="130">
        <f>VLOOKUP(A1219,[3]PROY_COVID!$1:$1048576,7,FALSE)</f>
        <v>14517</v>
      </c>
      <c r="D1219" s="43">
        <v>4</v>
      </c>
      <c r="E1219" s="43">
        <f t="shared" si="389"/>
        <v>27.55390232141627</v>
      </c>
      <c r="F1219" s="6">
        <f t="shared" si="390"/>
        <v>0.20160521283856309</v>
      </c>
      <c r="G1219" s="44">
        <v>1</v>
      </c>
      <c r="H1219" s="44">
        <f t="shared" si="391"/>
        <v>6.8884755803540676</v>
      </c>
      <c r="I1219" s="14">
        <f t="shared" si="392"/>
        <v>8.4419621146632304E-2</v>
      </c>
      <c r="J1219" s="49">
        <v>52</v>
      </c>
      <c r="K1219" s="49">
        <f t="shared" si="393"/>
        <v>358.20073017841156</v>
      </c>
      <c r="L1219" s="50">
        <f t="shared" si="394"/>
        <v>0.26660677486397982</v>
      </c>
      <c r="M1219" s="45">
        <v>57</v>
      </c>
      <c r="N1219" s="45">
        <f t="shared" si="395"/>
        <v>392.64310808018189</v>
      </c>
      <c r="O1219" s="18">
        <f t="shared" si="396"/>
        <v>0.25140017778372531</v>
      </c>
      <c r="P1219" s="37">
        <f t="shared" si="386"/>
        <v>7.0175438596491224</v>
      </c>
      <c r="Q1219" s="37">
        <f t="shared" si="387"/>
        <v>0.80192947600856568</v>
      </c>
      <c r="R1219" s="37">
        <f t="shared" si="388"/>
        <v>-19.807052399143434</v>
      </c>
    </row>
    <row r="1220" spans="1:18" ht="15" customHeight="1" x14ac:dyDescent="0.25">
      <c r="A1220" s="143" t="s">
        <v>447</v>
      </c>
      <c r="B1220" s="1" t="str">
        <f>VLOOKUP(A1220,'[2]Catálogo MUNICIPIOS'!$1:$1048576,5,FALSE)</f>
        <v>Jacala de Ledezma</v>
      </c>
      <c r="C1220" s="130">
        <f>VLOOKUP(A1220,[3]PROY_COVID!$1:$1048576,7,FALSE)</f>
        <v>14478</v>
      </c>
      <c r="D1220" s="43">
        <v>5</v>
      </c>
      <c r="E1220" s="43">
        <f t="shared" si="389"/>
        <v>34.535156789611825</v>
      </c>
      <c r="F1220" s="6">
        <f t="shared" si="390"/>
        <v>0.25268535664261471</v>
      </c>
      <c r="G1220" s="44">
        <v>1</v>
      </c>
      <c r="H1220" s="44">
        <f t="shared" si="391"/>
        <v>6.9070313579223654</v>
      </c>
      <c r="I1220" s="14">
        <f t="shared" si="392"/>
        <v>8.464702584512096E-2</v>
      </c>
      <c r="J1220" s="49">
        <v>11</v>
      </c>
      <c r="K1220" s="49">
        <f t="shared" si="393"/>
        <v>75.977344937146015</v>
      </c>
      <c r="L1220" s="50">
        <f t="shared" si="394"/>
        <v>5.6549507552180425E-2</v>
      </c>
      <c r="M1220" s="45">
        <v>17</v>
      </c>
      <c r="N1220" s="45">
        <f t="shared" si="395"/>
        <v>117.41953308468021</v>
      </c>
      <c r="O1220" s="18">
        <f t="shared" si="396"/>
        <v>7.5180974491324756E-2</v>
      </c>
      <c r="P1220" s="37">
        <f t="shared" si="386"/>
        <v>29.411764705882355</v>
      </c>
      <c r="Q1220" s="37">
        <f t="shared" si="387"/>
        <v>3.3610279509182535</v>
      </c>
      <c r="R1220" s="37">
        <f t="shared" si="388"/>
        <v>236.10279509182536</v>
      </c>
    </row>
    <row r="1221" spans="1:18" x14ac:dyDescent="0.25">
      <c r="A1221" s="143" t="s">
        <v>1225</v>
      </c>
      <c r="B1221" s="1" t="str">
        <f>VLOOKUP(A1221,'[2]Catálogo MUNICIPIOS'!$1:$1048576,5,FALSE)</f>
        <v>Santiago Jocotepec</v>
      </c>
      <c r="C1221" s="130">
        <f>VLOOKUP(A1221,[3]PROY_COVID!$1:$1048576,7,FALSE)</f>
        <v>14474</v>
      </c>
      <c r="D1221" s="43">
        <v>1</v>
      </c>
      <c r="E1221" s="43">
        <f t="shared" si="389"/>
        <v>6.9089401685781402</v>
      </c>
      <c r="F1221" s="6">
        <f t="shared" si="390"/>
        <v>5.0551037632607099E-2</v>
      </c>
      <c r="G1221" s="44"/>
      <c r="H1221" s="44">
        <f t="shared" si="391"/>
        <v>0</v>
      </c>
      <c r="I1221" s="14">
        <f t="shared" si="392"/>
        <v>0</v>
      </c>
      <c r="J1221" s="49">
        <v>3</v>
      </c>
      <c r="K1221" s="49">
        <f t="shared" si="393"/>
        <v>20.72682050573442</v>
      </c>
      <c r="L1221" s="50">
        <f t="shared" si="394"/>
        <v>1.5426855119659105E-2</v>
      </c>
      <c r="M1221" s="45">
        <v>4</v>
      </c>
      <c r="N1221" s="45">
        <f t="shared" si="395"/>
        <v>27.635760674312561</v>
      </c>
      <c r="O1221" s="18">
        <f t="shared" si="396"/>
        <v>1.7694529723648891E-2</v>
      </c>
      <c r="P1221" s="37">
        <f t="shared" si="386"/>
        <v>25</v>
      </c>
      <c r="Q1221" s="37">
        <f t="shared" si="387"/>
        <v>2.856873758280515</v>
      </c>
      <c r="R1221" s="37">
        <f t="shared" si="388"/>
        <v>185.6873758280515</v>
      </c>
    </row>
    <row r="1222" spans="1:18" ht="15" customHeight="1" x14ac:dyDescent="0.25">
      <c r="A1222" s="143" t="s">
        <v>605</v>
      </c>
      <c r="B1222" s="1" t="str">
        <f>VLOOKUP(A1222,'[2]Catálogo MUNICIPIOS'!$1:$1048576,5,FALSE)</f>
        <v>Unión de Tula</v>
      </c>
      <c r="C1222" s="130">
        <f>VLOOKUP(A1222,[3]PROY_COVID!$1:$1048576,7,FALSE)</f>
        <v>14444</v>
      </c>
      <c r="D1222" s="43">
        <v>10</v>
      </c>
      <c r="E1222" s="43">
        <f t="shared" ref="E1222:E1244" si="397">((D1222/($C1222/100000)))</f>
        <v>69.23289947382996</v>
      </c>
      <c r="F1222" s="6">
        <f t="shared" ref="F1222:F1244" si="398">((D1222/$C1222)/(D$2372/$C$2372))</f>
        <v>0.50656031479808583</v>
      </c>
      <c r="G1222" s="44">
        <v>5</v>
      </c>
      <c r="H1222" s="44">
        <f t="shared" ref="H1222:H1244" si="399">((G1222/($C1222/100000)))</f>
        <v>34.61644973691498</v>
      </c>
      <c r="I1222" s="14">
        <f t="shared" ref="I1222:I1244" si="400">((G1222/$C1222)/(G$2372/$C$2372))</f>
        <v>0.42423139026089074</v>
      </c>
      <c r="J1222" s="49">
        <v>32</v>
      </c>
      <c r="K1222" s="49">
        <f t="shared" ref="K1222:K1244" si="401">((J1222/($C1222/100000)))</f>
        <v>221.54527831625586</v>
      </c>
      <c r="L1222" s="50">
        <f t="shared" ref="L1222:L1244" si="402">((J1222/$C1222)/(J$2372/$C$2372))</f>
        <v>0.16489489596746673</v>
      </c>
      <c r="M1222" s="45">
        <v>47</v>
      </c>
      <c r="N1222" s="45">
        <f t="shared" ref="N1222:N1244" si="403">((M1222/($C1222/100000)))</f>
        <v>325.39462752700081</v>
      </c>
      <c r="O1222" s="18">
        <f t="shared" ref="O1222:O1244" si="404">((M1222/$C1222)/(M$2372/$C$2372))</f>
        <v>0.2083425521210264</v>
      </c>
      <c r="P1222" s="37">
        <f t="shared" si="386"/>
        <v>21.276595744680851</v>
      </c>
      <c r="Q1222" s="37">
        <f t="shared" si="387"/>
        <v>2.4313819219408641</v>
      </c>
      <c r="R1222" s="37">
        <f t="shared" si="388"/>
        <v>143.1381921940864</v>
      </c>
    </row>
    <row r="1223" spans="1:18" ht="15" customHeight="1" x14ac:dyDescent="0.25">
      <c r="A1223" s="143" t="s">
        <v>277</v>
      </c>
      <c r="B1223" s="1" t="str">
        <f>VLOOKUP(A1223,'[2]Catálogo MUNICIPIOS'!$1:$1048576,5,FALSE)</f>
        <v>Rodeo</v>
      </c>
      <c r="C1223" s="130">
        <f>VLOOKUP(A1223,[3]PROY_COVID!$1:$1048576,7,FALSE)</f>
        <v>14407</v>
      </c>
      <c r="D1223" s="43">
        <v>12</v>
      </c>
      <c r="E1223" s="43">
        <f t="shared" si="397"/>
        <v>83.292843756507253</v>
      </c>
      <c r="F1223" s="6">
        <f t="shared" si="398"/>
        <v>0.60943351317639083</v>
      </c>
      <c r="G1223" s="44">
        <v>5</v>
      </c>
      <c r="H1223" s="44">
        <f t="shared" si="399"/>
        <v>34.705351565211352</v>
      </c>
      <c r="I1223" s="14">
        <f t="shared" si="400"/>
        <v>0.42532089962714692</v>
      </c>
      <c r="J1223" s="49">
        <v>121</v>
      </c>
      <c r="K1223" s="49">
        <f t="shared" si="401"/>
        <v>839.86950787811475</v>
      </c>
      <c r="L1223" s="50">
        <f t="shared" si="402"/>
        <v>0.62511011825814877</v>
      </c>
      <c r="M1223" s="45">
        <v>138</v>
      </c>
      <c r="N1223" s="45">
        <f t="shared" si="403"/>
        <v>957.86770319983339</v>
      </c>
      <c r="O1223" s="18">
        <f t="shared" si="404"/>
        <v>0.61330023607227357</v>
      </c>
      <c r="P1223" s="37">
        <f t="shared" si="386"/>
        <v>8.695652173913043</v>
      </c>
      <c r="Q1223" s="37">
        <f t="shared" si="387"/>
        <v>0.99369522027148349</v>
      </c>
      <c r="R1223" s="37">
        <f t="shared" si="388"/>
        <v>-0.63047797285165075</v>
      </c>
    </row>
    <row r="1224" spans="1:18" ht="15" customHeight="1" x14ac:dyDescent="0.25">
      <c r="A1224" s="143" t="s">
        <v>1741</v>
      </c>
      <c r="B1224" s="1" t="str">
        <f>VLOOKUP(A1224,'[2]Catálogo MUNICIPIOS'!$1:$1048576,5,FALSE)</f>
        <v>Tepeyanco</v>
      </c>
      <c r="C1224" s="130">
        <f>VLOOKUP(A1224,[3]PROY_COVID!$1:$1048576,7,FALSE)</f>
        <v>14396</v>
      </c>
      <c r="D1224" s="43">
        <v>30</v>
      </c>
      <c r="E1224" s="43">
        <f t="shared" si="397"/>
        <v>208.39121978327313</v>
      </c>
      <c r="F1224" s="6">
        <f t="shared" si="398"/>
        <v>1.524747955045197</v>
      </c>
      <c r="G1224" s="44">
        <v>15</v>
      </c>
      <c r="H1224" s="44">
        <f t="shared" si="399"/>
        <v>104.19560989163656</v>
      </c>
      <c r="I1224" s="14">
        <f t="shared" si="400"/>
        <v>1.2769376634332397</v>
      </c>
      <c r="J1224" s="49">
        <v>184</v>
      </c>
      <c r="K1224" s="49">
        <f t="shared" si="401"/>
        <v>1278.1328146707419</v>
      </c>
      <c r="L1224" s="50">
        <f t="shared" si="402"/>
        <v>0.95130701547554974</v>
      </c>
      <c r="M1224" s="45">
        <v>229</v>
      </c>
      <c r="N1224" s="45">
        <f t="shared" si="403"/>
        <v>1590.7196443456514</v>
      </c>
      <c r="O1224" s="18">
        <f t="shared" si="404"/>
        <v>1.0185004987045281</v>
      </c>
      <c r="P1224" s="37">
        <f t="shared" si="386"/>
        <v>13.100436681222707</v>
      </c>
      <c r="Q1224" s="37">
        <f t="shared" si="387"/>
        <v>1.4970517510640253</v>
      </c>
      <c r="R1224" s="37">
        <f t="shared" si="388"/>
        <v>49.705175106402535</v>
      </c>
    </row>
    <row r="1225" spans="1:18" x14ac:dyDescent="0.25">
      <c r="A1225" s="143" t="s">
        <v>815</v>
      </c>
      <c r="B1225" s="1" t="str">
        <f>VLOOKUP(A1225,'[2]Catálogo MUNICIPIOS'!$1:$1048576,5,FALSE)</f>
        <v>Queréndaro</v>
      </c>
      <c r="C1225" s="130">
        <f>VLOOKUP(A1225,[3]PROY_COVID!$1:$1048576,7,FALSE)</f>
        <v>14356</v>
      </c>
      <c r="D1225" s="43">
        <v>8</v>
      </c>
      <c r="E1225" s="43">
        <f t="shared" si="397"/>
        <v>55.725828921705215</v>
      </c>
      <c r="F1225" s="6">
        <f t="shared" si="398"/>
        <v>0.40773235926127349</v>
      </c>
      <c r="G1225" s="44"/>
      <c r="H1225" s="44">
        <f t="shared" si="399"/>
        <v>0</v>
      </c>
      <c r="I1225" s="14">
        <f t="shared" si="400"/>
        <v>0</v>
      </c>
      <c r="J1225" s="49">
        <v>103</v>
      </c>
      <c r="K1225" s="49">
        <f t="shared" si="401"/>
        <v>717.47004736695465</v>
      </c>
      <c r="L1225" s="50">
        <f t="shared" si="402"/>
        <v>0.53400889298784304</v>
      </c>
      <c r="M1225" s="45">
        <v>111</v>
      </c>
      <c r="N1225" s="45">
        <f t="shared" si="403"/>
        <v>773.19587628865986</v>
      </c>
      <c r="O1225" s="18">
        <f t="shared" si="404"/>
        <v>0.49505919436873858</v>
      </c>
      <c r="P1225" s="37">
        <f t="shared" si="386"/>
        <v>7.2072072072072073</v>
      </c>
      <c r="Q1225" s="37">
        <f t="shared" si="387"/>
        <v>0.82360324563041887</v>
      </c>
      <c r="R1225" s="37">
        <f t="shared" si="388"/>
        <v>-17.639675436958115</v>
      </c>
    </row>
    <row r="1226" spans="1:18" ht="15" customHeight="1" x14ac:dyDescent="0.25">
      <c r="A1226" s="143" t="s">
        <v>699</v>
      </c>
      <c r="B1226" s="1" t="str">
        <f>VLOOKUP(A1226,'[2]Catálogo MUNICIPIOS'!$1:$1048576,5,FALSE)</f>
        <v>Soyaniquilpan de Juárez</v>
      </c>
      <c r="C1226" s="130">
        <f>VLOOKUP(A1226,[3]PROY_COVID!$1:$1048576,7,FALSE)</f>
        <v>14339</v>
      </c>
      <c r="D1226" s="43">
        <v>12</v>
      </c>
      <c r="E1226" s="43">
        <f t="shared" si="397"/>
        <v>83.68784434060953</v>
      </c>
      <c r="F1226" s="6">
        <f t="shared" si="398"/>
        <v>0.61232363653896804</v>
      </c>
      <c r="G1226" s="44">
        <v>2</v>
      </c>
      <c r="H1226" s="44">
        <f t="shared" si="399"/>
        <v>13.947974056768256</v>
      </c>
      <c r="I1226" s="14">
        <f t="shared" si="400"/>
        <v>0.17093516147369567</v>
      </c>
      <c r="J1226" s="49">
        <v>50</v>
      </c>
      <c r="K1226" s="49">
        <f t="shared" si="401"/>
        <v>348.69935141920638</v>
      </c>
      <c r="L1226" s="50">
        <f t="shared" si="402"/>
        <v>0.25953495246291686</v>
      </c>
      <c r="M1226" s="45">
        <v>64</v>
      </c>
      <c r="N1226" s="45">
        <f t="shared" si="403"/>
        <v>446.3351698165842</v>
      </c>
      <c r="O1226" s="18">
        <f t="shared" si="404"/>
        <v>0.28577794626692971</v>
      </c>
      <c r="P1226" s="37">
        <f t="shared" si="386"/>
        <v>18.75</v>
      </c>
      <c r="Q1226" s="37">
        <f t="shared" si="387"/>
        <v>2.1426553187103865</v>
      </c>
      <c r="R1226" s="37">
        <f t="shared" si="388"/>
        <v>114.26553187103865</v>
      </c>
    </row>
    <row r="1227" spans="1:18" ht="15" customHeight="1" x14ac:dyDescent="0.25">
      <c r="A1227" s="143" t="s">
        <v>413</v>
      </c>
      <c r="B1227" s="1" t="str">
        <f>VLOOKUP(A1227,'[2]Catálogo MUNICIPIOS'!$1:$1048576,5,FALSE)</f>
        <v>Marquelia</v>
      </c>
      <c r="C1227" s="130">
        <f>VLOOKUP(A1227,[3]PROY_COVID!$1:$1048576,7,FALSE)</f>
        <v>14269</v>
      </c>
      <c r="D1227" s="43">
        <v>9</v>
      </c>
      <c r="E1227" s="43">
        <f t="shared" si="397"/>
        <v>63.073796341719806</v>
      </c>
      <c r="F1227" s="6">
        <f t="shared" si="398"/>
        <v>0.46149565269109238</v>
      </c>
      <c r="G1227" s="44">
        <v>5</v>
      </c>
      <c r="H1227" s="44">
        <f t="shared" si="399"/>
        <v>35.040997967622118</v>
      </c>
      <c r="I1227" s="14">
        <f t="shared" si="400"/>
        <v>0.4294343122102674</v>
      </c>
      <c r="J1227" s="49">
        <v>66</v>
      </c>
      <c r="K1227" s="49">
        <f t="shared" si="401"/>
        <v>462.54117317261193</v>
      </c>
      <c r="L1227" s="50">
        <f t="shared" si="402"/>
        <v>0.34426677567053116</v>
      </c>
      <c r="M1227" s="45">
        <v>80</v>
      </c>
      <c r="N1227" s="45">
        <f t="shared" si="403"/>
        <v>560.65596748195389</v>
      </c>
      <c r="O1227" s="18">
        <f t="shared" si="404"/>
        <v>0.35897487310967002</v>
      </c>
      <c r="P1227" s="37">
        <f t="shared" si="386"/>
        <v>11.25</v>
      </c>
      <c r="Q1227" s="37">
        <f t="shared" si="387"/>
        <v>1.2855931912262319</v>
      </c>
      <c r="R1227" s="37">
        <f t="shared" si="388"/>
        <v>28.559319122623194</v>
      </c>
    </row>
    <row r="1228" spans="1:18" ht="15" customHeight="1" x14ac:dyDescent="0.25">
      <c r="A1228" s="143" t="s">
        <v>2335</v>
      </c>
      <c r="B1228" s="1" t="str">
        <f>VLOOKUP(A1228,'[2]Catálogo MUNICIPIOS'!$1:$1048576,5,FALSE)</f>
        <v>Ilamatlán</v>
      </c>
      <c r="C1228" s="130">
        <f>VLOOKUP(A1228,[3]PROY_COVID!$1:$1048576,7,FALSE)</f>
        <v>14240</v>
      </c>
      <c r="D1228" s="43">
        <v>1</v>
      </c>
      <c r="E1228" s="43">
        <f t="shared" si="397"/>
        <v>7.02247191011236</v>
      </c>
      <c r="F1228" s="6">
        <f t="shared" si="398"/>
        <v>5.138172181842382E-2</v>
      </c>
      <c r="G1228" s="44"/>
      <c r="H1228" s="44">
        <f t="shared" si="399"/>
        <v>0</v>
      </c>
      <c r="I1228" s="14">
        <f t="shared" si="400"/>
        <v>0</v>
      </c>
      <c r="J1228" s="49">
        <v>2</v>
      </c>
      <c r="K1228" s="49">
        <f t="shared" si="401"/>
        <v>14.04494382022472</v>
      </c>
      <c r="L1228" s="50">
        <f t="shared" si="402"/>
        <v>1.0453572144285857E-2</v>
      </c>
      <c r="M1228" s="45">
        <v>3</v>
      </c>
      <c r="N1228" s="45">
        <f t="shared" si="403"/>
        <v>21.067415730337078</v>
      </c>
      <c r="O1228" s="18">
        <f t="shared" si="404"/>
        <v>1.3488972430833607E-2</v>
      </c>
      <c r="P1228" s="37">
        <f t="shared" si="386"/>
        <v>33.333333333333329</v>
      </c>
      <c r="Q1228" s="37">
        <f t="shared" si="387"/>
        <v>3.8091650110406863</v>
      </c>
      <c r="R1228" s="37">
        <f t="shared" si="388"/>
        <v>280.91650110406863</v>
      </c>
    </row>
    <row r="1229" spans="1:18" ht="15" customHeight="1" x14ac:dyDescent="0.25">
      <c r="A1229" s="143" t="s">
        <v>1624</v>
      </c>
      <c r="B1229" s="1" t="str">
        <f>VLOOKUP(A1229,'[2]Catálogo MUNICIPIOS'!$1:$1048576,5,FALSE)</f>
        <v>Nacozari de García</v>
      </c>
      <c r="C1229" s="130">
        <f>VLOOKUP(A1229,[3]PROY_COVID!$1:$1048576,7,FALSE)</f>
        <v>14231</v>
      </c>
      <c r="D1229" s="43">
        <v>47</v>
      </c>
      <c r="E1229" s="43">
        <f t="shared" si="397"/>
        <v>330.26491462300612</v>
      </c>
      <c r="F1229" s="6">
        <f t="shared" si="398"/>
        <v>2.4164681876631784</v>
      </c>
      <c r="G1229" s="44">
        <v>4</v>
      </c>
      <c r="H1229" s="44">
        <f t="shared" si="399"/>
        <v>28.107652308340949</v>
      </c>
      <c r="I1229" s="14">
        <f t="shared" si="400"/>
        <v>0.34446479943381664</v>
      </c>
      <c r="J1229" s="49">
        <v>262</v>
      </c>
      <c r="K1229" s="49">
        <f t="shared" si="401"/>
        <v>1841.051226196332</v>
      </c>
      <c r="L1229" s="50">
        <f t="shared" si="402"/>
        <v>1.3702840011830937</v>
      </c>
      <c r="M1229" s="45">
        <v>313</v>
      </c>
      <c r="N1229" s="45">
        <f t="shared" si="403"/>
        <v>2199.4237931276793</v>
      </c>
      <c r="O1229" s="18">
        <f t="shared" si="404"/>
        <v>1.408239495957583</v>
      </c>
      <c r="P1229" s="37">
        <f t="shared" si="386"/>
        <v>15.015974440894569</v>
      </c>
      <c r="Q1229" s="37">
        <f t="shared" si="387"/>
        <v>1.7159497334081051</v>
      </c>
      <c r="R1229" s="37">
        <f t="shared" si="388"/>
        <v>71.594973340810512</v>
      </c>
    </row>
    <row r="1230" spans="1:18" ht="15" customHeight="1" x14ac:dyDescent="0.25">
      <c r="A1230" s="143" t="s">
        <v>65</v>
      </c>
      <c r="B1230" s="1" t="str">
        <f>VLOOKUP(A1230,'[2]Catálogo MUNICIPIOS'!$1:$1048576,5,FALSE)</f>
        <v>Zaragoza</v>
      </c>
      <c r="C1230" s="130">
        <f>VLOOKUP(A1230,[3]PROY_COVID!$1:$1048576,7,FALSE)</f>
        <v>14203</v>
      </c>
      <c r="D1230" s="43">
        <v>17</v>
      </c>
      <c r="E1230" s="43">
        <f t="shared" si="397"/>
        <v>119.69302260085898</v>
      </c>
      <c r="F1230" s="6">
        <f t="shared" si="398"/>
        <v>0.87576478334183194</v>
      </c>
      <c r="G1230" s="44">
        <v>15</v>
      </c>
      <c r="H1230" s="44">
        <f t="shared" si="399"/>
        <v>105.61149053016969</v>
      </c>
      <c r="I1230" s="14">
        <f t="shared" si="400"/>
        <v>1.2942895587400491</v>
      </c>
      <c r="J1230" s="49">
        <v>331</v>
      </c>
      <c r="K1230" s="49">
        <f t="shared" si="401"/>
        <v>2330.4935576990779</v>
      </c>
      <c r="L1230" s="50">
        <f t="shared" si="402"/>
        <v>1.7345731566486913</v>
      </c>
      <c r="M1230" s="45">
        <v>363</v>
      </c>
      <c r="N1230" s="45">
        <f t="shared" si="403"/>
        <v>2555.7980708301066</v>
      </c>
      <c r="O1230" s="18">
        <f t="shared" si="404"/>
        <v>1.6364175918625319</v>
      </c>
      <c r="P1230" s="37">
        <f t="shared" si="386"/>
        <v>4.6831955922865012</v>
      </c>
      <c r="Q1230" s="37">
        <f t="shared" si="387"/>
        <v>0.53517194369993115</v>
      </c>
      <c r="R1230" s="37">
        <f t="shared" si="388"/>
        <v>-46.482805630006887</v>
      </c>
    </row>
    <row r="1231" spans="1:18" ht="15" customHeight="1" x14ac:dyDescent="0.25">
      <c r="A1231" s="143" t="s">
        <v>161</v>
      </c>
      <c r="B1231" s="1" t="str">
        <f>VLOOKUP(A1231,'[2]Catálogo MUNICIPIOS'!$1:$1048576,5,FALSE)</f>
        <v>Tapilula</v>
      </c>
      <c r="C1231" s="130">
        <f>VLOOKUP(A1231,[3]PROY_COVID!$1:$1048576,7,FALSE)</f>
        <v>14197</v>
      </c>
      <c r="D1231" s="43">
        <v>3</v>
      </c>
      <c r="E1231" s="43">
        <f t="shared" si="397"/>
        <v>21.131224906670422</v>
      </c>
      <c r="F1231" s="6">
        <f t="shared" si="398"/>
        <v>0.15461204170480139</v>
      </c>
      <c r="G1231" s="44"/>
      <c r="H1231" s="44">
        <f t="shared" si="399"/>
        <v>0</v>
      </c>
      <c r="I1231" s="14">
        <f t="shared" si="400"/>
        <v>0</v>
      </c>
      <c r="J1231" s="49">
        <v>7</v>
      </c>
      <c r="K1231" s="49">
        <f t="shared" si="401"/>
        <v>49.30619144889765</v>
      </c>
      <c r="L1231" s="50">
        <f t="shared" si="402"/>
        <v>3.6698319058336766E-2</v>
      </c>
      <c r="M1231" s="45">
        <v>10</v>
      </c>
      <c r="N1231" s="45">
        <f t="shared" si="403"/>
        <v>70.437416355568075</v>
      </c>
      <c r="O1231" s="18">
        <f t="shared" si="404"/>
        <v>4.5099426502094468E-2</v>
      </c>
      <c r="P1231" s="37">
        <f t="shared" si="386"/>
        <v>30</v>
      </c>
      <c r="Q1231" s="37">
        <f t="shared" si="387"/>
        <v>3.4282485099366182</v>
      </c>
      <c r="R1231" s="37">
        <f t="shared" si="388"/>
        <v>242.82485099366181</v>
      </c>
    </row>
    <row r="1232" spans="1:18" ht="15" customHeight="1" x14ac:dyDescent="0.25">
      <c r="A1232" s="143" t="s">
        <v>1398</v>
      </c>
      <c r="B1232" s="1" t="str">
        <f>VLOOKUP(A1232,'[2]Catálogo MUNICIPIOS'!$1:$1048576,5,FALSE)</f>
        <v>San José Miahuatlán</v>
      </c>
      <c r="C1232" s="130">
        <f>VLOOKUP(A1232,[3]PROY_COVID!$1:$1048576,7,FALSE)</f>
        <v>14148</v>
      </c>
      <c r="D1232" s="43">
        <v>12</v>
      </c>
      <c r="E1232" s="43">
        <f t="shared" si="397"/>
        <v>84.817642069550473</v>
      </c>
      <c r="F1232" s="6">
        <f t="shared" si="398"/>
        <v>0.62059009219198913</v>
      </c>
      <c r="G1232" s="44"/>
      <c r="H1232" s="44">
        <f t="shared" si="399"/>
        <v>0</v>
      </c>
      <c r="I1232" s="14">
        <f t="shared" si="400"/>
        <v>0</v>
      </c>
      <c r="J1232" s="49">
        <v>17</v>
      </c>
      <c r="K1232" s="49">
        <f t="shared" si="401"/>
        <v>120.15832626519649</v>
      </c>
      <c r="L1232" s="50">
        <f t="shared" si="402"/>
        <v>8.9433161743310702E-2</v>
      </c>
      <c r="M1232" s="45">
        <v>29</v>
      </c>
      <c r="N1232" s="45">
        <f t="shared" si="403"/>
        <v>204.97596833474697</v>
      </c>
      <c r="O1232" s="18">
        <f t="shared" si="404"/>
        <v>0.13124130748838578</v>
      </c>
      <c r="P1232" s="37">
        <f t="shared" si="386"/>
        <v>41.379310344827587</v>
      </c>
      <c r="Q1232" s="37">
        <f t="shared" si="387"/>
        <v>4.7286186343953354</v>
      </c>
      <c r="R1232" s="37">
        <f t="shared" si="388"/>
        <v>372.86186343953352</v>
      </c>
    </row>
    <row r="1233" spans="1:20" ht="15" customHeight="1" x14ac:dyDescent="0.25">
      <c r="A1233" s="143" t="s">
        <v>1848</v>
      </c>
      <c r="B1233" s="1" t="str">
        <f>VLOOKUP(A1233,'[2]Catálogo MUNICIPIOS'!$1:$1048576,5,FALSE)</f>
        <v>Ixcatepec</v>
      </c>
      <c r="C1233" s="130">
        <f>VLOOKUP(A1233,[3]PROY_COVID!$1:$1048576,7,FALSE)</f>
        <v>14148</v>
      </c>
      <c r="D1233" s="43">
        <v>6</v>
      </c>
      <c r="E1233" s="43">
        <f t="shared" si="397"/>
        <v>42.408821034775237</v>
      </c>
      <c r="F1233" s="6">
        <f t="shared" si="398"/>
        <v>0.31029504609599456</v>
      </c>
      <c r="G1233" s="44">
        <v>2</v>
      </c>
      <c r="H1233" s="44">
        <f t="shared" si="399"/>
        <v>14.136273678258412</v>
      </c>
      <c r="I1233" s="14">
        <f t="shared" si="400"/>
        <v>0.17324281031745278</v>
      </c>
      <c r="J1233" s="49">
        <v>5</v>
      </c>
      <c r="K1233" s="49">
        <f t="shared" si="401"/>
        <v>35.340684195646027</v>
      </c>
      <c r="L1233" s="50">
        <f t="shared" si="402"/>
        <v>2.6303871100973739E-2</v>
      </c>
      <c r="M1233" s="45">
        <v>13</v>
      </c>
      <c r="N1233" s="45">
        <f t="shared" si="403"/>
        <v>91.885778908679669</v>
      </c>
      <c r="O1233" s="18">
        <f t="shared" si="404"/>
        <v>5.8832310253414316E-2</v>
      </c>
      <c r="P1233" s="37">
        <f t="shared" si="386"/>
        <v>46.153846153846153</v>
      </c>
      <c r="Q1233" s="37">
        <f t="shared" si="387"/>
        <v>5.2742284768255665</v>
      </c>
      <c r="R1233" s="37">
        <f t="shared" si="388"/>
        <v>427.42284768255666</v>
      </c>
    </row>
    <row r="1234" spans="1:20" x14ac:dyDescent="0.25">
      <c r="A1234" s="143" t="s">
        <v>1826</v>
      </c>
      <c r="B1234" s="1" t="str">
        <f>VLOOKUP(A1234,'[2]Catálogo MUNICIPIOS'!$1:$1048576,5,FALSE)</f>
        <v>Chalma</v>
      </c>
      <c r="C1234" s="130">
        <f>VLOOKUP(A1234,[3]PROY_COVID!$1:$1048576,7,FALSE)</f>
        <v>14137</v>
      </c>
      <c r="D1234" s="43">
        <v>4</v>
      </c>
      <c r="E1234" s="43">
        <f t="shared" si="397"/>
        <v>28.294546226214898</v>
      </c>
      <c r="F1234" s="6">
        <f t="shared" si="398"/>
        <v>0.20702432445196439</v>
      </c>
      <c r="G1234" s="44">
        <v>1</v>
      </c>
      <c r="H1234" s="44">
        <f t="shared" si="399"/>
        <v>7.0736365565537245</v>
      </c>
      <c r="I1234" s="14">
        <f t="shared" si="400"/>
        <v>8.6688805275918587E-2</v>
      </c>
      <c r="J1234" s="49">
        <v>19</v>
      </c>
      <c r="K1234" s="49">
        <f t="shared" si="401"/>
        <v>134.39909457452077</v>
      </c>
      <c r="L1234" s="50">
        <f t="shared" si="402"/>
        <v>0.10003248494581528</v>
      </c>
      <c r="M1234" s="45">
        <v>24</v>
      </c>
      <c r="N1234" s="45">
        <f t="shared" si="403"/>
        <v>169.7672773572894</v>
      </c>
      <c r="O1234" s="18">
        <f t="shared" si="404"/>
        <v>0.10869800801588488</v>
      </c>
      <c r="P1234" s="37">
        <f t="shared" si="386"/>
        <v>16.666666666666664</v>
      </c>
      <c r="Q1234" s="37">
        <f t="shared" si="387"/>
        <v>1.9045825055203431</v>
      </c>
      <c r="R1234" s="37">
        <f t="shared" si="388"/>
        <v>90.458250552034315</v>
      </c>
    </row>
    <row r="1235" spans="1:20" ht="15" customHeight="1" x14ac:dyDescent="0.25">
      <c r="A1235" s="143" t="s">
        <v>1942</v>
      </c>
      <c r="B1235" s="1" t="str">
        <f>VLOOKUP(A1235,'[2]Catálogo MUNICIPIOS'!$1:$1048576,5,FALSE)</f>
        <v>Tlacotalpan</v>
      </c>
      <c r="C1235" s="130">
        <f>VLOOKUP(A1235,[3]PROY_COVID!$1:$1048576,7,FALSE)</f>
        <v>14121</v>
      </c>
      <c r="D1235" s="43">
        <v>15</v>
      </c>
      <c r="E1235" s="43">
        <f t="shared" si="397"/>
        <v>106.22477161674102</v>
      </c>
      <c r="F1235" s="6">
        <f t="shared" si="398"/>
        <v>0.77722086115822731</v>
      </c>
      <c r="G1235" s="44">
        <v>1</v>
      </c>
      <c r="H1235" s="44">
        <f t="shared" si="399"/>
        <v>7.081651441116068</v>
      </c>
      <c r="I1235" s="14">
        <f t="shared" si="400"/>
        <v>8.678702926036834E-2</v>
      </c>
      <c r="J1235" s="49">
        <v>56</v>
      </c>
      <c r="K1235" s="49">
        <f t="shared" si="401"/>
        <v>396.57248070249983</v>
      </c>
      <c r="L1235" s="50">
        <f t="shared" si="402"/>
        <v>0.29516665146729387</v>
      </c>
      <c r="M1235" s="45">
        <v>72</v>
      </c>
      <c r="N1235" s="45">
        <f t="shared" si="403"/>
        <v>509.87890376035693</v>
      </c>
      <c r="O1235" s="18">
        <f t="shared" si="404"/>
        <v>0.32646350952210845</v>
      </c>
      <c r="P1235" s="37">
        <f t="shared" si="386"/>
        <v>20.833333333333336</v>
      </c>
      <c r="Q1235" s="37">
        <f t="shared" si="387"/>
        <v>2.3807281319004296</v>
      </c>
      <c r="R1235" s="37">
        <f t="shared" si="388"/>
        <v>138.07281319004295</v>
      </c>
    </row>
    <row r="1236" spans="1:20" ht="15" customHeight="1" x14ac:dyDescent="0.25">
      <c r="A1236" s="143" t="s">
        <v>835</v>
      </c>
      <c r="B1236" s="1" t="str">
        <f>VLOOKUP(A1236,'[2]Catálogo MUNICIPIOS'!$1:$1048576,5,FALSE)</f>
        <v>Tiquicheo de Nicolás Romero</v>
      </c>
      <c r="C1236" s="130">
        <f>VLOOKUP(A1236,[3]PROY_COVID!$1:$1048576,7,FALSE)</f>
        <v>14082</v>
      </c>
      <c r="D1236" s="43">
        <v>9</v>
      </c>
      <c r="E1236" s="43">
        <f t="shared" si="397"/>
        <v>63.911376224968045</v>
      </c>
      <c r="F1236" s="6">
        <f t="shared" si="398"/>
        <v>0.46762402132148817</v>
      </c>
      <c r="G1236" s="44"/>
      <c r="H1236" s="44">
        <f t="shared" si="399"/>
        <v>0</v>
      </c>
      <c r="I1236" s="14">
        <f t="shared" si="400"/>
        <v>0</v>
      </c>
      <c r="J1236" s="49">
        <v>55</v>
      </c>
      <c r="K1236" s="49">
        <f t="shared" si="401"/>
        <v>390.56952137480471</v>
      </c>
      <c r="L1236" s="50">
        <f t="shared" si="402"/>
        <v>0.29069868283641109</v>
      </c>
      <c r="M1236" s="45">
        <v>64</v>
      </c>
      <c r="N1236" s="45">
        <f t="shared" si="403"/>
        <v>454.48089759977273</v>
      </c>
      <c r="O1236" s="18">
        <f t="shared" si="404"/>
        <v>0.2909934648147639</v>
      </c>
      <c r="P1236" s="37">
        <f t="shared" si="386"/>
        <v>14.0625</v>
      </c>
      <c r="Q1236" s="37">
        <f t="shared" si="387"/>
        <v>1.6069914890327899</v>
      </c>
      <c r="R1236" s="37">
        <f t="shared" si="388"/>
        <v>60.699148903278989</v>
      </c>
    </row>
    <row r="1237" spans="1:20" ht="15" customHeight="1" x14ac:dyDescent="0.25">
      <c r="A1237" s="143" t="s">
        <v>1477</v>
      </c>
      <c r="B1237" s="1" t="str">
        <f>VLOOKUP(A1237,'[2]Catálogo MUNICIPIOS'!$1:$1048576,5,FALSE)</f>
        <v>Zihuateutla</v>
      </c>
      <c r="C1237" s="130">
        <f>VLOOKUP(A1237,[3]PROY_COVID!$1:$1048576,7,FALSE)</f>
        <v>14075</v>
      </c>
      <c r="D1237" s="43">
        <v>3</v>
      </c>
      <c r="E1237" s="43">
        <f t="shared" si="397"/>
        <v>21.314387211367674</v>
      </c>
      <c r="F1237" s="6">
        <f t="shared" si="398"/>
        <v>0.15595219581407216</v>
      </c>
      <c r="G1237" s="44">
        <v>2</v>
      </c>
      <c r="H1237" s="44">
        <f t="shared" si="399"/>
        <v>14.209591474245117</v>
      </c>
      <c r="I1237" s="14">
        <f t="shared" si="400"/>
        <v>0.17414133430702111</v>
      </c>
      <c r="J1237" s="49">
        <v>7</v>
      </c>
      <c r="K1237" s="49">
        <f t="shared" si="401"/>
        <v>49.733570159857912</v>
      </c>
      <c r="L1237" s="50">
        <f t="shared" si="402"/>
        <v>3.7016414612519151E-2</v>
      </c>
      <c r="M1237" s="45">
        <v>12</v>
      </c>
      <c r="N1237" s="45">
        <f t="shared" si="403"/>
        <v>85.257548845470694</v>
      </c>
      <c r="O1237" s="18">
        <f t="shared" si="404"/>
        <v>5.4588409922577782E-2</v>
      </c>
      <c r="P1237" s="37">
        <f t="shared" si="386"/>
        <v>25</v>
      </c>
      <c r="Q1237" s="37">
        <f t="shared" si="387"/>
        <v>2.856873758280515</v>
      </c>
      <c r="R1237" s="37">
        <f t="shared" si="388"/>
        <v>185.6873758280515</v>
      </c>
    </row>
    <row r="1238" spans="1:20" ht="15" customHeight="1" x14ac:dyDescent="0.25">
      <c r="A1238" s="143" t="s">
        <v>1961</v>
      </c>
      <c r="B1238" s="1" t="str">
        <f>VLOOKUP(A1238,'[2]Catálogo MUNICIPIOS'!$1:$1048576,5,FALSE)</f>
        <v>Zentla</v>
      </c>
      <c r="C1238" s="130">
        <f>VLOOKUP(A1238,[3]PROY_COVID!$1:$1048576,7,FALSE)</f>
        <v>14056</v>
      </c>
      <c r="D1238" s="43">
        <v>1</v>
      </c>
      <c r="E1238" s="43">
        <f t="shared" si="397"/>
        <v>7.1143995446784301</v>
      </c>
      <c r="F1238" s="6">
        <f t="shared" si="398"/>
        <v>5.2054333999313834E-2</v>
      </c>
      <c r="G1238" s="44">
        <v>1</v>
      </c>
      <c r="H1238" s="44">
        <f t="shared" si="399"/>
        <v>7.1143995446784301</v>
      </c>
      <c r="I1238" s="14">
        <f t="shared" si="400"/>
        <v>8.7188363701313401E-2</v>
      </c>
      <c r="J1238" s="49">
        <v>2</v>
      </c>
      <c r="K1238" s="49">
        <f t="shared" si="401"/>
        <v>14.22879908935686</v>
      </c>
      <c r="L1238" s="50">
        <f t="shared" si="402"/>
        <v>1.0590414579868425E-2</v>
      </c>
      <c r="M1238" s="45">
        <v>4</v>
      </c>
      <c r="N1238" s="45">
        <f t="shared" si="403"/>
        <v>28.45759817871372</v>
      </c>
      <c r="O1238" s="18">
        <f t="shared" si="404"/>
        <v>1.8220733012243463E-2</v>
      </c>
      <c r="P1238" s="37">
        <f t="shared" si="386"/>
        <v>25</v>
      </c>
      <c r="Q1238" s="37">
        <f t="shared" si="387"/>
        <v>2.856873758280515</v>
      </c>
      <c r="R1238" s="37">
        <f t="shared" si="388"/>
        <v>185.6873758280515</v>
      </c>
    </row>
    <row r="1239" spans="1:20" ht="15" customHeight="1" x14ac:dyDescent="0.25">
      <c r="A1239" s="143" t="s">
        <v>354</v>
      </c>
      <c r="B1239" s="1" t="str">
        <f>VLOOKUP(A1239,'[2]Catálogo MUNICIPIOS'!$1:$1048576,5,FALSE)</f>
        <v>Cocula</v>
      </c>
      <c r="C1239" s="130">
        <f>VLOOKUP(A1239,[3]PROY_COVID!$1:$1048576,7,FALSE)</f>
        <v>14050</v>
      </c>
      <c r="D1239" s="43">
        <v>16</v>
      </c>
      <c r="E1239" s="43">
        <f t="shared" si="397"/>
        <v>113.87900355871885</v>
      </c>
      <c r="F1239" s="6">
        <f t="shared" si="398"/>
        <v>0.8332250177302265</v>
      </c>
      <c r="G1239" s="44">
        <v>8</v>
      </c>
      <c r="H1239" s="44">
        <f t="shared" si="399"/>
        <v>56.939501779359425</v>
      </c>
      <c r="I1239" s="14">
        <f t="shared" si="400"/>
        <v>0.69780477732991375</v>
      </c>
      <c r="J1239" s="49">
        <v>69</v>
      </c>
      <c r="K1239" s="49">
        <f t="shared" si="401"/>
        <v>491.10320284697502</v>
      </c>
      <c r="L1239" s="50">
        <f t="shared" si="402"/>
        <v>0.36552533260105019</v>
      </c>
      <c r="M1239" s="45">
        <v>93</v>
      </c>
      <c r="N1239" s="45">
        <f t="shared" si="403"/>
        <v>661.92170818505326</v>
      </c>
      <c r="O1239" s="18">
        <f t="shared" si="404"/>
        <v>0.42381295301545813</v>
      </c>
      <c r="P1239" s="37">
        <f t="shared" si="386"/>
        <v>17.20430107526882</v>
      </c>
      <c r="Q1239" s="37">
        <f t="shared" si="387"/>
        <v>1.9660206508597098</v>
      </c>
      <c r="R1239" s="37">
        <f t="shared" si="388"/>
        <v>96.602065085970978</v>
      </c>
    </row>
    <row r="1240" spans="1:20" ht="15" customHeight="1" x14ac:dyDescent="0.25">
      <c r="A1240" s="143" t="s">
        <v>2097</v>
      </c>
      <c r="B1240" s="1" t="s">
        <v>2445</v>
      </c>
      <c r="C1240" s="130">
        <f>VLOOKUP(A1240,[3]PROY_COVID!$1:$1048576,7,FALSE)</f>
        <v>13948</v>
      </c>
      <c r="D1240" s="43">
        <v>14</v>
      </c>
      <c r="E1240" s="43">
        <f t="shared" si="397"/>
        <v>100.37281330656725</v>
      </c>
      <c r="F1240" s="6">
        <f t="shared" si="398"/>
        <v>0.73440350313456937</v>
      </c>
      <c r="G1240" s="44">
        <v>8</v>
      </c>
      <c r="H1240" s="44">
        <f t="shared" si="399"/>
        <v>57.355893318038433</v>
      </c>
      <c r="I1240" s="14">
        <f t="shared" si="400"/>
        <v>0.70290773741649615</v>
      </c>
      <c r="J1240" s="49">
        <v>40</v>
      </c>
      <c r="K1240" s="49">
        <f t="shared" si="401"/>
        <v>286.77946659019216</v>
      </c>
      <c r="L1240" s="50">
        <f t="shared" si="402"/>
        <v>0.2134483328572277</v>
      </c>
      <c r="M1240" s="45">
        <v>62</v>
      </c>
      <c r="N1240" s="45">
        <f t="shared" si="403"/>
        <v>444.50817321479786</v>
      </c>
      <c r="O1240" s="18">
        <f t="shared" si="404"/>
        <v>0.28460816317116855</v>
      </c>
      <c r="P1240" s="37">
        <f t="shared" ref="P1240:P1303" si="405">D1240/M1240*100</f>
        <v>22.58064516129032</v>
      </c>
      <c r="Q1240" s="37">
        <f t="shared" ref="Q1240:Q1303" si="406">P1240/P$2372</f>
        <v>2.5804021042533685</v>
      </c>
      <c r="R1240" s="37">
        <f t="shared" ref="R1240:R1303" si="407">(Q1240-1)*100</f>
        <v>158.04021042533685</v>
      </c>
    </row>
    <row r="1241" spans="1:20" ht="15" customHeight="1" x14ac:dyDescent="0.25">
      <c r="A1241" s="143" t="s">
        <v>2123</v>
      </c>
      <c r="B1241" s="1" t="str">
        <f>VLOOKUP(A1241,'[2]Catálogo MUNICIPIOS'!$1:$1048576,5,FALSE)</f>
        <v>Villa González Ortega</v>
      </c>
      <c r="C1241" s="130">
        <f>VLOOKUP(A1241,[3]PROY_COVID!$1:$1048576,7,FALSE)</f>
        <v>13945</v>
      </c>
      <c r="D1241" s="43">
        <v>13</v>
      </c>
      <c r="E1241" s="43">
        <f t="shared" si="397"/>
        <v>93.223377554679104</v>
      </c>
      <c r="F1241" s="6">
        <f t="shared" si="398"/>
        <v>0.68209281771435049</v>
      </c>
      <c r="G1241" s="44">
        <v>6</v>
      </c>
      <c r="H1241" s="44">
        <f t="shared" si="399"/>
        <v>43.026174256005739</v>
      </c>
      <c r="I1241" s="14">
        <f t="shared" si="400"/>
        <v>0.52729421592785708</v>
      </c>
      <c r="J1241" s="49">
        <v>74</v>
      </c>
      <c r="K1241" s="49">
        <f t="shared" si="401"/>
        <v>530.65614915740412</v>
      </c>
      <c r="L1241" s="50">
        <f t="shared" si="402"/>
        <v>0.39496436653863976</v>
      </c>
      <c r="M1241" s="45">
        <v>93</v>
      </c>
      <c r="N1241" s="45">
        <f t="shared" si="403"/>
        <v>666.90570096808892</v>
      </c>
      <c r="O1241" s="18">
        <f t="shared" si="404"/>
        <v>0.42700408675992735</v>
      </c>
      <c r="P1241" s="37">
        <f t="shared" si="405"/>
        <v>13.978494623655912</v>
      </c>
      <c r="Q1241" s="37">
        <f t="shared" si="406"/>
        <v>1.5973917788235137</v>
      </c>
      <c r="R1241" s="37">
        <f t="shared" si="407"/>
        <v>59.73917788235137</v>
      </c>
      <c r="T1241" s="25"/>
    </row>
    <row r="1242" spans="1:20" ht="15" customHeight="1" x14ac:dyDescent="0.25">
      <c r="A1242" s="143" t="s">
        <v>1739</v>
      </c>
      <c r="B1242" s="1" t="str">
        <f>VLOOKUP(A1242,'[2]Catálogo MUNICIPIOS'!$1:$1048576,5,FALSE)</f>
        <v>Tenancingo</v>
      </c>
      <c r="C1242" s="130">
        <f>VLOOKUP(A1242,[3]PROY_COVID!$1:$1048576,7,FALSE)</f>
        <v>13938</v>
      </c>
      <c r="D1242" s="43">
        <v>28</v>
      </c>
      <c r="E1242" s="43">
        <f t="shared" si="397"/>
        <v>200.88965418280958</v>
      </c>
      <c r="F1242" s="6">
        <f t="shared" si="398"/>
        <v>1.4698608210246769</v>
      </c>
      <c r="G1242" s="44">
        <v>7</v>
      </c>
      <c r="H1242" s="44">
        <f t="shared" si="399"/>
        <v>50.222413545702395</v>
      </c>
      <c r="I1242" s="14">
        <f t="shared" si="400"/>
        <v>0.61548554177784676</v>
      </c>
      <c r="J1242" s="49">
        <v>95</v>
      </c>
      <c r="K1242" s="49">
        <f t="shared" si="401"/>
        <v>681.58989812024674</v>
      </c>
      <c r="L1242" s="50">
        <f t="shared" si="402"/>
        <v>0.50730350110453093</v>
      </c>
      <c r="M1242" s="45">
        <v>130</v>
      </c>
      <c r="N1242" s="45">
        <f t="shared" si="403"/>
        <v>932.70196584875873</v>
      </c>
      <c r="O1242" s="18">
        <f t="shared" si="404"/>
        <v>0.59718720438033135</v>
      </c>
      <c r="P1242" s="37">
        <f t="shared" si="405"/>
        <v>21.53846153846154</v>
      </c>
      <c r="Q1242" s="37">
        <f t="shared" si="406"/>
        <v>2.461306622518598</v>
      </c>
      <c r="R1242" s="37">
        <f t="shared" si="407"/>
        <v>146.1306622518598</v>
      </c>
    </row>
    <row r="1243" spans="1:20" ht="15" customHeight="1" x14ac:dyDescent="0.25">
      <c r="A1243" s="143" t="s">
        <v>2080</v>
      </c>
      <c r="B1243" s="1" t="str">
        <f>VLOOKUP(A1243,'[2]Catálogo MUNICIPIOS'!$1:$1048576,5,FALSE)</f>
        <v>Concepción del Oro</v>
      </c>
      <c r="C1243" s="130">
        <f>VLOOKUP(A1243,[3]PROY_COVID!$1:$1048576,7,FALSE)</f>
        <v>13933</v>
      </c>
      <c r="D1243" s="43">
        <v>25</v>
      </c>
      <c r="E1243" s="43">
        <f t="shared" si="397"/>
        <v>179.43012990741403</v>
      </c>
      <c r="F1243" s="6">
        <f t="shared" si="398"/>
        <v>1.312846692554287</v>
      </c>
      <c r="G1243" s="44">
        <v>12</v>
      </c>
      <c r="H1243" s="44">
        <f t="shared" si="399"/>
        <v>86.126462355558743</v>
      </c>
      <c r="I1243" s="14">
        <f t="shared" si="400"/>
        <v>1.0554967115644824</v>
      </c>
      <c r="J1243" s="49">
        <v>298</v>
      </c>
      <c r="K1243" s="49">
        <f t="shared" si="401"/>
        <v>2138.8071484963752</v>
      </c>
      <c r="L1243" s="50">
        <f t="shared" si="402"/>
        <v>1.5919020478619075</v>
      </c>
      <c r="M1243" s="45">
        <v>335</v>
      </c>
      <c r="N1243" s="45">
        <f t="shared" si="403"/>
        <v>2404.3637407593483</v>
      </c>
      <c r="O1243" s="18">
        <f t="shared" si="404"/>
        <v>1.5394577402341836</v>
      </c>
      <c r="P1243" s="37">
        <f t="shared" si="405"/>
        <v>7.4626865671641784</v>
      </c>
      <c r="Q1243" s="37">
        <f t="shared" si="406"/>
        <v>0.85279813680015371</v>
      </c>
      <c r="R1243" s="37">
        <f t="shared" si="407"/>
        <v>-14.720186319984629</v>
      </c>
    </row>
    <row r="1244" spans="1:20" ht="15" customHeight="1" x14ac:dyDescent="0.25">
      <c r="A1244" s="143" t="s">
        <v>268</v>
      </c>
      <c r="B1244" s="1" t="str">
        <f>VLOOKUP(A1244,'[2]Catálogo MUNICIPIOS'!$1:$1048576,5,FALSE)</f>
        <v>Nazas</v>
      </c>
      <c r="C1244" s="130">
        <f>VLOOKUP(A1244,[3]PROY_COVID!$1:$1048576,7,FALSE)</f>
        <v>13877</v>
      </c>
      <c r="D1244" s="43">
        <v>7</v>
      </c>
      <c r="E1244" s="43">
        <f t="shared" si="397"/>
        <v>50.443179361533474</v>
      </c>
      <c r="F1244" s="6">
        <f t="shared" si="398"/>
        <v>0.36908049512578273</v>
      </c>
      <c r="G1244" s="44">
        <v>3</v>
      </c>
      <c r="H1244" s="44">
        <f t="shared" si="399"/>
        <v>21.618505440657202</v>
      </c>
      <c r="I1244" s="14">
        <f t="shared" si="400"/>
        <v>0.26493903008985975</v>
      </c>
      <c r="J1244" s="49">
        <v>35</v>
      </c>
      <c r="K1244" s="49">
        <f t="shared" si="401"/>
        <v>252.21589680766735</v>
      </c>
      <c r="L1244" s="50">
        <f t="shared" si="402"/>
        <v>0.18772286361288715</v>
      </c>
      <c r="M1244" s="45">
        <v>45</v>
      </c>
      <c r="N1244" s="45">
        <f t="shared" si="403"/>
        <v>324.27758160985803</v>
      </c>
      <c r="O1244" s="18">
        <f t="shared" si="404"/>
        <v>0.20762733380601417</v>
      </c>
      <c r="P1244" s="37">
        <f t="shared" si="405"/>
        <v>15.555555555555555</v>
      </c>
      <c r="Q1244" s="37">
        <f t="shared" si="406"/>
        <v>1.7776103384856539</v>
      </c>
      <c r="R1244" s="37">
        <f t="shared" si="407"/>
        <v>77.76103384856539</v>
      </c>
    </row>
    <row r="1245" spans="1:20" ht="15" customHeight="1" x14ac:dyDescent="0.25">
      <c r="A1245" s="143" t="s">
        <v>1618</v>
      </c>
      <c r="B1245" s="1" t="s">
        <v>2445</v>
      </c>
      <c r="C1245" s="130">
        <f>VLOOKUP(A1245,[3]PROY_COVID!$1:$1048576,7,FALSE)</f>
        <v>13843</v>
      </c>
      <c r="D1245" s="43">
        <v>18</v>
      </c>
      <c r="E1245" s="43"/>
      <c r="F1245" s="6"/>
      <c r="G1245" s="44">
        <v>3</v>
      </c>
      <c r="H1245" s="44"/>
      <c r="I1245" s="14"/>
      <c r="J1245" s="49">
        <v>69</v>
      </c>
      <c r="K1245" s="49"/>
      <c r="L1245" s="50"/>
      <c r="M1245" s="45">
        <v>90</v>
      </c>
      <c r="N1245" s="45"/>
      <c r="O1245" s="18"/>
      <c r="P1245" s="37">
        <f t="shared" si="405"/>
        <v>20</v>
      </c>
      <c r="Q1245" s="37">
        <f t="shared" si="406"/>
        <v>2.2854990066244123</v>
      </c>
      <c r="R1245" s="37">
        <f t="shared" si="407"/>
        <v>128.54990066244122</v>
      </c>
    </row>
    <row r="1246" spans="1:20" ht="15" customHeight="1" x14ac:dyDescent="0.25">
      <c r="A1246" s="143" t="s">
        <v>1357</v>
      </c>
      <c r="B1246" s="1" t="str">
        <f>VLOOKUP(A1246,'[2]Catálogo MUNICIPIOS'!$1:$1048576,5,FALSE)</f>
        <v>Jolalpan</v>
      </c>
      <c r="C1246" s="130">
        <f>VLOOKUP(A1246,[3]PROY_COVID!$1:$1048576,7,FALSE)</f>
        <v>13814</v>
      </c>
      <c r="D1246" s="43">
        <v>3</v>
      </c>
      <c r="E1246" s="43">
        <f t="shared" ref="E1246:E1277" si="408">((D1246/($C1246/100000)))</f>
        <v>21.717098595627622</v>
      </c>
      <c r="F1246" s="6">
        <f t="shared" ref="F1246:F1277" si="409">((D1246/$C1246)/(D$2372/$C$2372))</f>
        <v>0.15889873722912012</v>
      </c>
      <c r="G1246" s="44"/>
      <c r="H1246" s="44">
        <f t="shared" ref="H1246:H1277" si="410">((G1246/($C1246/100000)))</f>
        <v>0</v>
      </c>
      <c r="I1246" s="14">
        <f t="shared" ref="I1246:I1277" si="411">((G1246/$C1246)/(G$2372/$C$2372))</f>
        <v>0</v>
      </c>
      <c r="J1246" s="49">
        <v>10</v>
      </c>
      <c r="K1246" s="49">
        <f t="shared" ref="K1246:K1277" si="412">((J1246/($C1246/100000)))</f>
        <v>72.39032865209208</v>
      </c>
      <c r="L1246" s="50">
        <f t="shared" ref="L1246:L1277" si="413">((J1246/$C1246)/(J$2372/$C$2372))</f>
        <v>5.3879711645660411E-2</v>
      </c>
      <c r="M1246" s="45">
        <v>13</v>
      </c>
      <c r="N1246" s="45">
        <f t="shared" ref="N1246:N1277" si="414">((M1246/($C1246/100000)))</f>
        <v>94.107427247719698</v>
      </c>
      <c r="O1246" s="18">
        <f t="shared" ref="O1246:O1277" si="415">((M1246/$C1246)/(M$2372/$C$2372))</f>
        <v>6.025477960513289E-2</v>
      </c>
      <c r="P1246" s="37">
        <f t="shared" si="405"/>
        <v>23.076923076923077</v>
      </c>
      <c r="Q1246" s="37">
        <f t="shared" si="406"/>
        <v>2.6371142384127833</v>
      </c>
      <c r="R1246" s="37">
        <f t="shared" si="407"/>
        <v>163.71142384127833</v>
      </c>
    </row>
    <row r="1247" spans="1:20" ht="15" customHeight="1" x14ac:dyDescent="0.25">
      <c r="A1247" s="143" t="s">
        <v>1359</v>
      </c>
      <c r="B1247" s="1" t="str">
        <f>VLOOKUP(A1247,'[2]Catálogo MUNICIPIOS'!$1:$1048576,5,FALSE)</f>
        <v>Jopala</v>
      </c>
      <c r="C1247" s="130">
        <f>VLOOKUP(A1247,[3]PROY_COVID!$1:$1048576,7,FALSE)</f>
        <v>13788</v>
      </c>
      <c r="D1247" s="43">
        <v>5</v>
      </c>
      <c r="E1247" s="43">
        <f t="shared" si="408"/>
        <v>36.263417464461853</v>
      </c>
      <c r="F1247" s="6">
        <f t="shared" si="409"/>
        <v>0.26533062035623556</v>
      </c>
      <c r="G1247" s="44"/>
      <c r="H1247" s="44">
        <f t="shared" si="410"/>
        <v>0</v>
      </c>
      <c r="I1247" s="14">
        <f t="shared" si="411"/>
        <v>0</v>
      </c>
      <c r="J1247" s="49">
        <v>14</v>
      </c>
      <c r="K1247" s="49">
        <f t="shared" si="412"/>
        <v>101.53756890049318</v>
      </c>
      <c r="L1247" s="50">
        <f t="shared" si="413"/>
        <v>7.5573837492197135E-2</v>
      </c>
      <c r="M1247" s="45">
        <v>19</v>
      </c>
      <c r="N1247" s="45">
        <f t="shared" si="414"/>
        <v>137.80098636495504</v>
      </c>
      <c r="O1247" s="18">
        <f t="shared" si="415"/>
        <v>8.8230741245680797E-2</v>
      </c>
      <c r="P1247" s="37">
        <f t="shared" si="405"/>
        <v>26.315789473684209</v>
      </c>
      <c r="Q1247" s="37">
        <f t="shared" si="406"/>
        <v>3.0072355350321209</v>
      </c>
      <c r="R1247" s="37">
        <f t="shared" si="407"/>
        <v>200.72355350321209</v>
      </c>
    </row>
    <row r="1248" spans="1:20" ht="15" customHeight="1" x14ac:dyDescent="0.25">
      <c r="A1248" s="143" t="s">
        <v>132</v>
      </c>
      <c r="B1248" s="1" t="str">
        <f>VLOOKUP(A1248,'[2]Catálogo MUNICIPIOS'!$1:$1048576,5,FALSE)</f>
        <v>Ocotepec</v>
      </c>
      <c r="C1248" s="130">
        <f>VLOOKUP(A1248,[3]PROY_COVID!$1:$1048576,7,FALSE)</f>
        <v>13773</v>
      </c>
      <c r="D1248" s="43"/>
      <c r="E1248" s="43">
        <f t="shared" si="408"/>
        <v>0</v>
      </c>
      <c r="F1248" s="6">
        <f t="shared" si="409"/>
        <v>0</v>
      </c>
      <c r="G1248" s="44"/>
      <c r="H1248" s="44">
        <f t="shared" si="410"/>
        <v>0</v>
      </c>
      <c r="I1248" s="14">
        <f t="shared" si="411"/>
        <v>0</v>
      </c>
      <c r="J1248" s="49">
        <v>3</v>
      </c>
      <c r="K1248" s="49">
        <f t="shared" si="412"/>
        <v>21.781746896101069</v>
      </c>
      <c r="L1248" s="50">
        <f t="shared" si="413"/>
        <v>1.6212030857616053E-2</v>
      </c>
      <c r="M1248" s="45">
        <v>3</v>
      </c>
      <c r="N1248" s="45">
        <f t="shared" si="414"/>
        <v>21.781746896101069</v>
      </c>
      <c r="O1248" s="18">
        <f t="shared" si="415"/>
        <v>1.3946341930956986E-2</v>
      </c>
      <c r="P1248" s="37">
        <f t="shared" si="405"/>
        <v>0</v>
      </c>
      <c r="Q1248" s="37">
        <f t="shared" si="406"/>
        <v>0</v>
      </c>
      <c r="R1248" s="37">
        <f t="shared" si="407"/>
        <v>-100</v>
      </c>
    </row>
    <row r="1249" spans="1:18" ht="15" customHeight="1" x14ac:dyDescent="0.25">
      <c r="A1249" s="143" t="s">
        <v>675</v>
      </c>
      <c r="B1249" s="1" t="str">
        <f>VLOOKUP(A1249,'[2]Catálogo MUNICIPIOS'!$1:$1048576,5,FALSE)</f>
        <v>Mexicaltzingo</v>
      </c>
      <c r="C1249" s="130">
        <f>VLOOKUP(A1249,[3]PROY_COVID!$1:$1048576,7,FALSE)</f>
        <v>13744</v>
      </c>
      <c r="D1249" s="43">
        <v>28</v>
      </c>
      <c r="E1249" s="43">
        <f t="shared" si="408"/>
        <v>203.72526193247961</v>
      </c>
      <c r="F1249" s="6">
        <f t="shared" si="409"/>
        <v>1.4906082744064277</v>
      </c>
      <c r="G1249" s="44">
        <v>5</v>
      </c>
      <c r="H1249" s="44">
        <f t="shared" si="410"/>
        <v>36.37951105937136</v>
      </c>
      <c r="I1249" s="14">
        <f t="shared" si="411"/>
        <v>0.44583805303611074</v>
      </c>
      <c r="J1249" s="49">
        <v>124</v>
      </c>
      <c r="K1249" s="49">
        <f t="shared" si="412"/>
        <v>902.21187427240977</v>
      </c>
      <c r="L1249" s="50">
        <f t="shared" si="413"/>
        <v>0.67151118850022529</v>
      </c>
      <c r="M1249" s="45">
        <v>157</v>
      </c>
      <c r="N1249" s="45">
        <f t="shared" si="414"/>
        <v>1142.3166472642606</v>
      </c>
      <c r="O1249" s="18">
        <f t="shared" si="415"/>
        <v>0.73139857111384554</v>
      </c>
      <c r="P1249" s="37">
        <f t="shared" si="405"/>
        <v>17.834394904458598</v>
      </c>
      <c r="Q1249" s="37">
        <f t="shared" si="406"/>
        <v>2.0380245918943802</v>
      </c>
      <c r="R1249" s="37">
        <f t="shared" si="407"/>
        <v>103.80245918943803</v>
      </c>
    </row>
    <row r="1250" spans="1:18" ht="15" customHeight="1" x14ac:dyDescent="0.25">
      <c r="A1250" s="143" t="s">
        <v>352</v>
      </c>
      <c r="B1250" s="1" t="str">
        <f>VLOOKUP(A1250,'[2]Catálogo MUNICIPIOS'!$1:$1048576,5,FALSE)</f>
        <v>Buenavista de Cuéllar</v>
      </c>
      <c r="C1250" s="130">
        <f>VLOOKUP(A1250,[3]PROY_COVID!$1:$1048576,7,FALSE)</f>
        <v>13737</v>
      </c>
      <c r="D1250" s="43">
        <v>6</v>
      </c>
      <c r="E1250" s="43">
        <f t="shared" si="408"/>
        <v>43.67765887748417</v>
      </c>
      <c r="F1250" s="6">
        <f t="shared" si="409"/>
        <v>0.31957882450070108</v>
      </c>
      <c r="G1250" s="44">
        <v>6</v>
      </c>
      <c r="H1250" s="44">
        <f t="shared" si="410"/>
        <v>43.67765887748417</v>
      </c>
      <c r="I1250" s="14">
        <f t="shared" si="411"/>
        <v>0.53527828791686438</v>
      </c>
      <c r="J1250" s="49">
        <v>89</v>
      </c>
      <c r="K1250" s="49">
        <f t="shared" si="412"/>
        <v>647.88527334934849</v>
      </c>
      <c r="L1250" s="50">
        <f t="shared" si="413"/>
        <v>0.48221733976785769</v>
      </c>
      <c r="M1250" s="45">
        <v>101</v>
      </c>
      <c r="N1250" s="45">
        <f t="shared" si="414"/>
        <v>735.24059110431688</v>
      </c>
      <c r="O1250" s="18">
        <f t="shared" si="415"/>
        <v>0.47075731501109236</v>
      </c>
      <c r="P1250" s="37">
        <f t="shared" si="405"/>
        <v>5.9405940594059405</v>
      </c>
      <c r="Q1250" s="37">
        <f t="shared" si="406"/>
        <v>0.67886109107655812</v>
      </c>
      <c r="R1250" s="37">
        <f t="shared" si="407"/>
        <v>-32.113890892344187</v>
      </c>
    </row>
    <row r="1251" spans="1:18" ht="15" customHeight="1" x14ac:dyDescent="0.25">
      <c r="A1251" s="143" t="s">
        <v>703</v>
      </c>
      <c r="B1251" s="1" t="str">
        <f>VLOOKUP(A1251,'[2]Catálogo MUNICIPIOS'!$1:$1048576,5,FALSE)</f>
        <v>Temamatla</v>
      </c>
      <c r="C1251" s="130">
        <f>VLOOKUP(A1251,[3]PROY_COVID!$1:$1048576,7,FALSE)</f>
        <v>13690</v>
      </c>
      <c r="D1251" s="43">
        <v>7</v>
      </c>
      <c r="E1251" s="43">
        <f t="shared" si="408"/>
        <v>51.132213294375461</v>
      </c>
      <c r="F1251" s="6">
        <f t="shared" si="409"/>
        <v>0.37412198910595224</v>
      </c>
      <c r="G1251" s="44">
        <v>6</v>
      </c>
      <c r="H1251" s="44">
        <f t="shared" si="410"/>
        <v>43.827611395178963</v>
      </c>
      <c r="I1251" s="14">
        <f t="shared" si="411"/>
        <v>0.53711598547216699</v>
      </c>
      <c r="J1251" s="49">
        <v>213</v>
      </c>
      <c r="K1251" s="49">
        <f t="shared" si="412"/>
        <v>1555.8802045288533</v>
      </c>
      <c r="L1251" s="50">
        <f t="shared" si="413"/>
        <v>1.1580328247726923</v>
      </c>
      <c r="M1251" s="45">
        <v>226</v>
      </c>
      <c r="N1251" s="45">
        <f t="shared" si="414"/>
        <v>1650.8400292184076</v>
      </c>
      <c r="O1251" s="18">
        <f t="shared" si="415"/>
        <v>1.0569941717995117</v>
      </c>
      <c r="P1251" s="37">
        <f t="shared" si="405"/>
        <v>3.0973451327433628</v>
      </c>
      <c r="Q1251" s="37">
        <f t="shared" si="406"/>
        <v>0.35394896120289571</v>
      </c>
      <c r="R1251" s="37">
        <f t="shared" si="407"/>
        <v>-64.605103879710441</v>
      </c>
    </row>
    <row r="1252" spans="1:18" ht="15" customHeight="1" x14ac:dyDescent="0.25">
      <c r="A1252" s="143" t="s">
        <v>1177</v>
      </c>
      <c r="B1252" s="1" t="str">
        <f>VLOOKUP(A1252,'[2]Catálogo MUNICIPIOS'!$1:$1048576,5,FALSE)</f>
        <v>Santa Cruz Amilpas</v>
      </c>
      <c r="C1252" s="130">
        <f>VLOOKUP(A1252,[3]PROY_COVID!$1:$1048576,7,FALSE)</f>
        <v>13683</v>
      </c>
      <c r="D1252" s="43">
        <v>19</v>
      </c>
      <c r="E1252" s="43">
        <f t="shared" si="408"/>
        <v>138.85843747716143</v>
      </c>
      <c r="F1252" s="6">
        <f t="shared" si="409"/>
        <v>1.0159934703787727</v>
      </c>
      <c r="G1252" s="44">
        <v>13</v>
      </c>
      <c r="H1252" s="44">
        <f t="shared" si="410"/>
        <v>95.008404589636768</v>
      </c>
      <c r="I1252" s="14">
        <f t="shared" si="411"/>
        <v>1.1643466580730539</v>
      </c>
      <c r="J1252" s="49">
        <v>342</v>
      </c>
      <c r="K1252" s="49">
        <f t="shared" si="412"/>
        <v>2499.4518745889059</v>
      </c>
      <c r="L1252" s="50">
        <f t="shared" si="413"/>
        <v>1.8603278750436183</v>
      </c>
      <c r="M1252" s="45">
        <v>374</v>
      </c>
      <c r="N1252" s="45">
        <f t="shared" si="414"/>
        <v>2733.3187166557041</v>
      </c>
      <c r="O1252" s="18">
        <f t="shared" si="415"/>
        <v>1.7500798999546003</v>
      </c>
      <c r="P1252" s="37">
        <f t="shared" si="405"/>
        <v>5.0802139037433154</v>
      </c>
      <c r="Q1252" s="37">
        <f t="shared" si="406"/>
        <v>0.5805411915222437</v>
      </c>
      <c r="R1252" s="37">
        <f t="shared" si="407"/>
        <v>-41.945880847775626</v>
      </c>
    </row>
    <row r="1253" spans="1:18" ht="15" customHeight="1" x14ac:dyDescent="0.25">
      <c r="A1253" s="143" t="s">
        <v>2336</v>
      </c>
      <c r="B1253" s="1" t="str">
        <f>VLOOKUP(A1253,'[2]Catálogo MUNICIPIOS'!$1:$1048576,5,FALSE)</f>
        <v>Tantima</v>
      </c>
      <c r="C1253" s="130">
        <f>VLOOKUP(A1253,[3]PROY_COVID!$1:$1048576,7,FALSE)</f>
        <v>13662</v>
      </c>
      <c r="D1253" s="43">
        <v>3</v>
      </c>
      <c r="E1253" s="43">
        <f t="shared" si="408"/>
        <v>21.958717610891526</v>
      </c>
      <c r="F1253" s="6">
        <f t="shared" si="409"/>
        <v>0.16066660489555451</v>
      </c>
      <c r="G1253" s="44"/>
      <c r="H1253" s="44">
        <f t="shared" si="410"/>
        <v>0</v>
      </c>
      <c r="I1253" s="14">
        <f t="shared" si="411"/>
        <v>0</v>
      </c>
      <c r="J1253" s="49">
        <v>1</v>
      </c>
      <c r="K1253" s="49">
        <f t="shared" si="412"/>
        <v>7.3195725369638414</v>
      </c>
      <c r="L1253" s="50">
        <f t="shared" si="413"/>
        <v>5.4479163861305292E-3</v>
      </c>
      <c r="M1253" s="45">
        <v>4</v>
      </c>
      <c r="N1253" s="45">
        <f t="shared" si="414"/>
        <v>29.278290147855365</v>
      </c>
      <c r="O1253" s="18">
        <f t="shared" si="415"/>
        <v>1.8746202841464946E-2</v>
      </c>
      <c r="P1253" s="37">
        <f t="shared" si="405"/>
        <v>75</v>
      </c>
      <c r="Q1253" s="37">
        <f t="shared" si="406"/>
        <v>8.570621274841546</v>
      </c>
      <c r="R1253" s="37">
        <f t="shared" si="407"/>
        <v>757.06212748415464</v>
      </c>
    </row>
    <row r="1254" spans="1:18" ht="15" customHeight="1" x14ac:dyDescent="0.25">
      <c r="A1254" s="143" t="s">
        <v>1203</v>
      </c>
      <c r="B1254" s="1" t="str">
        <f>VLOOKUP(A1254,'[2]Catálogo MUNICIPIOS'!$1:$1048576,5,FALSE)</f>
        <v>Santa María Jalapa del Marqués</v>
      </c>
      <c r="C1254" s="130">
        <f>VLOOKUP(A1254,[3]PROY_COVID!$1:$1048576,7,FALSE)</f>
        <v>13616</v>
      </c>
      <c r="D1254" s="43">
        <v>2</v>
      </c>
      <c r="E1254" s="43">
        <f t="shared" si="408"/>
        <v>14.688601645123384</v>
      </c>
      <c r="F1254" s="6">
        <f t="shared" si="409"/>
        <v>0.1074729316531074</v>
      </c>
      <c r="G1254" s="44">
        <v>1</v>
      </c>
      <c r="H1254" s="44">
        <f t="shared" si="410"/>
        <v>7.3443008225616921</v>
      </c>
      <c r="I1254" s="14">
        <f t="shared" si="411"/>
        <v>9.0005849014810596E-2</v>
      </c>
      <c r="J1254" s="49">
        <v>40</v>
      </c>
      <c r="K1254" s="49">
        <f t="shared" si="412"/>
        <v>293.77203290246769</v>
      </c>
      <c r="L1254" s="50">
        <f t="shared" si="413"/>
        <v>0.21865286036226583</v>
      </c>
      <c r="M1254" s="45">
        <v>43</v>
      </c>
      <c r="N1254" s="45">
        <f t="shared" si="414"/>
        <v>315.80493537015275</v>
      </c>
      <c r="O1254" s="18">
        <f t="shared" si="415"/>
        <v>0.20220249703407839</v>
      </c>
      <c r="P1254" s="37">
        <f t="shared" si="405"/>
        <v>4.6511627906976747</v>
      </c>
      <c r="Q1254" s="37">
        <f t="shared" si="406"/>
        <v>0.53151139688939819</v>
      </c>
      <c r="R1254" s="37">
        <f t="shared" si="407"/>
        <v>-46.848860311060179</v>
      </c>
    </row>
    <row r="1255" spans="1:18" ht="15" customHeight="1" x14ac:dyDescent="0.25">
      <c r="A1255" s="143" t="s">
        <v>2022</v>
      </c>
      <c r="B1255" s="1" t="str">
        <f>VLOOKUP(A1255,'[2]Catálogo MUNICIPIOS'!$1:$1048576,5,FALSE)</f>
        <v>Muna</v>
      </c>
      <c r="C1255" s="130">
        <f>VLOOKUP(A1255,[3]PROY_COVID!$1:$1048576,7,FALSE)</f>
        <v>13571</v>
      </c>
      <c r="D1255" s="43">
        <v>26</v>
      </c>
      <c r="E1255" s="43">
        <f t="shared" si="408"/>
        <v>191.58499742097121</v>
      </c>
      <c r="F1255" s="6">
        <f t="shared" si="409"/>
        <v>1.4017809067904528</v>
      </c>
      <c r="G1255" s="44">
        <v>5</v>
      </c>
      <c r="H1255" s="44">
        <f t="shared" si="410"/>
        <v>36.843268734802152</v>
      </c>
      <c r="I1255" s="14">
        <f t="shared" si="411"/>
        <v>0.45152149443138351</v>
      </c>
      <c r="J1255" s="49">
        <v>54</v>
      </c>
      <c r="K1255" s="49">
        <f t="shared" si="412"/>
        <v>397.90730233586322</v>
      </c>
      <c r="L1255" s="50">
        <f t="shared" si="413"/>
        <v>0.29616015164947501</v>
      </c>
      <c r="M1255" s="45">
        <v>85</v>
      </c>
      <c r="N1255" s="45">
        <f t="shared" si="414"/>
        <v>626.33556849163654</v>
      </c>
      <c r="O1255" s="18">
        <f t="shared" si="415"/>
        <v>0.40102798197826239</v>
      </c>
      <c r="P1255" s="37">
        <f t="shared" si="405"/>
        <v>30.588235294117649</v>
      </c>
      <c r="Q1255" s="37">
        <f t="shared" si="406"/>
        <v>3.4954690689549834</v>
      </c>
      <c r="R1255" s="37">
        <f t="shared" si="407"/>
        <v>249.54690689549835</v>
      </c>
    </row>
    <row r="1256" spans="1:18" ht="15" customHeight="1" x14ac:dyDescent="0.25">
      <c r="A1256" s="143" t="s">
        <v>727</v>
      </c>
      <c r="B1256" s="1" t="str">
        <f>VLOOKUP(A1256,'[2]Catálogo MUNICIPIOS'!$1:$1048576,5,FALSE)</f>
        <v>Tonatico</v>
      </c>
      <c r="C1256" s="130">
        <f>VLOOKUP(A1256,[3]PROY_COVID!$1:$1048576,7,FALSE)</f>
        <v>13559</v>
      </c>
      <c r="D1256" s="43">
        <v>7</v>
      </c>
      <c r="E1256" s="43">
        <f t="shared" si="408"/>
        <v>51.62622612287042</v>
      </c>
      <c r="F1256" s="6">
        <f t="shared" si="409"/>
        <v>0.3777365610192851</v>
      </c>
      <c r="G1256" s="44">
        <v>2</v>
      </c>
      <c r="H1256" s="44">
        <f t="shared" si="410"/>
        <v>14.75035032082012</v>
      </c>
      <c r="I1256" s="14">
        <f t="shared" si="411"/>
        <v>0.18076844017783922</v>
      </c>
      <c r="J1256" s="49">
        <v>68</v>
      </c>
      <c r="K1256" s="49">
        <f t="shared" si="412"/>
        <v>501.5119109078841</v>
      </c>
      <c r="L1256" s="50">
        <f t="shared" si="413"/>
        <v>0.37327247506286892</v>
      </c>
      <c r="M1256" s="45">
        <v>77</v>
      </c>
      <c r="N1256" s="45">
        <f t="shared" si="414"/>
        <v>567.88848735157467</v>
      </c>
      <c r="O1256" s="18">
        <f t="shared" si="415"/>
        <v>0.36360568603782073</v>
      </c>
      <c r="P1256" s="37">
        <f t="shared" si="405"/>
        <v>9.0909090909090917</v>
      </c>
      <c r="Q1256" s="37">
        <f t="shared" si="406"/>
        <v>1.0388631848292784</v>
      </c>
      <c r="R1256" s="37">
        <f t="shared" si="407"/>
        <v>3.8863184829278419</v>
      </c>
    </row>
    <row r="1257" spans="1:18" x14ac:dyDescent="0.25">
      <c r="A1257" s="143" t="s">
        <v>1346</v>
      </c>
      <c r="B1257" s="1" t="str">
        <f>VLOOKUP(A1257,'[2]Catálogo MUNICIPIOS'!$1:$1048576,5,FALSE)</f>
        <v>Hueyapan</v>
      </c>
      <c r="C1257" s="130">
        <f>VLOOKUP(A1257,[3]PROY_COVID!$1:$1048576,7,FALSE)</f>
        <v>13559</v>
      </c>
      <c r="D1257" s="43">
        <v>5</v>
      </c>
      <c r="E1257" s="43">
        <f t="shared" si="408"/>
        <v>36.875875802050302</v>
      </c>
      <c r="F1257" s="6">
        <f t="shared" si="409"/>
        <v>0.26981182929948933</v>
      </c>
      <c r="G1257" s="44"/>
      <c r="H1257" s="44">
        <f t="shared" si="410"/>
        <v>0</v>
      </c>
      <c r="I1257" s="14">
        <f t="shared" si="411"/>
        <v>0</v>
      </c>
      <c r="J1257" s="49">
        <v>11</v>
      </c>
      <c r="K1257" s="49">
        <f t="shared" si="412"/>
        <v>81.126926764510671</v>
      </c>
      <c r="L1257" s="50">
        <f t="shared" si="413"/>
        <v>6.0382312142522918E-2</v>
      </c>
      <c r="M1257" s="45">
        <v>16</v>
      </c>
      <c r="N1257" s="45">
        <f t="shared" si="414"/>
        <v>118.00280256656096</v>
      </c>
      <c r="O1257" s="18">
        <f t="shared" si="415"/>
        <v>7.5554428267599102E-2</v>
      </c>
      <c r="P1257" s="37">
        <f t="shared" si="405"/>
        <v>31.25</v>
      </c>
      <c r="Q1257" s="37">
        <f t="shared" si="406"/>
        <v>3.571092197850644</v>
      </c>
      <c r="R1257" s="37">
        <f t="shared" si="407"/>
        <v>257.1092197850644</v>
      </c>
    </row>
    <row r="1258" spans="1:18" ht="15" customHeight="1" x14ac:dyDescent="0.25">
      <c r="A1258" s="143" t="s">
        <v>896</v>
      </c>
      <c r="B1258" s="1" t="str">
        <f>VLOOKUP(A1258,'[2]Catálogo MUNICIPIOS'!$1:$1048576,5,FALSE)</f>
        <v>Huajicori</v>
      </c>
      <c r="C1258" s="130">
        <f>VLOOKUP(A1258,[3]PROY_COVID!$1:$1048576,7,FALSE)</f>
        <v>13540</v>
      </c>
      <c r="D1258" s="43">
        <v>9</v>
      </c>
      <c r="E1258" s="43">
        <f t="shared" si="408"/>
        <v>66.469719350073859</v>
      </c>
      <c r="F1258" s="6">
        <f t="shared" si="409"/>
        <v>0.48634279676877373</v>
      </c>
      <c r="G1258" s="44">
        <v>1</v>
      </c>
      <c r="H1258" s="44">
        <f t="shared" si="410"/>
        <v>7.3855243722304289</v>
      </c>
      <c r="I1258" s="14">
        <f t="shared" si="411"/>
        <v>9.0511051712382648E-2</v>
      </c>
      <c r="J1258" s="49">
        <v>42</v>
      </c>
      <c r="K1258" s="49">
        <f t="shared" si="412"/>
        <v>310.19202363367799</v>
      </c>
      <c r="L1258" s="50">
        <f t="shared" si="413"/>
        <v>0.23087416647173131</v>
      </c>
      <c r="M1258" s="45">
        <v>52</v>
      </c>
      <c r="N1258" s="45">
        <f t="shared" si="414"/>
        <v>384.04726735598229</v>
      </c>
      <c r="O1258" s="18">
        <f t="shared" si="415"/>
        <v>0.24589646247128677</v>
      </c>
      <c r="P1258" s="37">
        <f t="shared" si="405"/>
        <v>17.307692307692307</v>
      </c>
      <c r="Q1258" s="37">
        <f t="shared" si="406"/>
        <v>1.9778356788095874</v>
      </c>
      <c r="R1258" s="37">
        <f t="shared" si="407"/>
        <v>97.783567880958742</v>
      </c>
    </row>
    <row r="1259" spans="1:18" x14ac:dyDescent="0.25">
      <c r="A1259" s="143" t="s">
        <v>786</v>
      </c>
      <c r="B1259" s="1" t="str">
        <f>VLOOKUP(A1259,'[2]Catálogo MUNICIPIOS'!$1:$1048576,5,FALSE)</f>
        <v>Ixtlán</v>
      </c>
      <c r="C1259" s="130">
        <f>VLOOKUP(A1259,[3]PROY_COVID!$1:$1048576,7,FALSE)</f>
        <v>13523</v>
      </c>
      <c r="D1259" s="43">
        <v>4</v>
      </c>
      <c r="E1259" s="43">
        <f t="shared" si="408"/>
        <v>29.579235376765514</v>
      </c>
      <c r="F1259" s="6">
        <f t="shared" si="409"/>
        <v>0.216424083027244</v>
      </c>
      <c r="G1259" s="44">
        <v>3</v>
      </c>
      <c r="H1259" s="44">
        <f t="shared" si="410"/>
        <v>22.184426532574136</v>
      </c>
      <c r="I1259" s="14">
        <f t="shared" si="411"/>
        <v>0.27187450421925485</v>
      </c>
      <c r="J1259" s="49">
        <v>12</v>
      </c>
      <c r="K1259" s="49">
        <f t="shared" si="412"/>
        <v>88.737706130296544</v>
      </c>
      <c r="L1259" s="50">
        <f t="shared" si="413"/>
        <v>6.6046972122146233E-2</v>
      </c>
      <c r="M1259" s="45">
        <v>19</v>
      </c>
      <c r="N1259" s="45">
        <f t="shared" si="414"/>
        <v>140.50136803963619</v>
      </c>
      <c r="O1259" s="18">
        <f t="shared" si="415"/>
        <v>8.9959732329767575E-2</v>
      </c>
      <c r="P1259" s="37">
        <f t="shared" si="405"/>
        <v>21.052631578947366</v>
      </c>
      <c r="Q1259" s="37">
        <f t="shared" si="406"/>
        <v>2.4057884280256969</v>
      </c>
      <c r="R1259" s="37">
        <f t="shared" si="407"/>
        <v>140.57884280256968</v>
      </c>
    </row>
    <row r="1260" spans="1:18" ht="15" customHeight="1" x14ac:dyDescent="0.25">
      <c r="A1260" s="143" t="s">
        <v>1006</v>
      </c>
      <c r="B1260" s="1" t="str">
        <f>VLOOKUP(A1260,'[2]Catálogo MUNICIPIOS'!$1:$1048576,5,FALSE)</f>
        <v>Mazatlán Villa de Flores</v>
      </c>
      <c r="C1260" s="130">
        <f>VLOOKUP(A1260,[3]PROY_COVID!$1:$1048576,7,FALSE)</f>
        <v>13516</v>
      </c>
      <c r="D1260" s="43"/>
      <c r="E1260" s="43">
        <f t="shared" si="408"/>
        <v>0</v>
      </c>
      <c r="F1260" s="6">
        <f t="shared" si="409"/>
        <v>0</v>
      </c>
      <c r="G1260" s="44">
        <v>1</v>
      </c>
      <c r="H1260" s="44">
        <f t="shared" si="410"/>
        <v>7.3986386504883104</v>
      </c>
      <c r="I1260" s="14">
        <f t="shared" si="411"/>
        <v>9.0671769768101595E-2</v>
      </c>
      <c r="J1260" s="49">
        <v>4</v>
      </c>
      <c r="K1260" s="49">
        <f t="shared" si="412"/>
        <v>29.594554601953242</v>
      </c>
      <c r="L1260" s="50">
        <f t="shared" si="413"/>
        <v>2.2027059386598193E-2</v>
      </c>
      <c r="M1260" s="45">
        <v>5</v>
      </c>
      <c r="N1260" s="45">
        <f t="shared" si="414"/>
        <v>36.99319325244155</v>
      </c>
      <c r="O1260" s="18">
        <f t="shared" si="415"/>
        <v>2.3685874446960461E-2</v>
      </c>
      <c r="P1260" s="37">
        <f t="shared" si="405"/>
        <v>0</v>
      </c>
      <c r="Q1260" s="37">
        <f t="shared" si="406"/>
        <v>0</v>
      </c>
      <c r="R1260" s="37">
        <f t="shared" si="407"/>
        <v>-100</v>
      </c>
    </row>
    <row r="1261" spans="1:18" ht="15" customHeight="1" x14ac:dyDescent="0.25">
      <c r="A1261" s="143" t="s">
        <v>39</v>
      </c>
      <c r="B1261" s="1" t="str">
        <f>VLOOKUP(A1261,'[2]Catálogo MUNICIPIOS'!$1:$1048576,5,FALSE)</f>
        <v>General Cepeda</v>
      </c>
      <c r="C1261" s="130">
        <f>VLOOKUP(A1261,[3]PROY_COVID!$1:$1048576,7,FALSE)</f>
        <v>13501</v>
      </c>
      <c r="D1261" s="43">
        <v>3</v>
      </c>
      <c r="E1261" s="43">
        <f t="shared" si="408"/>
        <v>22.220576253610844</v>
      </c>
      <c r="F1261" s="6">
        <f t="shared" si="409"/>
        <v>0.16258256100163435</v>
      </c>
      <c r="G1261" s="44">
        <v>2</v>
      </c>
      <c r="H1261" s="44">
        <f t="shared" si="410"/>
        <v>14.813717502407231</v>
      </c>
      <c r="I1261" s="14">
        <f t="shared" si="411"/>
        <v>0.18154501743362136</v>
      </c>
      <c r="J1261" s="49">
        <v>71</v>
      </c>
      <c r="K1261" s="49">
        <f t="shared" si="412"/>
        <v>525.88697133545668</v>
      </c>
      <c r="L1261" s="50">
        <f t="shared" si="413"/>
        <v>0.39141469449517707</v>
      </c>
      <c r="M1261" s="45">
        <v>76</v>
      </c>
      <c r="N1261" s="45">
        <f t="shared" si="414"/>
        <v>562.92126509147477</v>
      </c>
      <c r="O1261" s="18">
        <f t="shared" si="415"/>
        <v>0.36042529006605345</v>
      </c>
      <c r="P1261" s="37">
        <f t="shared" si="405"/>
        <v>3.9473684210526314</v>
      </c>
      <c r="Q1261" s="37">
        <f t="shared" si="406"/>
        <v>0.45108533025481817</v>
      </c>
      <c r="R1261" s="37">
        <f t="shared" si="407"/>
        <v>-54.891466974518188</v>
      </c>
    </row>
    <row r="1262" spans="1:18" ht="15" customHeight="1" x14ac:dyDescent="0.25">
      <c r="A1262" s="143" t="s">
        <v>1801</v>
      </c>
      <c r="B1262" s="1" t="str">
        <f>VLOOKUP(A1262,'[2]Catálogo MUNICIPIOS'!$1:$1048576,5,FALSE)</f>
        <v>Calcahualco</v>
      </c>
      <c r="C1262" s="130">
        <f>VLOOKUP(A1262,[3]PROY_COVID!$1:$1048576,7,FALSE)</f>
        <v>13500</v>
      </c>
      <c r="D1262" s="43">
        <v>2</v>
      </c>
      <c r="E1262" s="43">
        <f t="shared" si="408"/>
        <v>14.814814814814813</v>
      </c>
      <c r="F1262" s="6">
        <f t="shared" si="409"/>
        <v>0.10839640276953411</v>
      </c>
      <c r="G1262" s="44">
        <v>1</v>
      </c>
      <c r="H1262" s="44">
        <f t="shared" si="410"/>
        <v>7.4074074074074066</v>
      </c>
      <c r="I1262" s="14">
        <f t="shared" si="411"/>
        <v>9.0779232606345267E-2</v>
      </c>
      <c r="J1262" s="49">
        <v>7</v>
      </c>
      <c r="K1262" s="49">
        <f t="shared" si="412"/>
        <v>51.851851851851848</v>
      </c>
      <c r="L1262" s="50">
        <f t="shared" si="413"/>
        <v>3.859303967934867E-2</v>
      </c>
      <c r="M1262" s="45">
        <v>10</v>
      </c>
      <c r="N1262" s="45">
        <f t="shared" si="414"/>
        <v>74.074074074074076</v>
      </c>
      <c r="O1262" s="18">
        <f t="shared" si="415"/>
        <v>4.7427893188906306E-2</v>
      </c>
      <c r="P1262" s="37">
        <f t="shared" si="405"/>
        <v>20</v>
      </c>
      <c r="Q1262" s="37">
        <f t="shared" si="406"/>
        <v>2.2854990066244123</v>
      </c>
      <c r="R1262" s="37">
        <f t="shared" si="407"/>
        <v>128.54990066244122</v>
      </c>
    </row>
    <row r="1263" spans="1:18" ht="15" customHeight="1" x14ac:dyDescent="0.25">
      <c r="A1263" s="143" t="s">
        <v>1052</v>
      </c>
      <c r="B1263" s="1" t="str">
        <f>VLOOKUP(A1263,'[2]Catálogo MUNICIPIOS'!$1:$1048576,5,FALSE)</f>
        <v>San Francisco Telixtlahuaca</v>
      </c>
      <c r="C1263" s="130">
        <f>VLOOKUP(A1263,[3]PROY_COVID!$1:$1048576,7,FALSE)</f>
        <v>13482</v>
      </c>
      <c r="D1263" s="43">
        <v>14</v>
      </c>
      <c r="E1263" s="43">
        <f t="shared" si="408"/>
        <v>103.84215991692628</v>
      </c>
      <c r="F1263" s="6">
        <f t="shared" si="409"/>
        <v>0.75978786987991187</v>
      </c>
      <c r="G1263" s="44">
        <v>6</v>
      </c>
      <c r="H1263" s="44">
        <f t="shared" si="410"/>
        <v>44.503782821539829</v>
      </c>
      <c r="I1263" s="14">
        <f t="shared" si="411"/>
        <v>0.54540259910354305</v>
      </c>
      <c r="J1263" s="49">
        <v>126</v>
      </c>
      <c r="K1263" s="49">
        <f t="shared" si="412"/>
        <v>934.57943925233644</v>
      </c>
      <c r="L1263" s="50">
        <f t="shared" si="413"/>
        <v>0.69560218380668493</v>
      </c>
      <c r="M1263" s="45">
        <v>146</v>
      </c>
      <c r="N1263" s="45">
        <f t="shared" si="414"/>
        <v>1082.9253819908026</v>
      </c>
      <c r="O1263" s="18">
        <f t="shared" si="415"/>
        <v>0.69337173620630721</v>
      </c>
      <c r="P1263" s="37">
        <f t="shared" si="405"/>
        <v>9.5890410958904102</v>
      </c>
      <c r="Q1263" s="37">
        <f t="shared" si="406"/>
        <v>1.0957871949569098</v>
      </c>
      <c r="R1263" s="37">
        <f t="shared" si="407"/>
        <v>9.5787194956909794</v>
      </c>
    </row>
    <row r="1264" spans="1:18" x14ac:dyDescent="0.25">
      <c r="A1264" s="143" t="s">
        <v>2337</v>
      </c>
      <c r="B1264" s="1" t="str">
        <f>VLOOKUP(A1264,'[2]Catálogo MUNICIPIOS'!$1:$1048576,5,FALSE)</f>
        <v>Eloxochitlán</v>
      </c>
      <c r="C1264" s="130">
        <f>VLOOKUP(A1264,[3]PROY_COVID!$1:$1048576,7,FALSE)</f>
        <v>13471</v>
      </c>
      <c r="D1264" s="43">
        <v>1</v>
      </c>
      <c r="E1264" s="43">
        <f t="shared" si="408"/>
        <v>7.4233538712790441</v>
      </c>
      <c r="F1264" s="6">
        <f t="shared" si="409"/>
        <v>5.4314877788906181E-2</v>
      </c>
      <c r="G1264" s="44">
        <v>1</v>
      </c>
      <c r="H1264" s="44">
        <f t="shared" si="410"/>
        <v>7.4233538712790441</v>
      </c>
      <c r="I1264" s="14">
        <f t="shared" si="411"/>
        <v>9.0974659653007287E-2</v>
      </c>
      <c r="J1264" s="49">
        <v>1</v>
      </c>
      <c r="K1264" s="49">
        <f t="shared" si="412"/>
        <v>7.4233538712790441</v>
      </c>
      <c r="L1264" s="50">
        <f t="shared" si="413"/>
        <v>5.5251602455137173E-3</v>
      </c>
      <c r="M1264" s="45">
        <v>3</v>
      </c>
      <c r="N1264" s="45">
        <f t="shared" si="414"/>
        <v>22.270061613837132</v>
      </c>
      <c r="O1264" s="18">
        <f t="shared" si="415"/>
        <v>1.4258998397674305E-2</v>
      </c>
      <c r="P1264" s="37">
        <f t="shared" si="405"/>
        <v>33.333333333333329</v>
      </c>
      <c r="Q1264" s="37">
        <f t="shared" si="406"/>
        <v>3.8091650110406863</v>
      </c>
      <c r="R1264" s="37">
        <f t="shared" si="407"/>
        <v>280.91650110406863</v>
      </c>
    </row>
    <row r="1265" spans="1:18" ht="15" customHeight="1" x14ac:dyDescent="0.25">
      <c r="A1265" s="143" t="s">
        <v>481</v>
      </c>
      <c r="B1265" s="1" t="str">
        <f>VLOOKUP(A1265,'[2]Catálogo MUNICIPIOS'!$1:$1048576,5,FALSE)</f>
        <v>Villa de Tezontepec</v>
      </c>
      <c r="C1265" s="130">
        <f>VLOOKUP(A1265,[3]PROY_COVID!$1:$1048576,7,FALSE)</f>
        <v>13444</v>
      </c>
      <c r="D1265" s="43">
        <v>17</v>
      </c>
      <c r="E1265" s="43">
        <f t="shared" si="408"/>
        <v>126.45046117227015</v>
      </c>
      <c r="F1265" s="6">
        <f t="shared" si="409"/>
        <v>0.92520732057453425</v>
      </c>
      <c r="G1265" s="44">
        <v>3</v>
      </c>
      <c r="H1265" s="44">
        <f t="shared" si="410"/>
        <v>22.314787265694733</v>
      </c>
      <c r="I1265" s="14">
        <f t="shared" si="411"/>
        <v>0.27347210060673782</v>
      </c>
      <c r="J1265" s="49">
        <v>55</v>
      </c>
      <c r="K1265" s="49">
        <f t="shared" si="412"/>
        <v>409.10443320440345</v>
      </c>
      <c r="L1265" s="50">
        <f t="shared" si="413"/>
        <v>0.30449411274191768</v>
      </c>
      <c r="M1265" s="45">
        <v>75</v>
      </c>
      <c r="N1265" s="45">
        <f t="shared" si="414"/>
        <v>557.86968164236828</v>
      </c>
      <c r="O1265" s="18">
        <f t="shared" si="415"/>
        <v>0.35719087960255608</v>
      </c>
      <c r="P1265" s="37">
        <f t="shared" si="405"/>
        <v>22.666666666666664</v>
      </c>
      <c r="Q1265" s="37">
        <f t="shared" si="406"/>
        <v>2.5902322075076669</v>
      </c>
      <c r="R1265" s="37">
        <f t="shared" si="407"/>
        <v>159.02322075076668</v>
      </c>
    </row>
    <row r="1266" spans="1:18" ht="15" customHeight="1" x14ac:dyDescent="0.25">
      <c r="A1266" s="143" t="s">
        <v>1467</v>
      </c>
      <c r="B1266" s="1" t="str">
        <f>VLOOKUP(A1266,'[2]Catálogo MUNICIPIOS'!$1:$1048576,5,FALSE)</f>
        <v>Xochitlán de Vicente Suárez</v>
      </c>
      <c r="C1266" s="130">
        <f>VLOOKUP(A1266,[3]PROY_COVID!$1:$1048576,7,FALSE)</f>
        <v>13403</v>
      </c>
      <c r="D1266" s="43">
        <v>1</v>
      </c>
      <c r="E1266" s="43">
        <f t="shared" si="408"/>
        <v>7.4610161904051324</v>
      </c>
      <c r="F1266" s="6">
        <f t="shared" si="409"/>
        <v>5.4590443833048959E-2</v>
      </c>
      <c r="G1266" s="44">
        <v>2</v>
      </c>
      <c r="H1266" s="44">
        <f t="shared" si="410"/>
        <v>14.922032380810265</v>
      </c>
      <c r="I1266" s="14">
        <f t="shared" si="411"/>
        <v>0.18287243754169383</v>
      </c>
      <c r="J1266" s="49">
        <v>3</v>
      </c>
      <c r="K1266" s="49">
        <f t="shared" si="412"/>
        <v>22.383048571215397</v>
      </c>
      <c r="L1266" s="50">
        <f t="shared" si="413"/>
        <v>1.6659576289035728E-2</v>
      </c>
      <c r="M1266" s="45">
        <v>6</v>
      </c>
      <c r="N1266" s="45">
        <f t="shared" si="414"/>
        <v>44.766097142430795</v>
      </c>
      <c r="O1266" s="18">
        <f t="shared" si="415"/>
        <v>2.8662682595698059E-2</v>
      </c>
      <c r="P1266" s="37">
        <f t="shared" si="405"/>
        <v>16.666666666666664</v>
      </c>
      <c r="Q1266" s="37">
        <f t="shared" si="406"/>
        <v>1.9045825055203431</v>
      </c>
      <c r="R1266" s="37">
        <f t="shared" si="407"/>
        <v>90.458250552034315</v>
      </c>
    </row>
    <row r="1267" spans="1:18" ht="15" customHeight="1" x14ac:dyDescent="0.25">
      <c r="A1267" s="143" t="s">
        <v>1441</v>
      </c>
      <c r="B1267" s="1" t="str">
        <f>VLOOKUP(A1267,'[2]Catálogo MUNICIPIOS'!$1:$1048576,5,FALSE)</f>
        <v>Tianguismanalco</v>
      </c>
      <c r="C1267" s="130">
        <f>VLOOKUP(A1267,[3]PROY_COVID!$1:$1048576,7,FALSE)</f>
        <v>13396</v>
      </c>
      <c r="D1267" s="43">
        <v>7</v>
      </c>
      <c r="E1267" s="43">
        <f t="shared" si="408"/>
        <v>52.254404299790984</v>
      </c>
      <c r="F1267" s="6">
        <f t="shared" si="409"/>
        <v>0.3823327882099497</v>
      </c>
      <c r="G1267" s="44">
        <v>2</v>
      </c>
      <c r="H1267" s="44">
        <f t="shared" si="410"/>
        <v>14.929829799940281</v>
      </c>
      <c r="I1267" s="14">
        <f t="shared" si="411"/>
        <v>0.18296799644455974</v>
      </c>
      <c r="J1267" s="49">
        <v>12</v>
      </c>
      <c r="K1267" s="49">
        <f t="shared" si="412"/>
        <v>89.578978799641689</v>
      </c>
      <c r="L1267" s="50">
        <f t="shared" si="413"/>
        <v>6.667312660553773E-2</v>
      </c>
      <c r="M1267" s="45">
        <v>21</v>
      </c>
      <c r="N1267" s="45">
        <f t="shared" si="414"/>
        <v>156.76321289937295</v>
      </c>
      <c r="O1267" s="18">
        <f t="shared" si="415"/>
        <v>0.10037181038410675</v>
      </c>
      <c r="P1267" s="37">
        <f t="shared" si="405"/>
        <v>33.333333333333329</v>
      </c>
      <c r="Q1267" s="37">
        <f t="shared" si="406"/>
        <v>3.8091650110406863</v>
      </c>
      <c r="R1267" s="37">
        <f t="shared" si="407"/>
        <v>280.91650110406863</v>
      </c>
    </row>
    <row r="1268" spans="1:18" ht="15" customHeight="1" x14ac:dyDescent="0.25">
      <c r="A1268" s="143" t="s">
        <v>516</v>
      </c>
      <c r="B1268" s="1" t="str">
        <f>VLOOKUP(A1268,'[2]Catálogo MUNICIPIOS'!$1:$1048576,5,FALSE)</f>
        <v>Ayutla</v>
      </c>
      <c r="C1268" s="130">
        <f>VLOOKUP(A1268,[3]PROY_COVID!$1:$1048576,7,FALSE)</f>
        <v>13379</v>
      </c>
      <c r="D1268" s="43">
        <v>7</v>
      </c>
      <c r="E1268" s="43">
        <f t="shared" si="408"/>
        <v>52.32080125569923</v>
      </c>
      <c r="F1268" s="6">
        <f t="shared" si="409"/>
        <v>0.38281859861428252</v>
      </c>
      <c r="G1268" s="44">
        <v>2</v>
      </c>
      <c r="H1268" s="44">
        <f t="shared" si="410"/>
        <v>14.948800358771209</v>
      </c>
      <c r="I1268" s="14">
        <f t="shared" si="411"/>
        <v>0.18320048436888572</v>
      </c>
      <c r="J1268" s="49">
        <v>23</v>
      </c>
      <c r="K1268" s="49">
        <f t="shared" si="412"/>
        <v>171.91120412586892</v>
      </c>
      <c r="L1268" s="50">
        <f t="shared" si="413"/>
        <v>0.12795253564154657</v>
      </c>
      <c r="M1268" s="45">
        <v>32</v>
      </c>
      <c r="N1268" s="45">
        <f t="shared" si="414"/>
        <v>239.18080574033934</v>
      </c>
      <c r="O1268" s="18">
        <f t="shared" si="415"/>
        <v>0.15314186305110641</v>
      </c>
      <c r="P1268" s="37">
        <f t="shared" si="405"/>
        <v>21.875</v>
      </c>
      <c r="Q1268" s="37">
        <f t="shared" si="406"/>
        <v>2.4997645384954508</v>
      </c>
      <c r="R1268" s="37">
        <f t="shared" si="407"/>
        <v>149.97645384954507</v>
      </c>
    </row>
    <row r="1269" spans="1:18" ht="15" customHeight="1" x14ac:dyDescent="0.25">
      <c r="A1269" s="143" t="s">
        <v>139</v>
      </c>
      <c r="B1269" s="1" t="str">
        <f>VLOOKUP(A1269,'[2]Catálogo MUNICIPIOS'!$1:$1048576,5,FALSE)</f>
        <v>Pantepec</v>
      </c>
      <c r="C1269" s="130">
        <f>VLOOKUP(A1269,[3]PROY_COVID!$1:$1048576,7,FALSE)</f>
        <v>13370</v>
      </c>
      <c r="D1269" s="43"/>
      <c r="E1269" s="43">
        <f t="shared" si="408"/>
        <v>0</v>
      </c>
      <c r="F1269" s="6">
        <f t="shared" si="409"/>
        <v>0</v>
      </c>
      <c r="G1269" s="44"/>
      <c r="H1269" s="44">
        <f t="shared" si="410"/>
        <v>0</v>
      </c>
      <c r="I1269" s="14">
        <f t="shared" si="411"/>
        <v>0</v>
      </c>
      <c r="J1269" s="49">
        <v>1</v>
      </c>
      <c r="K1269" s="49">
        <f t="shared" si="412"/>
        <v>7.4794315632011958</v>
      </c>
      <c r="L1269" s="50">
        <f t="shared" si="413"/>
        <v>5.5668985540250782E-3</v>
      </c>
      <c r="M1269" s="45">
        <v>1</v>
      </c>
      <c r="N1269" s="45">
        <f t="shared" si="414"/>
        <v>7.4794315632011958</v>
      </c>
      <c r="O1269" s="18">
        <f t="shared" si="415"/>
        <v>4.7889046974587523E-3</v>
      </c>
      <c r="P1269" s="37">
        <f t="shared" si="405"/>
        <v>0</v>
      </c>
      <c r="Q1269" s="37">
        <f t="shared" si="406"/>
        <v>0</v>
      </c>
      <c r="R1269" s="37">
        <f t="shared" si="407"/>
        <v>-100</v>
      </c>
    </row>
    <row r="1270" spans="1:18" ht="15" customHeight="1" x14ac:dyDescent="0.25">
      <c r="A1270" s="143" t="s">
        <v>2095</v>
      </c>
      <c r="B1270" s="1" t="str">
        <f>VLOOKUP(A1270,'[2]Catálogo MUNICIPIOS'!$1:$1048576,5,FALSE)</f>
        <v>Juchipila</v>
      </c>
      <c r="C1270" s="130">
        <f>VLOOKUP(A1270,[3]PROY_COVID!$1:$1048576,7,FALSE)</f>
        <v>13357</v>
      </c>
      <c r="D1270" s="43">
        <v>12</v>
      </c>
      <c r="E1270" s="43">
        <f t="shared" si="408"/>
        <v>89.840533053829461</v>
      </c>
      <c r="F1270" s="6">
        <f t="shared" si="409"/>
        <v>0.65734136590044634</v>
      </c>
      <c r="G1270" s="44">
        <v>8</v>
      </c>
      <c r="H1270" s="44">
        <f t="shared" si="410"/>
        <v>59.893688702552971</v>
      </c>
      <c r="I1270" s="14">
        <f t="shared" si="411"/>
        <v>0.7340089182814471</v>
      </c>
      <c r="J1270" s="49">
        <v>65</v>
      </c>
      <c r="K1270" s="49">
        <f t="shared" si="412"/>
        <v>486.63622070824289</v>
      </c>
      <c r="L1270" s="50">
        <f t="shared" si="413"/>
        <v>0.36220058309317166</v>
      </c>
      <c r="M1270" s="45">
        <v>85</v>
      </c>
      <c r="N1270" s="45">
        <f t="shared" si="414"/>
        <v>636.37044246462528</v>
      </c>
      <c r="O1270" s="18">
        <f t="shared" si="415"/>
        <v>0.40745307654615548</v>
      </c>
      <c r="P1270" s="37">
        <f t="shared" si="405"/>
        <v>14.117647058823529</v>
      </c>
      <c r="Q1270" s="37">
        <f t="shared" si="406"/>
        <v>1.6132934164407615</v>
      </c>
      <c r="R1270" s="37">
        <f t="shared" si="407"/>
        <v>61.329341644076152</v>
      </c>
    </row>
    <row r="1271" spans="1:18" ht="15" customHeight="1" x14ac:dyDescent="0.25">
      <c r="A1271" s="143" t="s">
        <v>788</v>
      </c>
      <c r="B1271" s="1" t="str">
        <f>VLOOKUP(A1271,'[2]Catálogo MUNICIPIOS'!$1:$1048576,5,FALSE)</f>
        <v>Jiménez</v>
      </c>
      <c r="C1271" s="130">
        <f>VLOOKUP(A1271,[3]PROY_COVID!$1:$1048576,7,FALSE)</f>
        <v>13350</v>
      </c>
      <c r="D1271" s="43">
        <v>17</v>
      </c>
      <c r="E1271" s="43">
        <f t="shared" si="408"/>
        <v>127.34082397003745</v>
      </c>
      <c r="F1271" s="6">
        <f t="shared" si="409"/>
        <v>0.93172188897408525</v>
      </c>
      <c r="G1271" s="44">
        <v>5</v>
      </c>
      <c r="H1271" s="44">
        <f t="shared" si="410"/>
        <v>37.453183520599246</v>
      </c>
      <c r="I1271" s="14">
        <f t="shared" si="411"/>
        <v>0.45899611991972328</v>
      </c>
      <c r="J1271" s="49">
        <v>60</v>
      </c>
      <c r="K1271" s="49">
        <f t="shared" si="412"/>
        <v>449.43820224719099</v>
      </c>
      <c r="L1271" s="50">
        <f t="shared" si="413"/>
        <v>0.33451430861714743</v>
      </c>
      <c r="M1271" s="45">
        <v>82</v>
      </c>
      <c r="N1271" s="45">
        <f t="shared" si="414"/>
        <v>614.2322097378277</v>
      </c>
      <c r="O1271" s="18">
        <f t="shared" si="415"/>
        <v>0.39327848509452645</v>
      </c>
      <c r="P1271" s="37">
        <f t="shared" si="405"/>
        <v>20.73170731707317</v>
      </c>
      <c r="Q1271" s="37">
        <f t="shared" si="406"/>
        <v>2.3691148239399396</v>
      </c>
      <c r="R1271" s="37">
        <f t="shared" si="407"/>
        <v>136.91148239399396</v>
      </c>
    </row>
    <row r="1272" spans="1:18" ht="15" customHeight="1" x14ac:dyDescent="0.25">
      <c r="A1272" s="143" t="s">
        <v>709</v>
      </c>
      <c r="B1272" s="1" t="str">
        <f>VLOOKUP(A1272,'[2]Catálogo MUNICIPIOS'!$1:$1048576,5,FALSE)</f>
        <v>Tenango del Aire</v>
      </c>
      <c r="C1272" s="130">
        <f>VLOOKUP(A1272,[3]PROY_COVID!$1:$1048576,7,FALSE)</f>
        <v>13344</v>
      </c>
      <c r="D1272" s="43">
        <v>7</v>
      </c>
      <c r="E1272" s="43">
        <f t="shared" si="408"/>
        <v>52.458033573141485</v>
      </c>
      <c r="F1272" s="6">
        <f t="shared" si="409"/>
        <v>0.38382269415920911</v>
      </c>
      <c r="G1272" s="44">
        <v>14</v>
      </c>
      <c r="H1272" s="44">
        <f t="shared" si="410"/>
        <v>104.91606714628297</v>
      </c>
      <c r="I1272" s="14">
        <f t="shared" si="411"/>
        <v>1.2857670085880737</v>
      </c>
      <c r="J1272" s="49">
        <v>106</v>
      </c>
      <c r="K1272" s="49">
        <f t="shared" si="412"/>
        <v>794.3645083932854</v>
      </c>
      <c r="L1272" s="50">
        <f t="shared" si="413"/>
        <v>0.59124100485127551</v>
      </c>
      <c r="M1272" s="45">
        <v>127</v>
      </c>
      <c r="N1272" s="45">
        <f t="shared" si="414"/>
        <v>951.73860911270981</v>
      </c>
      <c r="O1272" s="18">
        <f t="shared" si="415"/>
        <v>0.60937592080620406</v>
      </c>
      <c r="P1272" s="37">
        <f t="shared" si="405"/>
        <v>5.5118110236220472</v>
      </c>
      <c r="Q1272" s="37">
        <f t="shared" si="406"/>
        <v>0.62986193095948362</v>
      </c>
      <c r="R1272" s="37">
        <f t="shared" si="407"/>
        <v>-37.013806904051641</v>
      </c>
    </row>
    <row r="1273" spans="1:18" ht="15" customHeight="1" x14ac:dyDescent="0.25">
      <c r="A1273" s="143" t="s">
        <v>2341</v>
      </c>
      <c r="B1273" s="1" t="str">
        <f>VLOOKUP(A1273,'[2]Catálogo MUNICIPIOS'!$1:$1048576,5,FALSE)</f>
        <v>Chanal</v>
      </c>
      <c r="C1273" s="130">
        <f>VLOOKUP(A1273,[3]PROY_COVID!$1:$1048576,7,FALSE)</f>
        <v>13332</v>
      </c>
      <c r="D1273" s="43"/>
      <c r="E1273" s="43">
        <f t="shared" si="408"/>
        <v>0</v>
      </c>
      <c r="F1273" s="6">
        <f t="shared" si="409"/>
        <v>0</v>
      </c>
      <c r="G1273" s="44"/>
      <c r="H1273" s="44">
        <f t="shared" si="410"/>
        <v>0</v>
      </c>
      <c r="I1273" s="14">
        <f t="shared" si="411"/>
        <v>0</v>
      </c>
      <c r="J1273" s="49">
        <v>6</v>
      </c>
      <c r="K1273" s="49">
        <f t="shared" si="412"/>
        <v>45.004500450045008</v>
      </c>
      <c r="L1273" s="50">
        <f t="shared" si="413"/>
        <v>3.3496594809772857E-2</v>
      </c>
      <c r="M1273" s="45">
        <v>6</v>
      </c>
      <c r="N1273" s="45">
        <f t="shared" si="414"/>
        <v>45.004500450045008</v>
      </c>
      <c r="O1273" s="18">
        <f t="shared" si="415"/>
        <v>2.8815326644925074E-2</v>
      </c>
      <c r="P1273" s="37">
        <f t="shared" si="405"/>
        <v>0</v>
      </c>
      <c r="Q1273" s="37">
        <f t="shared" si="406"/>
        <v>0</v>
      </c>
      <c r="R1273" s="37">
        <f t="shared" si="407"/>
        <v>-100</v>
      </c>
    </row>
    <row r="1274" spans="1:18" ht="15" customHeight="1" x14ac:dyDescent="0.25">
      <c r="A1274" s="143" t="s">
        <v>2564</v>
      </c>
      <c r="B1274" s="1" t="str">
        <f>VLOOKUP(A1274,'[2]Catálogo MUNICIPIOS'!$1:$1048576,5,FALSE)</f>
        <v>Santiago Ixtayutla</v>
      </c>
      <c r="C1274" s="130">
        <f>VLOOKUP(A1274,[3]PROY_COVID!$1:$1048576,7,FALSE)</f>
        <v>13319</v>
      </c>
      <c r="D1274" s="43"/>
      <c r="E1274" s="43">
        <f t="shared" si="408"/>
        <v>0</v>
      </c>
      <c r="F1274" s="6">
        <f t="shared" si="409"/>
        <v>0</v>
      </c>
      <c r="G1274" s="44">
        <v>1</v>
      </c>
      <c r="H1274" s="44">
        <f t="shared" si="410"/>
        <v>7.5080711765147532</v>
      </c>
      <c r="I1274" s="14">
        <f t="shared" si="411"/>
        <v>9.2012886867306937E-2</v>
      </c>
      <c r="J1274" s="49"/>
      <c r="K1274" s="49">
        <f t="shared" si="412"/>
        <v>0</v>
      </c>
      <c r="L1274" s="50">
        <f t="shared" si="413"/>
        <v>0</v>
      </c>
      <c r="M1274" s="45">
        <v>1</v>
      </c>
      <c r="N1274" s="45">
        <f t="shared" si="414"/>
        <v>7.5080711765147532</v>
      </c>
      <c r="O1274" s="18">
        <f t="shared" si="415"/>
        <v>4.8072419704950457E-3</v>
      </c>
      <c r="P1274" s="37">
        <f t="shared" si="405"/>
        <v>0</v>
      </c>
      <c r="Q1274" s="37">
        <f t="shared" si="406"/>
        <v>0</v>
      </c>
      <c r="R1274" s="37">
        <f t="shared" si="407"/>
        <v>-100</v>
      </c>
    </row>
    <row r="1275" spans="1:18" ht="15" customHeight="1" x14ac:dyDescent="0.25">
      <c r="A1275" s="143" t="s">
        <v>280</v>
      </c>
      <c r="B1275" s="1" t="str">
        <f>VLOOKUP(A1275,'[2]Catálogo MUNICIPIOS'!$1:$1048576,5,FALSE)</f>
        <v>San Juan del Río</v>
      </c>
      <c r="C1275" s="130">
        <f>VLOOKUP(A1275,[3]PROY_COVID!$1:$1048576,7,FALSE)</f>
        <v>13310</v>
      </c>
      <c r="D1275" s="43">
        <v>6</v>
      </c>
      <c r="E1275" s="43">
        <f t="shared" si="408"/>
        <v>45.078888054094669</v>
      </c>
      <c r="F1275" s="6">
        <f t="shared" si="409"/>
        <v>0.32983127814922097</v>
      </c>
      <c r="G1275" s="44">
        <v>8</v>
      </c>
      <c r="H1275" s="44">
        <f t="shared" si="410"/>
        <v>60.105184072126221</v>
      </c>
      <c r="I1275" s="14">
        <f t="shared" si="411"/>
        <v>0.73660083557365064</v>
      </c>
      <c r="J1275" s="49">
        <v>108</v>
      </c>
      <c r="K1275" s="49">
        <f t="shared" si="412"/>
        <v>811.419984973704</v>
      </c>
      <c r="L1275" s="50">
        <f t="shared" si="413"/>
        <v>0.60393529947934277</v>
      </c>
      <c r="M1275" s="45">
        <v>122</v>
      </c>
      <c r="N1275" s="45">
        <f t="shared" si="414"/>
        <v>916.60405709992494</v>
      </c>
      <c r="O1275" s="18">
        <f t="shared" si="415"/>
        <v>0.58688009077482106</v>
      </c>
      <c r="P1275" s="37">
        <f t="shared" si="405"/>
        <v>4.918032786885246</v>
      </c>
      <c r="Q1275" s="37">
        <f t="shared" si="406"/>
        <v>0.562007952448626</v>
      </c>
      <c r="R1275" s="37">
        <f t="shared" si="407"/>
        <v>-43.799204755137403</v>
      </c>
    </row>
    <row r="1276" spans="1:18" ht="15" customHeight="1" x14ac:dyDescent="0.25">
      <c r="A1276" s="143" t="s">
        <v>1404</v>
      </c>
      <c r="B1276" s="1" t="str">
        <f>VLOOKUP(A1276,'[2]Catálogo MUNICIPIOS'!$1:$1048576,5,FALSE)</f>
        <v>San Miguel Xoxtla</v>
      </c>
      <c r="C1276" s="130">
        <f>VLOOKUP(A1276,[3]PROY_COVID!$1:$1048576,7,FALSE)</f>
        <v>13310</v>
      </c>
      <c r="D1276" s="43">
        <v>12</v>
      </c>
      <c r="E1276" s="43">
        <f t="shared" si="408"/>
        <v>90.157776108189339</v>
      </c>
      <c r="F1276" s="6">
        <f t="shared" si="409"/>
        <v>0.65966255629844195</v>
      </c>
      <c r="G1276" s="44">
        <v>10</v>
      </c>
      <c r="H1276" s="44">
        <f t="shared" si="410"/>
        <v>75.13148009015778</v>
      </c>
      <c r="I1276" s="14">
        <f t="shared" si="411"/>
        <v>0.92075104446706324</v>
      </c>
      <c r="J1276" s="49">
        <v>49</v>
      </c>
      <c r="K1276" s="49">
        <f t="shared" si="412"/>
        <v>368.14425244177312</v>
      </c>
      <c r="L1276" s="50">
        <f t="shared" si="413"/>
        <v>0.27400768217118326</v>
      </c>
      <c r="M1276" s="45">
        <v>71</v>
      </c>
      <c r="N1276" s="45">
        <f t="shared" si="414"/>
        <v>533.43350864012018</v>
      </c>
      <c r="O1276" s="18">
        <f t="shared" si="415"/>
        <v>0.34154497086075658</v>
      </c>
      <c r="P1276" s="37">
        <f t="shared" si="405"/>
        <v>16.901408450704224</v>
      </c>
      <c r="Q1276" s="37">
        <f t="shared" si="406"/>
        <v>1.9314076112318974</v>
      </c>
      <c r="R1276" s="37">
        <f t="shared" si="407"/>
        <v>93.140761123189748</v>
      </c>
    </row>
    <row r="1277" spans="1:18" ht="15" customHeight="1" x14ac:dyDescent="0.25">
      <c r="A1277" s="143" t="s">
        <v>128</v>
      </c>
      <c r="B1277" s="1" t="str">
        <f>VLOOKUP(A1277,'[2]Catálogo MUNICIPIOS'!$1:$1048576,5,FALSE)</f>
        <v>Mitontic</v>
      </c>
      <c r="C1277" s="130">
        <f>VLOOKUP(A1277,[3]PROY_COVID!$1:$1048576,7,FALSE)</f>
        <v>13286</v>
      </c>
      <c r="D1277" s="43"/>
      <c r="E1277" s="43">
        <f t="shared" si="408"/>
        <v>0</v>
      </c>
      <c r="F1277" s="6">
        <f t="shared" si="409"/>
        <v>0</v>
      </c>
      <c r="G1277" s="44"/>
      <c r="H1277" s="44">
        <f t="shared" si="410"/>
        <v>0</v>
      </c>
      <c r="I1277" s="14">
        <f t="shared" si="411"/>
        <v>0</v>
      </c>
      <c r="J1277" s="49">
        <v>4</v>
      </c>
      <c r="K1277" s="49">
        <f t="shared" si="412"/>
        <v>30.106879421947912</v>
      </c>
      <c r="L1277" s="50">
        <f t="shared" si="413"/>
        <v>2.2408379848657324E-2</v>
      </c>
      <c r="M1277" s="45">
        <v>4</v>
      </c>
      <c r="N1277" s="45">
        <f t="shared" si="414"/>
        <v>30.106879421947912</v>
      </c>
      <c r="O1277" s="18">
        <f t="shared" si="415"/>
        <v>1.9276729129918267E-2</v>
      </c>
      <c r="P1277" s="37">
        <f t="shared" si="405"/>
        <v>0</v>
      </c>
      <c r="Q1277" s="37">
        <f t="shared" si="406"/>
        <v>0</v>
      </c>
      <c r="R1277" s="37">
        <f t="shared" si="407"/>
        <v>-100</v>
      </c>
    </row>
    <row r="1278" spans="1:18" ht="15" customHeight="1" x14ac:dyDescent="0.25">
      <c r="A1278" s="143" t="s">
        <v>385</v>
      </c>
      <c r="B1278" s="1" t="str">
        <f>VLOOKUP(A1278,'[2]Catálogo MUNICIPIOS'!$1:$1048576,5,FALSE)</f>
        <v>Pilcaya</v>
      </c>
      <c r="C1278" s="130">
        <f>VLOOKUP(A1278,[3]PROY_COVID!$1:$1048576,7,FALSE)</f>
        <v>13270</v>
      </c>
      <c r="D1278" s="43">
        <v>3</v>
      </c>
      <c r="E1278" s="43">
        <f t="shared" ref="E1278:E1309" si="416">((D1278/($C1278/100000)))</f>
        <v>22.607385079125844</v>
      </c>
      <c r="F1278" s="6">
        <f t="shared" ref="F1278:F1309" si="417">((D1278/$C1278)/(D$2372/$C$2372))</f>
        <v>0.16541274725569446</v>
      </c>
      <c r="G1278" s="44">
        <v>15</v>
      </c>
      <c r="H1278" s="44">
        <f t="shared" ref="H1278:H1309" si="418">((G1278/($C1278/100000)))</f>
        <v>113.03692539562923</v>
      </c>
      <c r="I1278" s="14">
        <f t="shared" ref="I1278:I1309" si="419">((G1278/$C1278)/(G$2372/$C$2372))</f>
        <v>1.3852897213854498</v>
      </c>
      <c r="J1278" s="49">
        <v>15</v>
      </c>
      <c r="K1278" s="49">
        <f t="shared" ref="K1278:K1309" si="420">((J1278/($C1278/100000)))</f>
        <v>113.03692539562923</v>
      </c>
      <c r="L1278" s="50">
        <f t="shared" ref="L1278:L1309" si="421">((J1278/$C1278)/(J$2372/$C$2372))</f>
        <v>8.4132743406912541E-2</v>
      </c>
      <c r="M1278" s="45">
        <v>33</v>
      </c>
      <c r="N1278" s="45">
        <f t="shared" ref="N1278:N1309" si="422">((M1278/($C1278/100000)))</f>
        <v>248.68123587038431</v>
      </c>
      <c r="O1278" s="18">
        <f t="shared" ref="O1278:O1309" si="423">((M1278/$C1278)/(M$2372/$C$2372))</f>
        <v>0.15922476575476835</v>
      </c>
      <c r="P1278" s="37">
        <f t="shared" si="405"/>
        <v>9.0909090909090917</v>
      </c>
      <c r="Q1278" s="37">
        <f t="shared" si="406"/>
        <v>1.0388631848292784</v>
      </c>
      <c r="R1278" s="37">
        <f t="shared" si="407"/>
        <v>3.8863184829278419</v>
      </c>
    </row>
    <row r="1279" spans="1:18" ht="15" customHeight="1" x14ac:dyDescent="0.25">
      <c r="A1279" s="143" t="s">
        <v>2081</v>
      </c>
      <c r="B1279" s="1" t="str">
        <f>VLOOKUP(A1279,'[2]Catálogo MUNICIPIOS'!$1:$1048576,5,FALSE)</f>
        <v>Cuauhtémoc</v>
      </c>
      <c r="C1279" s="130">
        <f>VLOOKUP(A1279,[3]PROY_COVID!$1:$1048576,7,FALSE)</f>
        <v>13230</v>
      </c>
      <c r="D1279" s="43">
        <v>14</v>
      </c>
      <c r="E1279" s="43">
        <f t="shared" si="416"/>
        <v>105.82010582010582</v>
      </c>
      <c r="F1279" s="6">
        <f t="shared" si="417"/>
        <v>0.77426001978238645</v>
      </c>
      <c r="G1279" s="44">
        <v>4</v>
      </c>
      <c r="H1279" s="44">
        <f t="shared" si="418"/>
        <v>30.234315948601662</v>
      </c>
      <c r="I1279" s="14">
        <f t="shared" si="419"/>
        <v>0.37052748002589908</v>
      </c>
      <c r="J1279" s="49">
        <v>47</v>
      </c>
      <c r="K1279" s="49">
        <f t="shared" si="420"/>
        <v>355.25321239606956</v>
      </c>
      <c r="L1279" s="50">
        <f t="shared" si="421"/>
        <v>0.26441295407133925</v>
      </c>
      <c r="M1279" s="45">
        <v>65</v>
      </c>
      <c r="N1279" s="45">
        <f t="shared" si="422"/>
        <v>491.30763416477703</v>
      </c>
      <c r="O1279" s="18">
        <f t="shared" si="423"/>
        <v>0.31457276094682757</v>
      </c>
      <c r="P1279" s="37">
        <f t="shared" si="405"/>
        <v>21.53846153846154</v>
      </c>
      <c r="Q1279" s="37">
        <f t="shared" si="406"/>
        <v>2.461306622518598</v>
      </c>
      <c r="R1279" s="37">
        <f t="shared" si="407"/>
        <v>146.1306622518598</v>
      </c>
    </row>
    <row r="1280" spans="1:18" x14ac:dyDescent="0.25">
      <c r="A1280" s="143" t="s">
        <v>1128</v>
      </c>
      <c r="B1280" s="1" t="str">
        <f>VLOOKUP(A1280,'[2]Catálogo MUNICIPIOS'!$1:$1048576,5,FALSE)</f>
        <v>San Pablo Villa de Mitla</v>
      </c>
      <c r="C1280" s="130">
        <f>VLOOKUP(A1280,[3]PROY_COVID!$1:$1048576,7,FALSE)</f>
        <v>13199</v>
      </c>
      <c r="D1280" s="43">
        <v>8</v>
      </c>
      <c r="E1280" s="43">
        <f t="shared" si="416"/>
        <v>60.610652322145619</v>
      </c>
      <c r="F1280" s="6">
        <f t="shared" si="417"/>
        <v>0.44347342598339584</v>
      </c>
      <c r="G1280" s="44">
        <v>2</v>
      </c>
      <c r="H1280" s="44">
        <f t="shared" si="418"/>
        <v>15.152663080536405</v>
      </c>
      <c r="I1280" s="14">
        <f t="shared" si="419"/>
        <v>0.18569886206313527</v>
      </c>
      <c r="J1280" s="49">
        <v>76</v>
      </c>
      <c r="K1280" s="49">
        <f t="shared" si="420"/>
        <v>575.8011970603834</v>
      </c>
      <c r="L1280" s="50">
        <f t="shared" si="421"/>
        <v>0.42856557002166545</v>
      </c>
      <c r="M1280" s="45">
        <v>86</v>
      </c>
      <c r="N1280" s="45">
        <f t="shared" si="422"/>
        <v>651.5645124630654</v>
      </c>
      <c r="O1280" s="18">
        <f t="shared" si="423"/>
        <v>0.41718148338753108</v>
      </c>
      <c r="P1280" s="37">
        <f t="shared" si="405"/>
        <v>9.3023255813953494</v>
      </c>
      <c r="Q1280" s="37">
        <f t="shared" si="406"/>
        <v>1.0630227937787964</v>
      </c>
      <c r="R1280" s="37">
        <f t="shared" si="407"/>
        <v>6.3022793778796382</v>
      </c>
    </row>
    <row r="1281" spans="1:20" ht="15" customHeight="1" x14ac:dyDescent="0.25">
      <c r="A1281" s="143" t="s">
        <v>380</v>
      </c>
      <c r="B1281" s="1" t="str">
        <f>VLOOKUP(A1281,'[2]Catálogo MUNICIPIOS'!$1:$1048576,5,FALSE)</f>
        <v>Mochitlán</v>
      </c>
      <c r="C1281" s="130">
        <f>VLOOKUP(A1281,[3]PROY_COVID!$1:$1048576,7,FALSE)</f>
        <v>13196</v>
      </c>
      <c r="D1281" s="43">
        <v>8</v>
      </c>
      <c r="E1281" s="43">
        <f t="shared" si="416"/>
        <v>60.624431645953322</v>
      </c>
      <c r="F1281" s="6">
        <f t="shared" si="417"/>
        <v>0.44357424594989703</v>
      </c>
      <c r="G1281" s="44">
        <v>4</v>
      </c>
      <c r="H1281" s="44">
        <f t="shared" si="418"/>
        <v>30.312215822976661</v>
      </c>
      <c r="I1281" s="14">
        <f t="shared" si="419"/>
        <v>0.37148215828604464</v>
      </c>
      <c r="J1281" s="49">
        <v>42</v>
      </c>
      <c r="K1281" s="49">
        <f t="shared" si="420"/>
        <v>318.27826614125496</v>
      </c>
      <c r="L1281" s="50">
        <f t="shared" si="421"/>
        <v>0.23689271097508655</v>
      </c>
      <c r="M1281" s="45">
        <v>54</v>
      </c>
      <c r="N1281" s="45">
        <f t="shared" si="422"/>
        <v>409.21491361018491</v>
      </c>
      <c r="O1281" s="18">
        <f t="shared" si="423"/>
        <v>0.26201071638915352</v>
      </c>
      <c r="P1281" s="37">
        <f t="shared" si="405"/>
        <v>14.814814814814813</v>
      </c>
      <c r="Q1281" s="37">
        <f t="shared" si="406"/>
        <v>1.692962227129194</v>
      </c>
      <c r="R1281" s="37">
        <f t="shared" si="407"/>
        <v>69.296222712919402</v>
      </c>
    </row>
    <row r="1282" spans="1:20" ht="15" customHeight="1" x14ac:dyDescent="0.25">
      <c r="A1282" s="143" t="s">
        <v>1372</v>
      </c>
      <c r="B1282" s="1" t="str">
        <f>VLOOKUP(A1282,'[2]Catálogo MUNICIPIOS'!$1:$1048576,5,FALSE)</f>
        <v>Nealtican</v>
      </c>
      <c r="C1282" s="130">
        <f>VLOOKUP(A1282,[3]PROY_COVID!$1:$1048576,7,FALSE)</f>
        <v>13190</v>
      </c>
      <c r="D1282" s="43">
        <v>15</v>
      </c>
      <c r="E1282" s="43">
        <f t="shared" si="416"/>
        <v>113.72251705837756</v>
      </c>
      <c r="F1282" s="6">
        <f t="shared" si="417"/>
        <v>0.83208004400419466</v>
      </c>
      <c r="G1282" s="44"/>
      <c r="H1282" s="44">
        <f t="shared" si="418"/>
        <v>0</v>
      </c>
      <c r="I1282" s="14">
        <f t="shared" si="419"/>
        <v>0</v>
      </c>
      <c r="J1282" s="49">
        <v>16</v>
      </c>
      <c r="K1282" s="49">
        <f t="shared" si="420"/>
        <v>121.30401819560274</v>
      </c>
      <c r="L1282" s="50">
        <f t="shared" si="421"/>
        <v>9.0285893758684205E-2</v>
      </c>
      <c r="M1282" s="45">
        <v>31</v>
      </c>
      <c r="N1282" s="45">
        <f t="shared" si="422"/>
        <v>235.02653525398031</v>
      </c>
      <c r="O1282" s="18">
        <f t="shared" si="423"/>
        <v>0.15048198104289076</v>
      </c>
      <c r="P1282" s="37">
        <f t="shared" si="405"/>
        <v>48.387096774193552</v>
      </c>
      <c r="Q1282" s="37">
        <f t="shared" si="406"/>
        <v>5.5294330805429333</v>
      </c>
      <c r="R1282" s="37">
        <f t="shared" si="407"/>
        <v>452.94330805429331</v>
      </c>
    </row>
    <row r="1283" spans="1:20" ht="15" customHeight="1" x14ac:dyDescent="0.25">
      <c r="A1283" s="143" t="s">
        <v>774</v>
      </c>
      <c r="B1283" s="1" t="str">
        <f>VLOOKUP(A1283,'[2]Catálogo MUNICIPIOS'!$1:$1048576,5,FALSE)</f>
        <v>Ecuandureo</v>
      </c>
      <c r="C1283" s="130">
        <f>VLOOKUP(A1283,[3]PROY_COVID!$1:$1048576,7,FALSE)</f>
        <v>13168</v>
      </c>
      <c r="D1283" s="43">
        <v>12</v>
      </c>
      <c r="E1283" s="43">
        <f t="shared" si="416"/>
        <v>91.130012150668293</v>
      </c>
      <c r="F1283" s="6">
        <f t="shared" si="417"/>
        <v>0.66677617134965539</v>
      </c>
      <c r="G1283" s="44">
        <v>6</v>
      </c>
      <c r="H1283" s="44">
        <f t="shared" si="418"/>
        <v>45.565006075334146</v>
      </c>
      <c r="I1283" s="14">
        <f t="shared" si="419"/>
        <v>0.55840809850500961</v>
      </c>
      <c r="J1283" s="49">
        <v>38</v>
      </c>
      <c r="K1283" s="49">
        <f t="shared" si="420"/>
        <v>288.5783718104496</v>
      </c>
      <c r="L1283" s="50">
        <f t="shared" si="421"/>
        <v>0.21478724782487707</v>
      </c>
      <c r="M1283" s="45">
        <v>56</v>
      </c>
      <c r="N1283" s="45">
        <f t="shared" si="422"/>
        <v>425.27339003645204</v>
      </c>
      <c r="O1283" s="18">
        <f t="shared" si="423"/>
        <v>0.27229258240289467</v>
      </c>
      <c r="P1283" s="37">
        <f t="shared" si="405"/>
        <v>21.428571428571427</v>
      </c>
      <c r="Q1283" s="37">
        <f t="shared" si="406"/>
        <v>2.4487489356690131</v>
      </c>
      <c r="R1283" s="37">
        <f t="shared" si="407"/>
        <v>144.87489356690131</v>
      </c>
    </row>
    <row r="1284" spans="1:20" ht="15" customHeight="1" x14ac:dyDescent="0.25">
      <c r="A1284" s="143" t="s">
        <v>350</v>
      </c>
      <c r="B1284" s="1" t="str">
        <f>VLOOKUP(A1284,'[2]Catálogo MUNICIPIOS'!$1:$1048576,5,FALSE)</f>
        <v>Azoyú</v>
      </c>
      <c r="C1284" s="130">
        <f>VLOOKUP(A1284,[3]PROY_COVID!$1:$1048576,7,FALSE)</f>
        <v>13164</v>
      </c>
      <c r="D1284" s="43">
        <v>9</v>
      </c>
      <c r="E1284" s="43">
        <f t="shared" si="416"/>
        <v>68.368277119416589</v>
      </c>
      <c r="F1284" s="6">
        <f t="shared" si="417"/>
        <v>0.50023408297243976</v>
      </c>
      <c r="G1284" s="44">
        <v>1</v>
      </c>
      <c r="H1284" s="44">
        <f t="shared" si="418"/>
        <v>7.5964752354907317</v>
      </c>
      <c r="I1284" s="14">
        <f t="shared" si="419"/>
        <v>9.3096295972778867E-2</v>
      </c>
      <c r="J1284" s="49">
        <v>27</v>
      </c>
      <c r="K1284" s="49">
        <f t="shared" si="420"/>
        <v>205.10483135824975</v>
      </c>
      <c r="L1284" s="50">
        <f t="shared" si="421"/>
        <v>0.1526583644042474</v>
      </c>
      <c r="M1284" s="45">
        <v>37</v>
      </c>
      <c r="N1284" s="45">
        <f t="shared" si="422"/>
        <v>281.0695837131571</v>
      </c>
      <c r="O1284" s="18">
        <f t="shared" si="423"/>
        <v>0.17996226563247267</v>
      </c>
      <c r="P1284" s="37">
        <f t="shared" si="405"/>
        <v>24.324324324324326</v>
      </c>
      <c r="Q1284" s="37">
        <f t="shared" si="406"/>
        <v>2.7796609540026638</v>
      </c>
      <c r="R1284" s="37">
        <f t="shared" si="407"/>
        <v>177.96609540026637</v>
      </c>
    </row>
    <row r="1285" spans="1:20" ht="15" customHeight="1" x14ac:dyDescent="0.25">
      <c r="A1285" s="143" t="s">
        <v>424</v>
      </c>
      <c r="B1285" s="1" t="str">
        <f>VLOOKUP(A1285,'[2]Catálogo MUNICIPIOS'!$1:$1048576,5,FALSE)</f>
        <v>Almoloya</v>
      </c>
      <c r="C1285" s="130">
        <f>VLOOKUP(A1285,[3]PROY_COVID!$1:$1048576,7,FALSE)</f>
        <v>13135</v>
      </c>
      <c r="D1285" s="43">
        <v>8</v>
      </c>
      <c r="E1285" s="43">
        <f t="shared" si="416"/>
        <v>60.90597639893415</v>
      </c>
      <c r="F1285" s="6">
        <f t="shared" si="417"/>
        <v>0.44563424054471573</v>
      </c>
      <c r="G1285" s="44">
        <v>5</v>
      </c>
      <c r="H1285" s="44">
        <f t="shared" si="418"/>
        <v>38.066235249333843</v>
      </c>
      <c r="I1285" s="14">
        <f t="shared" si="419"/>
        <v>0.46650918925986345</v>
      </c>
      <c r="J1285" s="49">
        <v>96</v>
      </c>
      <c r="K1285" s="49">
        <f t="shared" si="420"/>
        <v>730.87171678720972</v>
      </c>
      <c r="L1285" s="50">
        <f t="shared" si="421"/>
        <v>0.54398367963930472</v>
      </c>
      <c r="M1285" s="45">
        <v>109</v>
      </c>
      <c r="N1285" s="45">
        <f t="shared" si="422"/>
        <v>829.84392843547778</v>
      </c>
      <c r="O1285" s="18">
        <f t="shared" si="423"/>
        <v>0.53132961421755331</v>
      </c>
      <c r="P1285" s="37">
        <f t="shared" si="405"/>
        <v>7.3394495412844041</v>
      </c>
      <c r="Q1285" s="37">
        <f t="shared" si="406"/>
        <v>0.83871523178877516</v>
      </c>
      <c r="R1285" s="37">
        <f t="shared" si="407"/>
        <v>-16.128476821122483</v>
      </c>
    </row>
    <row r="1286" spans="1:20" s="131" customFormat="1" ht="15" customHeight="1" x14ac:dyDescent="0.25">
      <c r="A1286" s="143" t="s">
        <v>821</v>
      </c>
      <c r="B1286" s="1" t="str">
        <f>VLOOKUP(A1286,'[2]Catálogo MUNICIPIOS'!$1:$1048576,5,FALSE)</f>
        <v>Santa Ana Maya</v>
      </c>
      <c r="C1286" s="130">
        <f>VLOOKUP(A1286,[3]PROY_COVID!$1:$1048576,7,FALSE)</f>
        <v>13124</v>
      </c>
      <c r="D1286" s="43">
        <v>2</v>
      </c>
      <c r="E1286" s="43">
        <f t="shared" si="416"/>
        <v>15.239256324291375</v>
      </c>
      <c r="F1286" s="6">
        <f t="shared" si="417"/>
        <v>0.11150193823443388</v>
      </c>
      <c r="G1286" s="44">
        <v>1</v>
      </c>
      <c r="H1286" s="44">
        <f t="shared" si="418"/>
        <v>7.6196281621456876</v>
      </c>
      <c r="I1286" s="14">
        <f t="shared" si="419"/>
        <v>9.3380039636213122E-2</v>
      </c>
      <c r="J1286" s="49">
        <v>85</v>
      </c>
      <c r="K1286" s="49">
        <f t="shared" si="420"/>
        <v>647.66839378238342</v>
      </c>
      <c r="L1286" s="50">
        <f t="shared" si="421"/>
        <v>0.48205591753442545</v>
      </c>
      <c r="M1286" s="45">
        <v>88</v>
      </c>
      <c r="N1286" s="45">
        <f t="shared" si="422"/>
        <v>670.52727826882051</v>
      </c>
      <c r="O1286" s="18">
        <f t="shared" si="423"/>
        <v>0.42932289780875266</v>
      </c>
      <c r="P1286" s="37">
        <f t="shared" si="405"/>
        <v>2.2727272727272729</v>
      </c>
      <c r="Q1286" s="37">
        <f t="shared" si="406"/>
        <v>0.2597157962073196</v>
      </c>
      <c r="R1286" s="37">
        <f t="shared" si="407"/>
        <v>-74.028420379268042</v>
      </c>
    </row>
    <row r="1287" spans="1:20" ht="15" customHeight="1" x14ac:dyDescent="0.25">
      <c r="A1287" s="143" t="s">
        <v>2104</v>
      </c>
      <c r="B1287" s="1" t="str">
        <f>VLOOKUP(A1287,'[2]Catálogo MUNICIPIOS'!$1:$1048576,5,FALSE)</f>
        <v>Morelos</v>
      </c>
      <c r="C1287" s="130">
        <f>VLOOKUP(A1287,[3]PROY_COVID!$1:$1048576,7,FALSE)</f>
        <v>13120</v>
      </c>
      <c r="D1287" s="43">
        <v>25</v>
      </c>
      <c r="E1287" s="43">
        <f t="shared" si="416"/>
        <v>190.54878048780486</v>
      </c>
      <c r="F1287" s="6">
        <f t="shared" si="417"/>
        <v>1.3941991590974756</v>
      </c>
      <c r="G1287" s="44">
        <v>15</v>
      </c>
      <c r="H1287" s="44">
        <f t="shared" si="418"/>
        <v>114.32926829268291</v>
      </c>
      <c r="I1287" s="14">
        <f t="shared" si="419"/>
        <v>1.4011276374073869</v>
      </c>
      <c r="J1287" s="49">
        <v>213</v>
      </c>
      <c r="K1287" s="49">
        <f t="shared" si="420"/>
        <v>1623.4756097560974</v>
      </c>
      <c r="L1287" s="50">
        <f t="shared" si="421"/>
        <v>1.2083437020684571</v>
      </c>
      <c r="M1287" s="45">
        <v>253</v>
      </c>
      <c r="N1287" s="45">
        <f t="shared" si="422"/>
        <v>1928.3536585365853</v>
      </c>
      <c r="O1287" s="18">
        <f t="shared" si="423"/>
        <v>1.2346796431913833</v>
      </c>
      <c r="P1287" s="37">
        <f t="shared" si="405"/>
        <v>9.8814229249011856</v>
      </c>
      <c r="Q1287" s="37">
        <f t="shared" si="406"/>
        <v>1.1291991139448676</v>
      </c>
      <c r="R1287" s="37">
        <f t="shared" si="407"/>
        <v>12.919911394486761</v>
      </c>
      <c r="T1287" s="25"/>
    </row>
    <row r="1288" spans="1:20" ht="15" customHeight="1" x14ac:dyDescent="0.25">
      <c r="A1288" s="143" t="s">
        <v>1214</v>
      </c>
      <c r="B1288" s="1" t="str">
        <f>VLOOKUP(A1288,'[2]Catálogo MUNICIPIOS'!$1:$1048576,5,FALSE)</f>
        <v>Santiago Amoltepec</v>
      </c>
      <c r="C1288" s="130">
        <f>VLOOKUP(A1288,[3]PROY_COVID!$1:$1048576,7,FALSE)</f>
        <v>13114</v>
      </c>
      <c r="D1288" s="43"/>
      <c r="E1288" s="43">
        <f t="shared" si="416"/>
        <v>0</v>
      </c>
      <c r="F1288" s="6">
        <f t="shared" si="417"/>
        <v>0</v>
      </c>
      <c r="G1288" s="44">
        <v>1</v>
      </c>
      <c r="H1288" s="44">
        <f t="shared" si="418"/>
        <v>7.6254384627116059</v>
      </c>
      <c r="I1288" s="14">
        <f t="shared" si="419"/>
        <v>9.3451246010802291E-2</v>
      </c>
      <c r="J1288" s="49">
        <v>7</v>
      </c>
      <c r="K1288" s="49">
        <f t="shared" si="420"/>
        <v>53.37806923898124</v>
      </c>
      <c r="L1288" s="50">
        <f t="shared" si="421"/>
        <v>3.9728994637121172E-2</v>
      </c>
      <c r="M1288" s="45">
        <v>8</v>
      </c>
      <c r="N1288" s="45">
        <f t="shared" si="422"/>
        <v>61.003507701692847</v>
      </c>
      <c r="O1288" s="18">
        <f t="shared" si="423"/>
        <v>3.9059115940230912E-2</v>
      </c>
      <c r="P1288" s="37">
        <f t="shared" si="405"/>
        <v>0</v>
      </c>
      <c r="Q1288" s="37">
        <f t="shared" si="406"/>
        <v>0</v>
      </c>
      <c r="R1288" s="37">
        <f t="shared" si="407"/>
        <v>-100</v>
      </c>
    </row>
    <row r="1289" spans="1:20" ht="15" customHeight="1" x14ac:dyDescent="0.25">
      <c r="A1289" s="143" t="s">
        <v>1825</v>
      </c>
      <c r="B1289" s="1" t="str">
        <f>VLOOKUP(A1289,'[2]Catálogo MUNICIPIOS'!$1:$1048576,5,FALSE)</f>
        <v>Chacaltianguis</v>
      </c>
      <c r="C1289" s="130">
        <f>VLOOKUP(A1289,[3]PROY_COVID!$1:$1048576,7,FALSE)</f>
        <v>13110</v>
      </c>
      <c r="D1289" s="43">
        <v>6</v>
      </c>
      <c r="E1289" s="43">
        <f t="shared" si="416"/>
        <v>45.766590389016024</v>
      </c>
      <c r="F1289" s="6">
        <f t="shared" si="417"/>
        <v>0.33486302915073463</v>
      </c>
      <c r="G1289" s="44">
        <v>2</v>
      </c>
      <c r="H1289" s="44">
        <f t="shared" si="418"/>
        <v>15.255530129672007</v>
      </c>
      <c r="I1289" s="14">
        <f t="shared" si="419"/>
        <v>0.18695951795357152</v>
      </c>
      <c r="J1289" s="49">
        <v>32</v>
      </c>
      <c r="K1289" s="49">
        <f t="shared" si="420"/>
        <v>244.08848207475211</v>
      </c>
      <c r="L1289" s="50">
        <f t="shared" si="421"/>
        <v>0.18167367485538441</v>
      </c>
      <c r="M1289" s="45">
        <v>40</v>
      </c>
      <c r="N1289" s="45">
        <f t="shared" si="422"/>
        <v>305.11060259344015</v>
      </c>
      <c r="O1289" s="18">
        <f t="shared" si="423"/>
        <v>0.19535516645316101</v>
      </c>
      <c r="P1289" s="37">
        <f t="shared" si="405"/>
        <v>15</v>
      </c>
      <c r="Q1289" s="37">
        <f t="shared" si="406"/>
        <v>1.7141242549683091</v>
      </c>
      <c r="R1289" s="37">
        <f t="shared" si="407"/>
        <v>71.412425496830906</v>
      </c>
    </row>
    <row r="1290" spans="1:20" ht="15" customHeight="1" x14ac:dyDescent="0.25">
      <c r="A1290" s="143" t="s">
        <v>1919</v>
      </c>
      <c r="B1290" s="1" t="str">
        <f>VLOOKUP(A1290,'[2]Catálogo MUNICIPIOS'!$1:$1048576,5,FALSE)</f>
        <v>Tampico Alto</v>
      </c>
      <c r="C1290" s="130">
        <f>VLOOKUP(A1290,[3]PROY_COVID!$1:$1048576,7,FALSE)</f>
        <v>13099</v>
      </c>
      <c r="D1290" s="43">
        <v>6</v>
      </c>
      <c r="E1290" s="43">
        <f t="shared" si="416"/>
        <v>45.805023284220169</v>
      </c>
      <c r="F1290" s="6">
        <f t="shared" si="417"/>
        <v>0.33514423331293464</v>
      </c>
      <c r="G1290" s="44">
        <v>1</v>
      </c>
      <c r="H1290" s="44">
        <f t="shared" si="418"/>
        <v>7.6341705473700285</v>
      </c>
      <c r="I1290" s="14">
        <f t="shared" si="419"/>
        <v>9.3558259423288895E-2</v>
      </c>
      <c r="J1290" s="49">
        <v>11</v>
      </c>
      <c r="K1290" s="49">
        <f t="shared" si="420"/>
        <v>83.97587602107032</v>
      </c>
      <c r="L1290" s="50">
        <f t="shared" si="421"/>
        <v>6.2502768939649456E-2</v>
      </c>
      <c r="M1290" s="45">
        <v>18</v>
      </c>
      <c r="N1290" s="45">
        <f t="shared" si="422"/>
        <v>137.41506985266051</v>
      </c>
      <c r="O1290" s="18">
        <f t="shared" si="423"/>
        <v>8.7983647949494106E-2</v>
      </c>
      <c r="P1290" s="37">
        <f t="shared" si="405"/>
        <v>33.333333333333329</v>
      </c>
      <c r="Q1290" s="37">
        <f t="shared" si="406"/>
        <v>3.8091650110406863</v>
      </c>
      <c r="R1290" s="37">
        <f t="shared" si="407"/>
        <v>280.91650110406863</v>
      </c>
    </row>
    <row r="1291" spans="1:20" ht="15" customHeight="1" x14ac:dyDescent="0.25">
      <c r="A1291" s="143" t="s">
        <v>1418</v>
      </c>
      <c r="B1291" s="1" t="str">
        <f>VLOOKUP(A1291,'[2]Catálogo MUNICIPIOS'!$1:$1048576,5,FALSE)</f>
        <v>Soltepec</v>
      </c>
      <c r="C1291" s="130">
        <f>VLOOKUP(A1291,[3]PROY_COVID!$1:$1048576,7,FALSE)</f>
        <v>13062</v>
      </c>
      <c r="D1291" s="43">
        <v>8</v>
      </c>
      <c r="E1291" s="43">
        <f t="shared" si="416"/>
        <v>61.246363497167351</v>
      </c>
      <c r="F1291" s="6">
        <f t="shared" si="417"/>
        <v>0.4481247702920565</v>
      </c>
      <c r="G1291" s="44">
        <v>9</v>
      </c>
      <c r="H1291" s="44">
        <f t="shared" si="418"/>
        <v>68.902158934313263</v>
      </c>
      <c r="I1291" s="14">
        <f t="shared" si="419"/>
        <v>0.84440949025194845</v>
      </c>
      <c r="J1291" s="49">
        <v>27</v>
      </c>
      <c r="K1291" s="49">
        <f t="shared" si="420"/>
        <v>206.70647680293979</v>
      </c>
      <c r="L1291" s="50">
        <f t="shared" si="421"/>
        <v>0.15385046003808858</v>
      </c>
      <c r="M1291" s="45">
        <v>44</v>
      </c>
      <c r="N1291" s="45">
        <f t="shared" si="422"/>
        <v>336.8549992344204</v>
      </c>
      <c r="O1291" s="18">
        <f t="shared" si="423"/>
        <v>0.21568035947182934</v>
      </c>
      <c r="P1291" s="37">
        <f t="shared" si="405"/>
        <v>18.181818181818183</v>
      </c>
      <c r="Q1291" s="37">
        <f t="shared" si="406"/>
        <v>2.0777263696585568</v>
      </c>
      <c r="R1291" s="37">
        <f t="shared" si="407"/>
        <v>107.77263696585568</v>
      </c>
    </row>
    <row r="1292" spans="1:20" ht="15" customHeight="1" x14ac:dyDescent="0.25">
      <c r="A1292" s="143" t="s">
        <v>766</v>
      </c>
      <c r="B1292" s="1" t="str">
        <f>VLOOKUP(A1292,'[2]Catálogo MUNICIPIOS'!$1:$1048576,5,FALSE)</f>
        <v>Charapan</v>
      </c>
      <c r="C1292" s="130">
        <f>VLOOKUP(A1292,[3]PROY_COVID!$1:$1048576,7,FALSE)</f>
        <v>13006</v>
      </c>
      <c r="D1292" s="43">
        <v>6</v>
      </c>
      <c r="E1292" s="43">
        <f t="shared" si="416"/>
        <v>46.132554205751191</v>
      </c>
      <c r="F1292" s="6">
        <f t="shared" si="417"/>
        <v>0.33754069753699301</v>
      </c>
      <c r="G1292" s="44"/>
      <c r="H1292" s="44">
        <f t="shared" si="418"/>
        <v>0</v>
      </c>
      <c r="I1292" s="14">
        <f t="shared" si="419"/>
        <v>0</v>
      </c>
      <c r="J1292" s="49">
        <v>24</v>
      </c>
      <c r="K1292" s="49">
        <f t="shared" si="420"/>
        <v>184.53021682300476</v>
      </c>
      <c r="L1292" s="50">
        <f t="shared" si="421"/>
        <v>0.1373447953264314</v>
      </c>
      <c r="M1292" s="45">
        <v>30</v>
      </c>
      <c r="N1292" s="45">
        <f t="shared" si="422"/>
        <v>230.66277102875594</v>
      </c>
      <c r="O1292" s="18">
        <f t="shared" si="423"/>
        <v>0.14768796510462137</v>
      </c>
      <c r="P1292" s="37">
        <f t="shared" si="405"/>
        <v>20</v>
      </c>
      <c r="Q1292" s="37">
        <f t="shared" si="406"/>
        <v>2.2854990066244123</v>
      </c>
      <c r="R1292" s="37">
        <f t="shared" si="407"/>
        <v>128.54990066244122</v>
      </c>
    </row>
    <row r="1293" spans="1:20" ht="15" customHeight="1" x14ac:dyDescent="0.25">
      <c r="A1293" s="143" t="s">
        <v>300</v>
      </c>
      <c r="B1293" s="1" t="str">
        <f>VLOOKUP(A1293,'[2]Catálogo MUNICIPIOS'!$1:$1048576,5,FALSE)</f>
        <v>Coroneo</v>
      </c>
      <c r="C1293" s="130">
        <f>VLOOKUP(A1293,[3]PROY_COVID!$1:$1048576,7,FALSE)</f>
        <v>12998</v>
      </c>
      <c r="D1293" s="43">
        <v>2</v>
      </c>
      <c r="E1293" s="43">
        <f t="shared" si="416"/>
        <v>15.386982612709646</v>
      </c>
      <c r="F1293" s="6">
        <f t="shared" si="417"/>
        <v>0.11258281561691878</v>
      </c>
      <c r="G1293" s="44">
        <v>22</v>
      </c>
      <c r="H1293" s="44">
        <f t="shared" si="418"/>
        <v>169.2568087398061</v>
      </c>
      <c r="I1293" s="14">
        <f t="shared" si="419"/>
        <v>2.0742754334578049</v>
      </c>
      <c r="J1293" s="49">
        <v>265</v>
      </c>
      <c r="K1293" s="49">
        <f t="shared" si="420"/>
        <v>2038.7751961840281</v>
      </c>
      <c r="L1293" s="50">
        <f t="shared" si="421"/>
        <v>1.5174488322694686</v>
      </c>
      <c r="M1293" s="45">
        <v>289</v>
      </c>
      <c r="N1293" s="45">
        <f t="shared" si="422"/>
        <v>2223.4189875365437</v>
      </c>
      <c r="O1293" s="18">
        <f t="shared" si="423"/>
        <v>1.4236030564434372</v>
      </c>
      <c r="P1293" s="37">
        <f t="shared" si="405"/>
        <v>0.69204152249134954</v>
      </c>
      <c r="Q1293" s="37">
        <f t="shared" si="406"/>
        <v>7.9083010609841256E-2</v>
      </c>
      <c r="R1293" s="37">
        <f t="shared" si="407"/>
        <v>-92.09169893901587</v>
      </c>
    </row>
    <row r="1294" spans="1:20" ht="15" customHeight="1" x14ac:dyDescent="0.25">
      <c r="A1294" s="143" t="s">
        <v>647</v>
      </c>
      <c r="B1294" s="1" t="str">
        <f>VLOOKUP(A1294,'[2]Catálogo MUNICIPIOS'!$1:$1048576,5,FALSE)</f>
        <v>Chapultepec</v>
      </c>
      <c r="C1294" s="130">
        <f>VLOOKUP(A1294,[3]PROY_COVID!$1:$1048576,7,FALSE)</f>
        <v>12986</v>
      </c>
      <c r="D1294" s="43">
        <v>28</v>
      </c>
      <c r="E1294" s="43">
        <f t="shared" si="416"/>
        <v>215.61681811181271</v>
      </c>
      <c r="F1294" s="6">
        <f t="shared" si="417"/>
        <v>1.5776159035455064</v>
      </c>
      <c r="G1294" s="44">
        <v>2</v>
      </c>
      <c r="H1294" s="44">
        <f t="shared" si="418"/>
        <v>15.401201293700908</v>
      </c>
      <c r="I1294" s="14">
        <f t="shared" si="419"/>
        <v>0.18874474667883276</v>
      </c>
      <c r="J1294" s="49">
        <v>105</v>
      </c>
      <c r="K1294" s="49">
        <f t="shared" si="420"/>
        <v>808.56306791929774</v>
      </c>
      <c r="L1294" s="50">
        <f t="shared" si="421"/>
        <v>0.60180891229540323</v>
      </c>
      <c r="M1294" s="45">
        <v>135</v>
      </c>
      <c r="N1294" s="45">
        <f t="shared" si="422"/>
        <v>1039.5810873248113</v>
      </c>
      <c r="O1294" s="18">
        <f t="shared" si="423"/>
        <v>0.66561940040645118</v>
      </c>
      <c r="P1294" s="37">
        <f t="shared" si="405"/>
        <v>20.74074074074074</v>
      </c>
      <c r="Q1294" s="37">
        <f t="shared" si="406"/>
        <v>2.370147117980872</v>
      </c>
      <c r="R1294" s="37">
        <f t="shared" si="407"/>
        <v>137.01471179808721</v>
      </c>
    </row>
    <row r="1295" spans="1:20" ht="15" customHeight="1" x14ac:dyDescent="0.25">
      <c r="A1295" s="143" t="s">
        <v>328</v>
      </c>
      <c r="B1295" s="1" t="str">
        <f>VLOOKUP(A1295,'[2]Catálogo MUNICIPIOS'!$1:$1048576,5,FALSE)</f>
        <v>Tarandacuao</v>
      </c>
      <c r="C1295" s="130">
        <f>VLOOKUP(A1295,[3]PROY_COVID!$1:$1048576,7,FALSE)</f>
        <v>12978</v>
      </c>
      <c r="D1295" s="43">
        <v>5</v>
      </c>
      <c r="E1295" s="43">
        <f t="shared" si="416"/>
        <v>38.526737555863768</v>
      </c>
      <c r="F1295" s="6">
        <f t="shared" si="417"/>
        <v>0.2818907839013543</v>
      </c>
      <c r="G1295" s="44">
        <v>16</v>
      </c>
      <c r="H1295" s="44">
        <f t="shared" si="418"/>
        <v>123.28556017876406</v>
      </c>
      <c r="I1295" s="14">
        <f t="shared" si="419"/>
        <v>1.5108887535036661</v>
      </c>
      <c r="J1295" s="49">
        <v>221</v>
      </c>
      <c r="K1295" s="49">
        <f t="shared" si="420"/>
        <v>1702.8817999691785</v>
      </c>
      <c r="L1295" s="50">
        <f t="shared" si="421"/>
        <v>1.2674452797408444</v>
      </c>
      <c r="M1295" s="45">
        <v>242</v>
      </c>
      <c r="N1295" s="45">
        <f t="shared" si="422"/>
        <v>1864.6940977038064</v>
      </c>
      <c r="O1295" s="18">
        <f t="shared" si="423"/>
        <v>1.1939199186943823</v>
      </c>
      <c r="P1295" s="37">
        <f t="shared" si="405"/>
        <v>2.0661157024793391</v>
      </c>
      <c r="Q1295" s="37">
        <f t="shared" si="406"/>
        <v>0.23610526927938144</v>
      </c>
      <c r="R1295" s="37">
        <f t="shared" si="407"/>
        <v>-76.389473072061847</v>
      </c>
    </row>
    <row r="1296" spans="1:20" ht="15" customHeight="1" x14ac:dyDescent="0.25">
      <c r="A1296" s="143" t="s">
        <v>186</v>
      </c>
      <c r="B1296" s="1" t="str">
        <f>VLOOKUP(A1296,'[2]Catálogo MUNICIPIOS'!$1:$1048576,5,FALSE)</f>
        <v>Ahumada</v>
      </c>
      <c r="C1296" s="130">
        <f>VLOOKUP(A1296,[3]PROY_COVID!$1:$1048576,7,FALSE)</f>
        <v>12953</v>
      </c>
      <c r="D1296" s="43">
        <v>10</v>
      </c>
      <c r="E1296" s="43">
        <f t="shared" si="416"/>
        <v>77.202192542268193</v>
      </c>
      <c r="F1296" s="6">
        <f t="shared" si="417"/>
        <v>0.56486969713144075</v>
      </c>
      <c r="G1296" s="44">
        <v>2</v>
      </c>
      <c r="H1296" s="44">
        <f t="shared" si="418"/>
        <v>15.440438508453639</v>
      </c>
      <c r="I1296" s="14">
        <f t="shared" si="419"/>
        <v>0.18922560645188932</v>
      </c>
      <c r="J1296" s="49">
        <v>66</v>
      </c>
      <c r="K1296" s="49">
        <f t="shared" si="420"/>
        <v>509.5344707789701</v>
      </c>
      <c r="L1296" s="50">
        <f t="shared" si="421"/>
        <v>0.37924362094053954</v>
      </c>
      <c r="M1296" s="45">
        <v>78</v>
      </c>
      <c r="N1296" s="45">
        <f t="shared" si="422"/>
        <v>602.17710182969188</v>
      </c>
      <c r="O1296" s="18">
        <f t="shared" si="423"/>
        <v>0.38555988209618119</v>
      </c>
      <c r="P1296" s="37">
        <f t="shared" si="405"/>
        <v>12.820512820512819</v>
      </c>
      <c r="Q1296" s="37">
        <f t="shared" si="406"/>
        <v>1.4650634657848796</v>
      </c>
      <c r="R1296" s="37">
        <f t="shared" si="407"/>
        <v>46.506346578487957</v>
      </c>
    </row>
    <row r="1297" spans="1:18" ht="15" customHeight="1" x14ac:dyDescent="0.25">
      <c r="A1297" s="143" t="s">
        <v>1301</v>
      </c>
      <c r="B1297" s="1" t="str">
        <f>VLOOKUP(A1297,'[2]Catálogo MUNICIPIOS'!$1:$1048576,5,FALSE)</f>
        <v>Atzitzihuacán</v>
      </c>
      <c r="C1297" s="130">
        <f>VLOOKUP(A1297,[3]PROY_COVID!$1:$1048576,7,FALSE)</f>
        <v>12950</v>
      </c>
      <c r="D1297" s="43">
        <v>3</v>
      </c>
      <c r="E1297" s="43">
        <f t="shared" si="416"/>
        <v>23.166023166023166</v>
      </c>
      <c r="F1297" s="6">
        <f t="shared" si="417"/>
        <v>0.16950016649290081</v>
      </c>
      <c r="G1297" s="44"/>
      <c r="H1297" s="44">
        <f t="shared" si="418"/>
        <v>0</v>
      </c>
      <c r="I1297" s="14">
        <f t="shared" si="419"/>
        <v>0</v>
      </c>
      <c r="J1297" s="49">
        <v>9</v>
      </c>
      <c r="K1297" s="49">
        <f t="shared" si="420"/>
        <v>69.498069498069498</v>
      </c>
      <c r="L1297" s="50">
        <f t="shared" si="421"/>
        <v>5.1727019537130318E-2</v>
      </c>
      <c r="M1297" s="45">
        <v>12</v>
      </c>
      <c r="N1297" s="45">
        <f t="shared" si="422"/>
        <v>92.664092664092664</v>
      </c>
      <c r="O1297" s="18">
        <f t="shared" si="423"/>
        <v>5.9330646305813299E-2</v>
      </c>
      <c r="P1297" s="37">
        <f t="shared" si="405"/>
        <v>25</v>
      </c>
      <c r="Q1297" s="37">
        <f t="shared" si="406"/>
        <v>2.856873758280515</v>
      </c>
      <c r="R1297" s="37">
        <f t="shared" si="407"/>
        <v>185.6873758280515</v>
      </c>
    </row>
    <row r="1298" spans="1:18" ht="15" customHeight="1" x14ac:dyDescent="0.25">
      <c r="A1298" s="143" t="s">
        <v>1872</v>
      </c>
      <c r="B1298" s="1" t="str">
        <f>VLOOKUP(A1298,'[2]Catálogo MUNICIPIOS'!$1:$1048576,5,FALSE)</f>
        <v>Mecatlán</v>
      </c>
      <c r="C1298" s="130">
        <f>VLOOKUP(A1298,[3]PROY_COVID!$1:$1048576,7,FALSE)</f>
        <v>12950</v>
      </c>
      <c r="D1298" s="43">
        <v>2</v>
      </c>
      <c r="E1298" s="43">
        <f t="shared" si="416"/>
        <v>15.444015444015443</v>
      </c>
      <c r="F1298" s="6">
        <f t="shared" si="417"/>
        <v>0.11300011099526722</v>
      </c>
      <c r="G1298" s="44"/>
      <c r="H1298" s="44">
        <f t="shared" si="418"/>
        <v>0</v>
      </c>
      <c r="I1298" s="14">
        <f t="shared" si="419"/>
        <v>0</v>
      </c>
      <c r="J1298" s="49">
        <v>1</v>
      </c>
      <c r="K1298" s="49">
        <f t="shared" si="420"/>
        <v>7.7220077220077217</v>
      </c>
      <c r="L1298" s="50">
        <f t="shared" si="421"/>
        <v>5.7474466152367025E-3</v>
      </c>
      <c r="M1298" s="45">
        <v>3</v>
      </c>
      <c r="N1298" s="45">
        <f t="shared" si="422"/>
        <v>23.166023166023166</v>
      </c>
      <c r="O1298" s="18">
        <f t="shared" si="423"/>
        <v>1.4832661576453325E-2</v>
      </c>
      <c r="P1298" s="37">
        <f t="shared" si="405"/>
        <v>66.666666666666657</v>
      </c>
      <c r="Q1298" s="37">
        <f t="shared" si="406"/>
        <v>7.6183300220813726</v>
      </c>
      <c r="R1298" s="37">
        <f t="shared" si="407"/>
        <v>661.83300220813726</v>
      </c>
    </row>
    <row r="1299" spans="1:18" ht="15" customHeight="1" x14ac:dyDescent="0.25">
      <c r="A1299" s="143" t="s">
        <v>193</v>
      </c>
      <c r="B1299" s="1" t="str">
        <f>VLOOKUP(A1299,'[2]Catálogo MUNICIPIOS'!$1:$1048576,5,FALSE)</f>
        <v>Batopilas</v>
      </c>
      <c r="C1299" s="130">
        <f>VLOOKUP(A1299,[3]PROY_COVID!$1:$1048576,7,FALSE)</f>
        <v>12939</v>
      </c>
      <c r="D1299" s="43"/>
      <c r="E1299" s="43">
        <f t="shared" si="416"/>
        <v>0</v>
      </c>
      <c r="F1299" s="6">
        <f t="shared" si="417"/>
        <v>0</v>
      </c>
      <c r="G1299" s="44">
        <v>1</v>
      </c>
      <c r="H1299" s="44">
        <f t="shared" si="418"/>
        <v>7.7285725326532191</v>
      </c>
      <c r="I1299" s="14">
        <f t="shared" si="419"/>
        <v>9.4715174293659568E-2</v>
      </c>
      <c r="J1299" s="49">
        <v>8</v>
      </c>
      <c r="K1299" s="49">
        <f t="shared" si="420"/>
        <v>61.828580261225753</v>
      </c>
      <c r="L1299" s="50">
        <f t="shared" si="421"/>
        <v>4.6018662132971816E-2</v>
      </c>
      <c r="M1299" s="45">
        <v>9</v>
      </c>
      <c r="N1299" s="45">
        <f t="shared" si="422"/>
        <v>69.55715279387897</v>
      </c>
      <c r="O1299" s="18">
        <f t="shared" si="423"/>
        <v>4.4535814378639127E-2</v>
      </c>
      <c r="P1299" s="37">
        <f t="shared" si="405"/>
        <v>0</v>
      </c>
      <c r="Q1299" s="37">
        <f t="shared" si="406"/>
        <v>0</v>
      </c>
      <c r="R1299" s="37">
        <f t="shared" si="407"/>
        <v>-100</v>
      </c>
    </row>
    <row r="1300" spans="1:18" s="131" customFormat="1" ht="15" customHeight="1" x14ac:dyDescent="0.25">
      <c r="A1300" s="143" t="s">
        <v>273</v>
      </c>
      <c r="B1300" s="1" t="str">
        <f>VLOOKUP(A1300,'[2]Catálogo MUNICIPIOS'!$1:$1048576,5,FALSE)</f>
        <v>Pánuco de Coronado</v>
      </c>
      <c r="C1300" s="130">
        <f>VLOOKUP(A1300,[3]PROY_COVID!$1:$1048576,7,FALSE)</f>
        <v>12907</v>
      </c>
      <c r="D1300" s="43">
        <v>11</v>
      </c>
      <c r="E1300" s="43">
        <f t="shared" si="416"/>
        <v>85.225071666537545</v>
      </c>
      <c r="F1300" s="6">
        <f t="shared" si="417"/>
        <v>0.62357115562391785</v>
      </c>
      <c r="G1300" s="44">
        <v>2</v>
      </c>
      <c r="H1300" s="44">
        <f t="shared" si="418"/>
        <v>15.495467575734098</v>
      </c>
      <c r="I1300" s="14">
        <f t="shared" si="419"/>
        <v>0.18989999847922232</v>
      </c>
      <c r="J1300" s="49">
        <v>47</v>
      </c>
      <c r="K1300" s="49">
        <f t="shared" si="420"/>
        <v>364.14348802975132</v>
      </c>
      <c r="L1300" s="50">
        <f t="shared" si="421"/>
        <v>0.27102993587695196</v>
      </c>
      <c r="M1300" s="45">
        <v>60</v>
      </c>
      <c r="N1300" s="45">
        <f t="shared" si="422"/>
        <v>464.86402727202295</v>
      </c>
      <c r="O1300" s="18">
        <f t="shared" si="423"/>
        <v>0.2976415393431015</v>
      </c>
      <c r="P1300" s="37">
        <f t="shared" si="405"/>
        <v>18.333333333333332</v>
      </c>
      <c r="Q1300" s="37">
        <f t="shared" si="406"/>
        <v>2.0950407560723776</v>
      </c>
      <c r="R1300" s="37">
        <f t="shared" si="407"/>
        <v>109.50407560723777</v>
      </c>
    </row>
    <row r="1301" spans="1:18" ht="15" customHeight="1" x14ac:dyDescent="0.25">
      <c r="A1301" s="143" t="s">
        <v>1823</v>
      </c>
      <c r="B1301" s="1" t="str">
        <f>VLOOKUP(A1301,'[2]Catálogo MUNICIPIOS'!$1:$1048576,5,FALSE)</f>
        <v>Cuichapa</v>
      </c>
      <c r="C1301" s="130">
        <f>VLOOKUP(A1301,[3]PROY_COVID!$1:$1048576,7,FALSE)</f>
        <v>12835</v>
      </c>
      <c r="D1301" s="43">
        <v>8</v>
      </c>
      <c r="E1301" s="43">
        <f t="shared" si="416"/>
        <v>62.329567588624855</v>
      </c>
      <c r="F1301" s="6">
        <f t="shared" si="417"/>
        <v>0.45605031161315474</v>
      </c>
      <c r="G1301" s="44">
        <v>1</v>
      </c>
      <c r="H1301" s="44">
        <f t="shared" si="418"/>
        <v>7.7911959485781068</v>
      </c>
      <c r="I1301" s="14">
        <f t="shared" si="419"/>
        <v>9.5482636555174222E-2</v>
      </c>
      <c r="J1301" s="49">
        <v>43</v>
      </c>
      <c r="K1301" s="49">
        <f t="shared" si="420"/>
        <v>335.02142578885861</v>
      </c>
      <c r="L1301" s="50">
        <f t="shared" si="421"/>
        <v>0.24935454987881242</v>
      </c>
      <c r="M1301" s="45">
        <v>52</v>
      </c>
      <c r="N1301" s="45">
        <f t="shared" si="422"/>
        <v>405.14218932606155</v>
      </c>
      <c r="O1301" s="18">
        <f t="shared" si="423"/>
        <v>0.25940304650262741</v>
      </c>
      <c r="P1301" s="37">
        <f t="shared" si="405"/>
        <v>15.384615384615385</v>
      </c>
      <c r="Q1301" s="37">
        <f t="shared" si="406"/>
        <v>1.7580761589418556</v>
      </c>
      <c r="R1301" s="37">
        <f t="shared" si="407"/>
        <v>75.80761589418556</v>
      </c>
    </row>
    <row r="1302" spans="1:18" ht="15" customHeight="1" x14ac:dyDescent="0.25">
      <c r="A1302" s="143" t="s">
        <v>1356</v>
      </c>
      <c r="B1302" s="1" t="str">
        <f>VLOOKUP(A1302,'[2]Catálogo MUNICIPIOS'!$1:$1048576,5,FALSE)</f>
        <v>Jalpan</v>
      </c>
      <c r="C1302" s="130">
        <f>VLOOKUP(A1302,[3]PROY_COVID!$1:$1048576,7,FALSE)</f>
        <v>12830</v>
      </c>
      <c r="D1302" s="43">
        <v>6</v>
      </c>
      <c r="E1302" s="43">
        <f t="shared" si="416"/>
        <v>46.765393608729539</v>
      </c>
      <c r="F1302" s="6">
        <f t="shared" si="417"/>
        <v>0.34217102978691594</v>
      </c>
      <c r="G1302" s="44"/>
      <c r="H1302" s="44">
        <f t="shared" si="418"/>
        <v>0</v>
      </c>
      <c r="I1302" s="14">
        <f t="shared" si="419"/>
        <v>0</v>
      </c>
      <c r="J1302" s="49">
        <v>9</v>
      </c>
      <c r="K1302" s="49">
        <f t="shared" si="420"/>
        <v>70.148090413094309</v>
      </c>
      <c r="L1302" s="50">
        <f t="shared" si="421"/>
        <v>5.2210826422902382E-2</v>
      </c>
      <c r="M1302" s="45">
        <v>15</v>
      </c>
      <c r="N1302" s="45">
        <f t="shared" si="422"/>
        <v>116.91348402182385</v>
      </c>
      <c r="O1302" s="18">
        <f t="shared" si="423"/>
        <v>7.4856963139154548E-2</v>
      </c>
      <c r="P1302" s="37">
        <f t="shared" si="405"/>
        <v>40</v>
      </c>
      <c r="Q1302" s="37">
        <f t="shared" si="406"/>
        <v>4.5709980132488246</v>
      </c>
      <c r="R1302" s="37">
        <f t="shared" si="407"/>
        <v>357.09980132488243</v>
      </c>
    </row>
    <row r="1303" spans="1:18" x14ac:dyDescent="0.25">
      <c r="A1303" s="143" t="s">
        <v>448</v>
      </c>
      <c r="B1303" s="1" t="str">
        <f>VLOOKUP(A1303,'[2]Catálogo MUNICIPIOS'!$1:$1048576,5,FALSE)</f>
        <v>Jaltocán</v>
      </c>
      <c r="C1303" s="130">
        <f>VLOOKUP(A1303,[3]PROY_COVID!$1:$1048576,7,FALSE)</f>
        <v>12806</v>
      </c>
      <c r="D1303" s="43">
        <v>11</v>
      </c>
      <c r="E1303" s="43">
        <f t="shared" si="416"/>
        <v>85.897235670779324</v>
      </c>
      <c r="F1303" s="6">
        <f t="shared" si="417"/>
        <v>0.62848921643275868</v>
      </c>
      <c r="G1303" s="44"/>
      <c r="H1303" s="44">
        <f t="shared" si="418"/>
        <v>0</v>
      </c>
      <c r="I1303" s="14">
        <f t="shared" si="419"/>
        <v>0</v>
      </c>
      <c r="J1303" s="49">
        <v>42</v>
      </c>
      <c r="K1303" s="49">
        <f t="shared" si="420"/>
        <v>327.97126347024829</v>
      </c>
      <c r="L1303" s="50">
        <f t="shared" si="421"/>
        <v>0.24410715399244431</v>
      </c>
      <c r="M1303" s="45">
        <v>53</v>
      </c>
      <c r="N1303" s="45">
        <f t="shared" si="422"/>
        <v>413.8684991410276</v>
      </c>
      <c r="O1303" s="18">
        <f t="shared" si="423"/>
        <v>0.2649902981154339</v>
      </c>
      <c r="P1303" s="37">
        <f t="shared" si="405"/>
        <v>20.754716981132077</v>
      </c>
      <c r="Q1303" s="37">
        <f t="shared" si="406"/>
        <v>2.3717442521574092</v>
      </c>
      <c r="R1303" s="37">
        <f t="shared" si="407"/>
        <v>137.17442521574094</v>
      </c>
    </row>
    <row r="1304" spans="1:18" ht="15" customHeight="1" x14ac:dyDescent="0.25">
      <c r="A1304" s="143" t="s">
        <v>883</v>
      </c>
      <c r="B1304" s="1" t="str">
        <f>VLOOKUP(A1304,'[2]Catálogo MUNICIPIOS'!$1:$1048576,5,FALSE)</f>
        <v>Totolapan</v>
      </c>
      <c r="C1304" s="130">
        <f>VLOOKUP(A1304,[3]PROY_COVID!$1:$1048576,7,FALSE)</f>
        <v>12802</v>
      </c>
      <c r="D1304" s="43">
        <v>7</v>
      </c>
      <c r="E1304" s="43">
        <f t="shared" si="416"/>
        <v>54.678956413060462</v>
      </c>
      <c r="F1304" s="6">
        <f t="shared" si="417"/>
        <v>0.40007264730983338</v>
      </c>
      <c r="G1304" s="44">
        <v>8</v>
      </c>
      <c r="H1304" s="44">
        <f t="shared" si="418"/>
        <v>62.490235900640528</v>
      </c>
      <c r="I1304" s="14">
        <f t="shared" si="419"/>
        <v>0.76583011416070057</v>
      </c>
      <c r="J1304" s="49">
        <v>42</v>
      </c>
      <c r="K1304" s="49">
        <f t="shared" si="420"/>
        <v>328.07373847836277</v>
      </c>
      <c r="L1304" s="50">
        <f t="shared" si="421"/>
        <v>0.24418342556063444</v>
      </c>
      <c r="M1304" s="45">
        <v>57</v>
      </c>
      <c r="N1304" s="45">
        <f t="shared" si="422"/>
        <v>445.24293079206376</v>
      </c>
      <c r="O1304" s="18">
        <f t="shared" si="423"/>
        <v>0.28507861122374167</v>
      </c>
      <c r="P1304" s="37">
        <f t="shared" ref="P1304:P1316" si="424">D1304/M1304*100</f>
        <v>12.280701754385964</v>
      </c>
      <c r="Q1304" s="37">
        <f t="shared" ref="Q1304:Q1316" si="425">P1304/P$2372</f>
        <v>1.4033765830149898</v>
      </c>
      <c r="R1304" s="37">
        <f t="shared" ref="R1304:R1316" si="426">(Q1304-1)*100</f>
        <v>40.337658301498976</v>
      </c>
    </row>
    <row r="1305" spans="1:18" ht="15" customHeight="1" x14ac:dyDescent="0.25">
      <c r="A1305" s="143" t="s">
        <v>2059</v>
      </c>
      <c r="B1305" s="1" t="str">
        <f>VLOOKUP(A1305,'[2]Catálogo MUNICIPIOS'!$1:$1048576,5,FALSE)</f>
        <v>Tinum</v>
      </c>
      <c r="C1305" s="130">
        <f>VLOOKUP(A1305,[3]PROY_COVID!$1:$1048576,7,FALSE)</f>
        <v>12771</v>
      </c>
      <c r="D1305" s="43">
        <v>14</v>
      </c>
      <c r="E1305" s="43">
        <f t="shared" si="416"/>
        <v>109.62336543731894</v>
      </c>
      <c r="F1305" s="6">
        <f t="shared" si="417"/>
        <v>0.80208754692044248</v>
      </c>
      <c r="G1305" s="44">
        <v>7</v>
      </c>
      <c r="H1305" s="44">
        <f t="shared" si="418"/>
        <v>54.811682718659469</v>
      </c>
      <c r="I1305" s="14">
        <f t="shared" si="419"/>
        <v>0.67172793683342158</v>
      </c>
      <c r="J1305" s="49">
        <v>193</v>
      </c>
      <c r="K1305" s="49">
        <f t="shared" si="420"/>
        <v>1511.2363949573253</v>
      </c>
      <c r="L1305" s="50">
        <f t="shared" si="421"/>
        <v>1.1248046901410893</v>
      </c>
      <c r="M1305" s="45">
        <v>214</v>
      </c>
      <c r="N1305" s="45">
        <f t="shared" si="422"/>
        <v>1675.6714431133037</v>
      </c>
      <c r="O1305" s="18">
        <f t="shared" si="423"/>
        <v>1.0728931440196565</v>
      </c>
      <c r="P1305" s="37">
        <f t="shared" si="424"/>
        <v>6.5420560747663545</v>
      </c>
      <c r="Q1305" s="37">
        <f t="shared" si="425"/>
        <v>0.74759313300798524</v>
      </c>
      <c r="R1305" s="37">
        <f t="shared" si="426"/>
        <v>-25.240686699201476</v>
      </c>
    </row>
    <row r="1306" spans="1:18" ht="15" customHeight="1" x14ac:dyDescent="0.25">
      <c r="A1306" s="143" t="s">
        <v>1672</v>
      </c>
      <c r="B1306" s="1" t="str">
        <f>VLOOKUP(A1306,'[2]Catálogo MUNICIPIOS'!$1:$1048576,5,FALSE)</f>
        <v>Abasolo</v>
      </c>
      <c r="C1306" s="130">
        <f>VLOOKUP(A1306,[3]PROY_COVID!$1:$1048576,7,FALSE)</f>
        <v>12768</v>
      </c>
      <c r="D1306" s="43">
        <v>4</v>
      </c>
      <c r="E1306" s="43">
        <f t="shared" si="416"/>
        <v>31.328320802005017</v>
      </c>
      <c r="F1306" s="6">
        <f t="shared" si="417"/>
        <v>0.22922171638294334</v>
      </c>
      <c r="G1306" s="44">
        <v>4</v>
      </c>
      <c r="H1306" s="44">
        <f t="shared" si="418"/>
        <v>31.328320802005017</v>
      </c>
      <c r="I1306" s="14">
        <f t="shared" si="419"/>
        <v>0.38393472436894144</v>
      </c>
      <c r="J1306" s="49">
        <v>30</v>
      </c>
      <c r="K1306" s="49">
        <f t="shared" si="420"/>
        <v>234.96240601503763</v>
      </c>
      <c r="L1306" s="50">
        <f t="shared" si="421"/>
        <v>0.17488118812809042</v>
      </c>
      <c r="M1306" s="45">
        <v>38</v>
      </c>
      <c r="N1306" s="45">
        <f t="shared" si="422"/>
        <v>297.61904761904765</v>
      </c>
      <c r="O1306" s="18">
        <f t="shared" si="423"/>
        <v>0.19055849941971284</v>
      </c>
      <c r="P1306" s="37">
        <f t="shared" si="424"/>
        <v>10.526315789473683</v>
      </c>
      <c r="Q1306" s="37">
        <f t="shared" si="425"/>
        <v>1.2028942140128485</v>
      </c>
      <c r="R1306" s="37">
        <f t="shared" si="426"/>
        <v>20.289421401284848</v>
      </c>
    </row>
    <row r="1307" spans="1:18" ht="15" customHeight="1" x14ac:dyDescent="0.25">
      <c r="A1307" s="143" t="s">
        <v>1141</v>
      </c>
      <c r="B1307" s="1" t="str">
        <f>VLOOKUP(A1307,'[2]Catálogo MUNICIPIOS'!$1:$1048576,5,FALSE)</f>
        <v>San Pedro Jicayán</v>
      </c>
      <c r="C1307" s="130">
        <f>VLOOKUP(A1307,[3]PROY_COVID!$1:$1048576,7,FALSE)</f>
        <v>12760</v>
      </c>
      <c r="D1307" s="43">
        <v>1</v>
      </c>
      <c r="E1307" s="43">
        <f t="shared" si="416"/>
        <v>7.8369905956112857</v>
      </c>
      <c r="F1307" s="6">
        <f t="shared" si="417"/>
        <v>5.7341357264447904E-2</v>
      </c>
      <c r="G1307" s="44">
        <v>1</v>
      </c>
      <c r="H1307" s="44">
        <f t="shared" si="418"/>
        <v>7.8369905956112857</v>
      </c>
      <c r="I1307" s="14">
        <f t="shared" si="419"/>
        <v>9.6043858948719529E-2</v>
      </c>
      <c r="J1307" s="49">
        <v>11</v>
      </c>
      <c r="K1307" s="49">
        <f t="shared" si="420"/>
        <v>86.206896551724142</v>
      </c>
      <c r="L1307" s="50">
        <f t="shared" si="421"/>
        <v>6.4163304885616626E-2</v>
      </c>
      <c r="M1307" s="45">
        <v>13</v>
      </c>
      <c r="N1307" s="45">
        <f t="shared" si="422"/>
        <v>101.88087774294671</v>
      </c>
      <c r="O1307" s="18">
        <f t="shared" si="423"/>
        <v>6.5231937732390735E-2</v>
      </c>
      <c r="P1307" s="37">
        <f t="shared" si="424"/>
        <v>7.6923076923076925</v>
      </c>
      <c r="Q1307" s="37">
        <f t="shared" si="425"/>
        <v>0.87903807947092782</v>
      </c>
      <c r="R1307" s="37">
        <f t="shared" si="426"/>
        <v>-12.096192052907217</v>
      </c>
    </row>
    <row r="1308" spans="1:18" ht="15" customHeight="1" x14ac:dyDescent="0.25">
      <c r="A1308" s="143" t="s">
        <v>894</v>
      </c>
      <c r="B1308" s="1" t="str">
        <f>VLOOKUP(A1308,'[2]Catálogo MUNICIPIOS'!$1:$1048576,5,FALSE)</f>
        <v>Amatlán de Cañas</v>
      </c>
      <c r="C1308" s="130">
        <f>VLOOKUP(A1308,[3]PROY_COVID!$1:$1048576,7,FALSE)</f>
        <v>12736</v>
      </c>
      <c r="D1308" s="43">
        <v>13</v>
      </c>
      <c r="E1308" s="43">
        <f t="shared" si="416"/>
        <v>102.07286432160804</v>
      </c>
      <c r="F1308" s="6">
        <f t="shared" si="417"/>
        <v>0.74684236361703971</v>
      </c>
      <c r="G1308" s="44">
        <v>9</v>
      </c>
      <c r="H1308" s="44">
        <f t="shared" si="418"/>
        <v>70.665829145728637</v>
      </c>
      <c r="I1308" s="14">
        <f t="shared" si="419"/>
        <v>0.86602361508094783</v>
      </c>
      <c r="J1308" s="49">
        <v>19</v>
      </c>
      <c r="K1308" s="49">
        <f t="shared" si="420"/>
        <v>149.18341708542712</v>
      </c>
      <c r="L1308" s="50">
        <f t="shared" si="421"/>
        <v>0.11103637246223229</v>
      </c>
      <c r="M1308" s="45">
        <v>41</v>
      </c>
      <c r="N1308" s="45">
        <f t="shared" si="422"/>
        <v>321.9221105527638</v>
      </c>
      <c r="O1308" s="18">
        <f t="shared" si="423"/>
        <v>0.20611918090499093</v>
      </c>
      <c r="P1308" s="37">
        <f t="shared" si="424"/>
        <v>31.707317073170731</v>
      </c>
      <c r="Q1308" s="37">
        <f t="shared" si="425"/>
        <v>3.6233520836728483</v>
      </c>
      <c r="R1308" s="37">
        <f t="shared" si="426"/>
        <v>262.33520836728485</v>
      </c>
    </row>
    <row r="1309" spans="1:18" ht="15" customHeight="1" x14ac:dyDescent="0.25">
      <c r="A1309" s="143" t="s">
        <v>400</v>
      </c>
      <c r="B1309" s="1" t="str">
        <f>VLOOKUP(A1309,'[2]Catálogo MUNICIPIOS'!$1:$1048576,5,FALSE)</f>
        <v>Tlalchapa</v>
      </c>
      <c r="C1309" s="130">
        <f>VLOOKUP(A1309,[3]PROY_COVID!$1:$1048576,7,FALSE)</f>
        <v>12711</v>
      </c>
      <c r="D1309" s="43">
        <v>7</v>
      </c>
      <c r="E1309" s="43">
        <f t="shared" si="416"/>
        <v>55.07041145464558</v>
      </c>
      <c r="F1309" s="6">
        <f t="shared" si="417"/>
        <v>0.40293682879871656</v>
      </c>
      <c r="G1309" s="44">
        <v>7</v>
      </c>
      <c r="H1309" s="44">
        <f t="shared" si="418"/>
        <v>55.07041145464558</v>
      </c>
      <c r="I1309" s="14">
        <f t="shared" si="419"/>
        <v>0.67489870830773568</v>
      </c>
      <c r="J1309" s="49">
        <v>53</v>
      </c>
      <c r="K1309" s="49">
        <f t="shared" si="420"/>
        <v>416.96168672803083</v>
      </c>
      <c r="L1309" s="50">
        <f t="shared" si="421"/>
        <v>0.3103422220413587</v>
      </c>
      <c r="M1309" s="45">
        <v>67</v>
      </c>
      <c r="N1309" s="45">
        <f t="shared" si="422"/>
        <v>527.10250963732199</v>
      </c>
      <c r="O1309" s="18">
        <f t="shared" si="423"/>
        <v>0.33749138061022543</v>
      </c>
      <c r="P1309" s="37">
        <f t="shared" si="424"/>
        <v>10.44776119402985</v>
      </c>
      <c r="Q1309" s="37">
        <f t="shared" si="425"/>
        <v>1.1939173915202153</v>
      </c>
      <c r="R1309" s="37">
        <f t="shared" si="426"/>
        <v>19.391739152021525</v>
      </c>
    </row>
    <row r="1310" spans="1:18" ht="15" customHeight="1" x14ac:dyDescent="0.25">
      <c r="A1310" s="143" t="s">
        <v>1113</v>
      </c>
      <c r="B1310" s="1" t="str">
        <f>VLOOKUP(A1310,'[2]Catálogo MUNICIPIOS'!$1:$1048576,5,FALSE)</f>
        <v>Villa Sola de Vega</v>
      </c>
      <c r="C1310" s="130">
        <f>VLOOKUP(A1310,[3]PROY_COVID!$1:$1048576,7,FALSE)</f>
        <v>12703</v>
      </c>
      <c r="D1310" s="43">
        <v>2</v>
      </c>
      <c r="E1310" s="43">
        <f t="shared" ref="E1310:E1316" si="427">((D1310/($C1310/100000)))</f>
        <v>15.744312367157363</v>
      </c>
      <c r="F1310" s="6">
        <f t="shared" ref="F1310:F1316" si="428">((D1310/$C1310)/(D$2372/$C$2372))</f>
        <v>0.11519731066588289</v>
      </c>
      <c r="G1310" s="44"/>
      <c r="H1310" s="44">
        <f t="shared" ref="H1310:H1316" si="429">((G1310/($C1310/100000)))</f>
        <v>0</v>
      </c>
      <c r="I1310" s="14">
        <f t="shared" ref="I1310:I1316" si="430">((G1310/$C1310)/(G$2372/$C$2372))</f>
        <v>0</v>
      </c>
      <c r="J1310" s="49">
        <v>24</v>
      </c>
      <c r="K1310" s="49">
        <f t="shared" ref="K1310:K1316" si="431">((J1310/($C1310/100000)))</f>
        <v>188.93174840588836</v>
      </c>
      <c r="L1310" s="50">
        <f t="shared" ref="L1310:L1316" si="432">((J1310/$C1310)/(J$2372/$C$2372))</f>
        <v>0.14062083035625969</v>
      </c>
      <c r="M1310" s="45">
        <v>26</v>
      </c>
      <c r="N1310" s="45">
        <f t="shared" ref="N1310:N1316" si="433">((M1310/($C1310/100000)))</f>
        <v>204.67606077304572</v>
      </c>
      <c r="O1310" s="18">
        <f t="shared" ref="O1310:O1316" si="434">((M1310/$C1310)/(M$2372/$C$2372))</f>
        <v>0.13104928370704649</v>
      </c>
      <c r="P1310" s="37">
        <f t="shared" si="424"/>
        <v>7.6923076923076925</v>
      </c>
      <c r="Q1310" s="37">
        <f t="shared" si="425"/>
        <v>0.87903807947092782</v>
      </c>
      <c r="R1310" s="37">
        <f t="shared" si="426"/>
        <v>-12.096192052907217</v>
      </c>
    </row>
    <row r="1311" spans="1:18" ht="15" customHeight="1" x14ac:dyDescent="0.25">
      <c r="A1311" s="143" t="s">
        <v>353</v>
      </c>
      <c r="B1311" s="1" t="str">
        <f>VLOOKUP(A1311,'[2]Catálogo MUNICIPIOS'!$1:$1048576,5,FALSE)</f>
        <v>Coahuayutla de José María Izazaga</v>
      </c>
      <c r="C1311" s="130">
        <f>VLOOKUP(A1311,[3]PROY_COVID!$1:$1048576,7,FALSE)</f>
        <v>12661</v>
      </c>
      <c r="D1311" s="43">
        <v>3</v>
      </c>
      <c r="E1311" s="43">
        <f t="shared" si="427"/>
        <v>23.694810836426822</v>
      </c>
      <c r="F1311" s="6">
        <f t="shared" si="428"/>
        <v>0.17336917748069391</v>
      </c>
      <c r="G1311" s="44">
        <v>2</v>
      </c>
      <c r="H1311" s="44">
        <f t="shared" si="429"/>
        <v>15.796540557617881</v>
      </c>
      <c r="I1311" s="14">
        <f t="shared" si="430"/>
        <v>0.1935897070035007</v>
      </c>
      <c r="J1311" s="49">
        <v>2</v>
      </c>
      <c r="K1311" s="49">
        <f t="shared" si="431"/>
        <v>15.796540557617881</v>
      </c>
      <c r="L1311" s="50">
        <f t="shared" si="432"/>
        <v>1.1757275676062759E-2</v>
      </c>
      <c r="M1311" s="45">
        <v>7</v>
      </c>
      <c r="N1311" s="45">
        <f t="shared" si="433"/>
        <v>55.287891951662587</v>
      </c>
      <c r="O1311" s="18">
        <f t="shared" si="434"/>
        <v>3.5399541160663822E-2</v>
      </c>
      <c r="P1311" s="37">
        <f t="shared" si="424"/>
        <v>42.857142857142854</v>
      </c>
      <c r="Q1311" s="37">
        <f t="shared" si="425"/>
        <v>4.8974978713380262</v>
      </c>
      <c r="R1311" s="37">
        <f t="shared" si="426"/>
        <v>389.74978713380261</v>
      </c>
    </row>
    <row r="1312" spans="1:18" ht="15" customHeight="1" x14ac:dyDescent="0.25">
      <c r="A1312" s="143" t="s">
        <v>1250</v>
      </c>
      <c r="B1312" s="1" t="str">
        <f>VLOOKUP(A1312,'[2]Catálogo MUNICIPIOS'!$1:$1048576,5,FALSE)</f>
        <v>Santo Domingo Zanatepec</v>
      </c>
      <c r="C1312" s="130">
        <f>VLOOKUP(A1312,[3]PROY_COVID!$1:$1048576,7,FALSE)</f>
        <v>12641</v>
      </c>
      <c r="D1312" s="43">
        <v>1</v>
      </c>
      <c r="E1312" s="43">
        <f t="shared" si="427"/>
        <v>7.9107665532790135</v>
      </c>
      <c r="F1312" s="6">
        <f t="shared" si="428"/>
        <v>5.7881158032936891E-2</v>
      </c>
      <c r="G1312" s="44"/>
      <c r="H1312" s="44">
        <f t="shared" si="429"/>
        <v>0</v>
      </c>
      <c r="I1312" s="14">
        <f t="shared" si="430"/>
        <v>0</v>
      </c>
      <c r="J1312" s="49">
        <v>8</v>
      </c>
      <c r="K1312" s="49">
        <f t="shared" si="431"/>
        <v>63.286132426232108</v>
      </c>
      <c r="L1312" s="50">
        <f t="shared" si="432"/>
        <v>4.710350995479174E-2</v>
      </c>
      <c r="M1312" s="45">
        <v>9</v>
      </c>
      <c r="N1312" s="45">
        <f t="shared" si="433"/>
        <v>71.196898979511118</v>
      </c>
      <c r="O1312" s="18">
        <f t="shared" si="434"/>
        <v>4.5585705422451675E-2</v>
      </c>
      <c r="P1312" s="37">
        <f t="shared" si="424"/>
        <v>11.111111111111111</v>
      </c>
      <c r="Q1312" s="37">
        <f t="shared" si="425"/>
        <v>1.2697216703468956</v>
      </c>
      <c r="R1312" s="37">
        <f t="shared" si="426"/>
        <v>26.972167034689566</v>
      </c>
    </row>
    <row r="1313" spans="1:18" ht="15" customHeight="1" x14ac:dyDescent="0.25">
      <c r="A1313" s="143" t="s">
        <v>314</v>
      </c>
      <c r="B1313" s="1" t="str">
        <f>VLOOKUP(A1313,'[2]Catálogo MUNICIPIOS'!$1:$1048576,5,FALSE)</f>
        <v>Pueblo Nuevo</v>
      </c>
      <c r="C1313" s="130">
        <f>VLOOKUP(A1313,[3]PROY_COVID!$1:$1048576,7,FALSE)</f>
        <v>12620</v>
      </c>
      <c r="D1313" s="43">
        <v>8</v>
      </c>
      <c r="E1313" s="43">
        <f t="shared" si="427"/>
        <v>63.391442155309029</v>
      </c>
      <c r="F1313" s="6">
        <f t="shared" si="428"/>
        <v>0.46381978998057383</v>
      </c>
      <c r="G1313" s="44">
        <v>16</v>
      </c>
      <c r="H1313" s="44">
        <f t="shared" si="429"/>
        <v>126.78288431061806</v>
      </c>
      <c r="I1313" s="14">
        <f t="shared" si="430"/>
        <v>1.5537491476204897</v>
      </c>
      <c r="J1313" s="49">
        <v>192</v>
      </c>
      <c r="K1313" s="49">
        <f t="shared" si="431"/>
        <v>1521.3946117274168</v>
      </c>
      <c r="L1313" s="50">
        <f t="shared" si="432"/>
        <v>1.1323653933537667</v>
      </c>
      <c r="M1313" s="45">
        <v>216</v>
      </c>
      <c r="N1313" s="45">
        <f t="shared" si="433"/>
        <v>1711.5689381933439</v>
      </c>
      <c r="O1313" s="18">
        <f t="shared" si="434"/>
        <v>1.09587746861213</v>
      </c>
      <c r="P1313" s="37">
        <f t="shared" si="424"/>
        <v>3.7037037037037033</v>
      </c>
      <c r="Q1313" s="37">
        <f t="shared" si="425"/>
        <v>0.42324055678229849</v>
      </c>
      <c r="R1313" s="37">
        <f t="shared" si="426"/>
        <v>-57.675944321770146</v>
      </c>
    </row>
    <row r="1314" spans="1:18" ht="15" customHeight="1" x14ac:dyDescent="0.25">
      <c r="A1314" s="143" t="s">
        <v>838</v>
      </c>
      <c r="B1314" s="1" t="str">
        <f>VLOOKUP(A1314,'[2]Catálogo MUNICIPIOS'!$1:$1048576,5,FALSE)</f>
        <v>Tocumbo</v>
      </c>
      <c r="C1314" s="130">
        <f>VLOOKUP(A1314,[3]PROY_COVID!$1:$1048576,7,FALSE)</f>
        <v>12593</v>
      </c>
      <c r="D1314" s="43">
        <v>6</v>
      </c>
      <c r="E1314" s="43">
        <f t="shared" si="427"/>
        <v>47.645517350909238</v>
      </c>
      <c r="F1314" s="6">
        <f t="shared" si="428"/>
        <v>0.34861068150290886</v>
      </c>
      <c r="G1314" s="44">
        <v>10</v>
      </c>
      <c r="H1314" s="44">
        <f t="shared" si="429"/>
        <v>79.409195584848732</v>
      </c>
      <c r="I1314" s="14">
        <f t="shared" si="430"/>
        <v>0.97317528800576614</v>
      </c>
      <c r="J1314" s="49">
        <v>37</v>
      </c>
      <c r="K1314" s="49">
        <f t="shared" si="431"/>
        <v>293.8140236639403</v>
      </c>
      <c r="L1314" s="50">
        <f t="shared" si="432"/>
        <v>0.21868411384822248</v>
      </c>
      <c r="M1314" s="45">
        <v>53</v>
      </c>
      <c r="N1314" s="45">
        <f t="shared" si="433"/>
        <v>420.86873659969831</v>
      </c>
      <c r="O1314" s="18">
        <f t="shared" si="434"/>
        <v>0.26947238606100588</v>
      </c>
      <c r="P1314" s="37">
        <f t="shared" si="424"/>
        <v>11.320754716981133</v>
      </c>
      <c r="Q1314" s="37">
        <f t="shared" si="425"/>
        <v>1.2936786829949505</v>
      </c>
      <c r="R1314" s="37">
        <f t="shared" si="426"/>
        <v>29.367868299495047</v>
      </c>
    </row>
    <row r="1315" spans="1:18" ht="15" customHeight="1" x14ac:dyDescent="0.25">
      <c r="A1315" s="143" t="s">
        <v>1541</v>
      </c>
      <c r="B1315" s="1" t="str">
        <f>VLOOKUP(A1315,'[2]Catálogo MUNICIPIOS'!$1:$1048576,5,FALSE)</f>
        <v>Santo Domingo</v>
      </c>
      <c r="C1315" s="130">
        <f>VLOOKUP(A1315,[3]PROY_COVID!$1:$1048576,7,FALSE)</f>
        <v>12592</v>
      </c>
      <c r="D1315" s="43">
        <v>9</v>
      </c>
      <c r="E1315" s="43">
        <f t="shared" si="427"/>
        <v>71.473951715374838</v>
      </c>
      <c r="F1315" s="6">
        <f t="shared" si="428"/>
        <v>0.52295754989272525</v>
      </c>
      <c r="G1315" s="44"/>
      <c r="H1315" s="44">
        <f t="shared" si="429"/>
        <v>0</v>
      </c>
      <c r="I1315" s="14">
        <f t="shared" si="430"/>
        <v>0</v>
      </c>
      <c r="J1315" s="49">
        <v>38</v>
      </c>
      <c r="K1315" s="49">
        <f t="shared" si="431"/>
        <v>301.77890724269378</v>
      </c>
      <c r="L1315" s="50">
        <f t="shared" si="432"/>
        <v>0.22461233158814969</v>
      </c>
      <c r="M1315" s="45">
        <v>47</v>
      </c>
      <c r="N1315" s="45">
        <f t="shared" si="433"/>
        <v>373.2528589580686</v>
      </c>
      <c r="O1315" s="18">
        <f t="shared" si="434"/>
        <v>0.23898505581608206</v>
      </c>
      <c r="P1315" s="37">
        <f t="shared" si="424"/>
        <v>19.148936170212767</v>
      </c>
      <c r="Q1315" s="37">
        <f t="shared" si="425"/>
        <v>2.1882437297467776</v>
      </c>
      <c r="R1315" s="37">
        <f t="shared" si="426"/>
        <v>118.82437297467776</v>
      </c>
    </row>
    <row r="1316" spans="1:18" ht="15" customHeight="1" x14ac:dyDescent="0.25">
      <c r="A1316" s="143" t="s">
        <v>408</v>
      </c>
      <c r="B1316" s="1" t="str">
        <f>VLOOKUP(A1316,'[2]Catálogo MUNICIPIOS'!$1:$1048576,5,FALSE)</f>
        <v>Zapotitlán Tablas</v>
      </c>
      <c r="C1316" s="130">
        <f>VLOOKUP(A1316,[3]PROY_COVID!$1:$1048576,7,FALSE)</f>
        <v>12587</v>
      </c>
      <c r="D1316" s="43">
        <v>2</v>
      </c>
      <c r="E1316" s="43">
        <f t="shared" si="427"/>
        <v>15.88940970842933</v>
      </c>
      <c r="F1316" s="6">
        <f t="shared" si="428"/>
        <v>0.11625895268044097</v>
      </c>
      <c r="G1316" s="44">
        <v>1</v>
      </c>
      <c r="H1316" s="44">
        <f t="shared" si="429"/>
        <v>7.944704854214665</v>
      </c>
      <c r="I1316" s="14">
        <f t="shared" si="430"/>
        <v>9.7363918343184336E-2</v>
      </c>
      <c r="J1316" s="49">
        <v>6</v>
      </c>
      <c r="K1316" s="49">
        <f t="shared" si="431"/>
        <v>47.668229125287993</v>
      </c>
      <c r="L1316" s="50">
        <f t="shared" si="432"/>
        <v>3.5479192977190099E-2</v>
      </c>
      <c r="M1316" s="45">
        <v>9</v>
      </c>
      <c r="N1316" s="45">
        <f t="shared" si="433"/>
        <v>71.502343687931983</v>
      </c>
      <c r="O1316" s="18">
        <f t="shared" si="434"/>
        <v>4.5781274509034055E-2</v>
      </c>
      <c r="P1316" s="37">
        <f t="shared" si="424"/>
        <v>22.222222222222221</v>
      </c>
      <c r="Q1316" s="37">
        <f t="shared" si="425"/>
        <v>2.5394433406937913</v>
      </c>
      <c r="R1316" s="37">
        <f t="shared" si="426"/>
        <v>153.94433406937912</v>
      </c>
    </row>
    <row r="1317" spans="1:18" ht="15" customHeight="1" x14ac:dyDescent="0.25">
      <c r="A1317" s="143" t="s">
        <v>1061</v>
      </c>
      <c r="B1317" s="1" t="str">
        <f>VLOOKUP(A1317,'[2]Catálogo MUNICIPIOS'!$1:$1048576,5,FALSE)</f>
        <v>San José Chiltepec</v>
      </c>
      <c r="C1317" s="130">
        <f>VLOOKUP(A1317,[3]PROY_COVID!$1:$1048576,7,FALSE)</f>
        <v>12573</v>
      </c>
      <c r="D1317" s="43">
        <v>5</v>
      </c>
      <c r="E1317" s="43"/>
      <c r="F1317" s="6"/>
      <c r="G1317" s="44">
        <v>1</v>
      </c>
      <c r="H1317" s="44"/>
      <c r="I1317" s="14"/>
      <c r="J1317" s="49">
        <v>44</v>
      </c>
      <c r="K1317" s="49"/>
      <c r="L1317" s="50"/>
      <c r="M1317" s="45">
        <v>50</v>
      </c>
      <c r="N1317" s="45"/>
      <c r="O1317" s="18"/>
      <c r="P1317" s="37"/>
      <c r="Q1317" s="37"/>
      <c r="R1317" s="37"/>
    </row>
    <row r="1318" spans="1:18" ht="15" customHeight="1" x14ac:dyDescent="0.25">
      <c r="A1318" s="143" t="s">
        <v>2339</v>
      </c>
      <c r="B1318" s="1" t="str">
        <f>VLOOKUP(A1318,'[2]Catálogo MUNICIPIOS'!$1:$1048576,5,FALSE)</f>
        <v>San Carlos Yautepec</v>
      </c>
      <c r="C1318" s="130">
        <f>VLOOKUP(A1318,[3]PROY_COVID!$1:$1048576,7,FALSE)</f>
        <v>12562</v>
      </c>
      <c r="D1318" s="43">
        <v>1</v>
      </c>
      <c r="E1318" s="43">
        <f t="shared" ref="E1318:E1349" si="435">((D1318/($C1318/100000)))</f>
        <v>7.960515841426524</v>
      </c>
      <c r="F1318" s="6">
        <f t="shared" ref="F1318:F1349" si="436">((D1318/$C1318)/(D$2372/$C$2372))</f>
        <v>5.824516149453552E-2</v>
      </c>
      <c r="G1318" s="44">
        <v>2</v>
      </c>
      <c r="H1318" s="44">
        <f t="shared" ref="H1318:H1349" si="437">((G1318/($C1318/100000)))</f>
        <v>15.921031682853048</v>
      </c>
      <c r="I1318" s="14">
        <f t="shared" ref="I1318:I1349" si="438">((G1318/$C1318)/(G$2372/$C$2372))</f>
        <v>0.1951153701935458</v>
      </c>
      <c r="J1318" s="49">
        <v>8</v>
      </c>
      <c r="K1318" s="49">
        <f t="shared" ref="K1318:K1349" si="439">((J1318/($C1318/100000)))</f>
        <v>63.684126731412192</v>
      </c>
      <c r="L1318" s="50">
        <f t="shared" ref="L1318:L1349" si="440">((J1318/$C1318)/(J$2372/$C$2372))</f>
        <v>4.7399734862165449E-2</v>
      </c>
      <c r="M1318" s="45">
        <v>11</v>
      </c>
      <c r="N1318" s="45">
        <f t="shared" ref="N1318:N1349" si="441">((M1318/($C1318/100000)))</f>
        <v>87.565674255691761</v>
      </c>
      <c r="O1318" s="18">
        <f t="shared" ref="O1318:O1349" si="442">((M1318/$C1318)/(M$2372/$C$2372))</f>
        <v>5.6066248515782416E-2</v>
      </c>
      <c r="P1318" s="37">
        <f t="shared" ref="P1318:P1349" si="443">D1318/M1318*100</f>
        <v>9.0909090909090917</v>
      </c>
      <c r="Q1318" s="37">
        <f t="shared" ref="Q1318:Q1349" si="444">P1318/P$2372</f>
        <v>1.0388631848292784</v>
      </c>
      <c r="R1318" s="37">
        <f t="shared" ref="R1318:R1349" si="445">(Q1318-1)*100</f>
        <v>3.8863184829278419</v>
      </c>
    </row>
    <row r="1319" spans="1:18" ht="15" customHeight="1" x14ac:dyDescent="0.25">
      <c r="A1319" s="143" t="s">
        <v>1096</v>
      </c>
      <c r="B1319" s="1" t="str">
        <f>VLOOKUP(A1319,'[2]Catálogo MUNICIPIOS'!$1:$1048576,5,FALSE)</f>
        <v>San Martín Peras</v>
      </c>
      <c r="C1319" s="130">
        <f>VLOOKUP(A1319,[3]PROY_COVID!$1:$1048576,7,FALSE)</f>
        <v>12556</v>
      </c>
      <c r="D1319" s="43">
        <v>2</v>
      </c>
      <c r="E1319" s="43">
        <f t="shared" si="435"/>
        <v>15.928639694170117</v>
      </c>
      <c r="F1319" s="6">
        <f t="shared" si="436"/>
        <v>0.11654598896055356</v>
      </c>
      <c r="G1319" s="44"/>
      <c r="H1319" s="44">
        <f t="shared" si="437"/>
        <v>0</v>
      </c>
      <c r="I1319" s="14">
        <f t="shared" si="438"/>
        <v>0</v>
      </c>
      <c r="J1319" s="49">
        <v>1</v>
      </c>
      <c r="K1319" s="49">
        <f t="shared" si="439"/>
        <v>7.9643198470850587</v>
      </c>
      <c r="L1319" s="50">
        <f t="shared" si="440"/>
        <v>5.9277981576390006E-3</v>
      </c>
      <c r="M1319" s="45">
        <v>3</v>
      </c>
      <c r="N1319" s="45">
        <f t="shared" si="441"/>
        <v>23.892959541255177</v>
      </c>
      <c r="O1319" s="18">
        <f t="shared" si="442"/>
        <v>1.5298101896708391E-2</v>
      </c>
      <c r="P1319" s="37">
        <f t="shared" si="443"/>
        <v>66.666666666666657</v>
      </c>
      <c r="Q1319" s="37">
        <f t="shared" si="444"/>
        <v>7.6183300220813726</v>
      </c>
      <c r="R1319" s="37">
        <f t="shared" si="445"/>
        <v>661.83300220813726</v>
      </c>
    </row>
    <row r="1320" spans="1:18" ht="15" customHeight="1" x14ac:dyDescent="0.25">
      <c r="A1320" s="143" t="s">
        <v>1958</v>
      </c>
      <c r="B1320" s="1" t="str">
        <f>VLOOKUP(A1320,'[2]Catálogo MUNICIPIOS'!$1:$1048576,5,FALSE)</f>
        <v>Yecuatla</v>
      </c>
      <c r="C1320" s="130">
        <f>VLOOKUP(A1320,[3]PROY_COVID!$1:$1048576,7,FALSE)</f>
        <v>12549</v>
      </c>
      <c r="D1320" s="43">
        <v>3</v>
      </c>
      <c r="E1320" s="43">
        <f t="shared" si="435"/>
        <v>23.90628735357399</v>
      </c>
      <c r="F1320" s="6">
        <f t="shared" si="436"/>
        <v>0.17491649980740023</v>
      </c>
      <c r="G1320" s="44">
        <v>1</v>
      </c>
      <c r="H1320" s="44">
        <f t="shared" si="437"/>
        <v>7.9687624511913304</v>
      </c>
      <c r="I1320" s="14">
        <f t="shared" si="438"/>
        <v>9.7658748919090071E-2</v>
      </c>
      <c r="J1320" s="49">
        <v>5</v>
      </c>
      <c r="K1320" s="49">
        <f t="shared" si="439"/>
        <v>39.843812255956649</v>
      </c>
      <c r="L1320" s="50">
        <f t="shared" si="440"/>
        <v>2.9655523813576893E-2</v>
      </c>
      <c r="M1320" s="45">
        <v>9</v>
      </c>
      <c r="N1320" s="45">
        <f t="shared" si="441"/>
        <v>71.718862060721975</v>
      </c>
      <c r="O1320" s="18">
        <f t="shared" si="442"/>
        <v>4.591990614751866E-2</v>
      </c>
      <c r="P1320" s="37">
        <f t="shared" si="443"/>
        <v>33.333333333333329</v>
      </c>
      <c r="Q1320" s="37">
        <f t="shared" si="444"/>
        <v>3.8091650110406863</v>
      </c>
      <c r="R1320" s="37">
        <f t="shared" si="445"/>
        <v>280.91650110406863</v>
      </c>
    </row>
    <row r="1321" spans="1:18" ht="15" customHeight="1" x14ac:dyDescent="0.25">
      <c r="A1321" s="143" t="s">
        <v>480</v>
      </c>
      <c r="B1321" s="1" t="str">
        <f>VLOOKUP(A1321,'[2]Catálogo MUNICIPIOS'!$1:$1048576,5,FALSE)</f>
        <v>Tetepango</v>
      </c>
      <c r="C1321" s="130">
        <f>VLOOKUP(A1321,[3]PROY_COVID!$1:$1048576,7,FALSE)</f>
        <v>12533</v>
      </c>
      <c r="D1321" s="43">
        <v>15</v>
      </c>
      <c r="E1321" s="43">
        <f t="shared" si="435"/>
        <v>119.68403414984441</v>
      </c>
      <c r="F1321" s="6">
        <f t="shared" si="436"/>
        <v>0.87569901702827158</v>
      </c>
      <c r="G1321" s="44"/>
      <c r="H1321" s="44">
        <f t="shared" si="437"/>
        <v>0</v>
      </c>
      <c r="I1321" s="14">
        <f t="shared" si="438"/>
        <v>0</v>
      </c>
      <c r="J1321" s="49">
        <v>60</v>
      </c>
      <c r="K1321" s="49">
        <f t="shared" si="439"/>
        <v>478.73613659937763</v>
      </c>
      <c r="L1321" s="50">
        <f t="shared" si="440"/>
        <v>0.35632059523170173</v>
      </c>
      <c r="M1321" s="45">
        <v>75</v>
      </c>
      <c r="N1321" s="45">
        <f t="shared" si="441"/>
        <v>598.42017074922205</v>
      </c>
      <c r="O1321" s="18">
        <f t="shared" si="442"/>
        <v>0.38315440719514593</v>
      </c>
      <c r="P1321" s="37">
        <f t="shared" si="443"/>
        <v>20</v>
      </c>
      <c r="Q1321" s="37">
        <f t="shared" si="444"/>
        <v>2.2854990066244123</v>
      </c>
      <c r="R1321" s="37">
        <f t="shared" si="445"/>
        <v>128.54990066244122</v>
      </c>
    </row>
    <row r="1322" spans="1:18" ht="15" customHeight="1" x14ac:dyDescent="0.25">
      <c r="A1322" s="143" t="s">
        <v>457</v>
      </c>
      <c r="B1322" s="1" t="str">
        <f>VLOOKUP(A1322,'[2]Catálogo MUNICIPIOS'!$1:$1048576,5,FALSE)</f>
        <v>Molango de Escamilla</v>
      </c>
      <c r="C1322" s="130">
        <f>VLOOKUP(A1322,[3]PROY_COVID!$1:$1048576,7,FALSE)</f>
        <v>12518</v>
      </c>
      <c r="D1322" s="43">
        <v>11</v>
      </c>
      <c r="E1322" s="43">
        <f t="shared" si="435"/>
        <v>87.873462214411234</v>
      </c>
      <c r="F1322" s="6">
        <f t="shared" si="436"/>
        <v>0.64294878619890605</v>
      </c>
      <c r="G1322" s="44">
        <v>4</v>
      </c>
      <c r="H1322" s="44">
        <f t="shared" si="437"/>
        <v>31.953986259785903</v>
      </c>
      <c r="I1322" s="14">
        <f t="shared" si="438"/>
        <v>0.39160237743590387</v>
      </c>
      <c r="J1322" s="49">
        <v>114</v>
      </c>
      <c r="K1322" s="49">
        <f t="shared" si="439"/>
        <v>910.68860840389834</v>
      </c>
      <c r="L1322" s="50">
        <f t="shared" si="440"/>
        <v>0.67782037370777626</v>
      </c>
      <c r="M1322" s="45">
        <v>129</v>
      </c>
      <c r="N1322" s="45">
        <f t="shared" si="441"/>
        <v>1030.5160568780955</v>
      </c>
      <c r="O1322" s="18">
        <f t="shared" si="442"/>
        <v>0.65981527391340744</v>
      </c>
      <c r="P1322" s="37">
        <f t="shared" si="443"/>
        <v>8.5271317829457356</v>
      </c>
      <c r="Q1322" s="37">
        <f t="shared" si="444"/>
        <v>0.97443756096389655</v>
      </c>
      <c r="R1322" s="37">
        <f t="shared" si="445"/>
        <v>-2.5562439036103446</v>
      </c>
    </row>
    <row r="1323" spans="1:18" s="131" customFormat="1" ht="15" customHeight="1" x14ac:dyDescent="0.25">
      <c r="A1323" s="143" t="s">
        <v>658</v>
      </c>
      <c r="B1323" s="1" t="str">
        <f>VLOOKUP(A1323,'[2]Catálogo MUNICIPIOS'!$1:$1048576,5,FALSE)</f>
        <v>Isidro Fabela</v>
      </c>
      <c r="C1323" s="130">
        <f>VLOOKUP(A1323,[3]PROY_COVID!$1:$1048576,7,FALSE)</f>
        <v>12512</v>
      </c>
      <c r="D1323" s="43">
        <v>2</v>
      </c>
      <c r="E1323" s="43">
        <f t="shared" si="435"/>
        <v>15.9846547314578</v>
      </c>
      <c r="F1323" s="6">
        <f t="shared" si="436"/>
        <v>0.11695583738720512</v>
      </c>
      <c r="G1323" s="44">
        <v>2</v>
      </c>
      <c r="H1323" s="44">
        <f t="shared" si="437"/>
        <v>15.9846547314578</v>
      </c>
      <c r="I1323" s="14">
        <f t="shared" si="438"/>
        <v>0.19589508314988191</v>
      </c>
      <c r="J1323" s="49">
        <v>48</v>
      </c>
      <c r="K1323" s="49">
        <f t="shared" si="439"/>
        <v>383.63171355498719</v>
      </c>
      <c r="L1323" s="50">
        <f t="shared" si="440"/>
        <v>0.2855349117671942</v>
      </c>
      <c r="M1323" s="45">
        <v>52</v>
      </c>
      <c r="N1323" s="45">
        <f t="shared" si="441"/>
        <v>415.60102301790278</v>
      </c>
      <c r="O1323" s="18">
        <f t="shared" si="442"/>
        <v>0.26609959254005944</v>
      </c>
      <c r="P1323" s="37">
        <f t="shared" si="443"/>
        <v>3.8461538461538463</v>
      </c>
      <c r="Q1323" s="37">
        <f t="shared" si="444"/>
        <v>0.43951903973546391</v>
      </c>
      <c r="R1323" s="37">
        <f t="shared" si="445"/>
        <v>-56.048096026453607</v>
      </c>
    </row>
    <row r="1324" spans="1:18" ht="15" customHeight="1" x14ac:dyDescent="0.25">
      <c r="A1324" s="143" t="s">
        <v>632</v>
      </c>
      <c r="B1324" s="1" t="str">
        <f>VLOOKUP(A1324,'[2]Catálogo MUNICIPIOS'!$1:$1048576,5,FALSE)</f>
        <v>Atizapán</v>
      </c>
      <c r="C1324" s="130">
        <f>VLOOKUP(A1324,[3]PROY_COVID!$1:$1048576,7,FALSE)</f>
        <v>12511</v>
      </c>
      <c r="D1324" s="43">
        <v>202</v>
      </c>
      <c r="E1324" s="43">
        <f t="shared" si="435"/>
        <v>1614.5791703301095</v>
      </c>
      <c r="F1324" s="6">
        <f t="shared" si="436"/>
        <v>11.813483748402184</v>
      </c>
      <c r="G1324" s="44">
        <v>34</v>
      </c>
      <c r="H1324" s="44">
        <f t="shared" si="437"/>
        <v>271.76085045160261</v>
      </c>
      <c r="I1324" s="14">
        <f t="shared" si="438"/>
        <v>3.3304825966199729</v>
      </c>
      <c r="J1324" s="49">
        <v>479</v>
      </c>
      <c r="K1324" s="49">
        <f t="shared" si="439"/>
        <v>3828.6308048916953</v>
      </c>
      <c r="L1324" s="50">
        <f t="shared" si="440"/>
        <v>2.8496282252932637</v>
      </c>
      <c r="M1324" s="45">
        <v>715</v>
      </c>
      <c r="N1324" s="45">
        <f t="shared" si="441"/>
        <v>5714.9708256734075</v>
      </c>
      <c r="O1324" s="18">
        <f t="shared" si="442"/>
        <v>3.6591618496196801</v>
      </c>
      <c r="P1324" s="37">
        <f t="shared" si="443"/>
        <v>28.251748251748253</v>
      </c>
      <c r="Q1324" s="37">
        <f t="shared" si="444"/>
        <v>3.2284671282386803</v>
      </c>
      <c r="R1324" s="37">
        <f t="shared" si="445"/>
        <v>222.84671282386802</v>
      </c>
    </row>
    <row r="1325" spans="1:18" ht="15" customHeight="1" x14ac:dyDescent="0.25">
      <c r="A1325" s="143" t="s">
        <v>451</v>
      </c>
      <c r="B1325" s="1" t="str">
        <f>VLOOKUP(A1325,'[2]Catálogo MUNICIPIOS'!$1:$1048576,5,FALSE)</f>
        <v>Metepec</v>
      </c>
      <c r="C1325" s="130">
        <f>VLOOKUP(A1325,[3]PROY_COVID!$1:$1048576,7,FALSE)</f>
        <v>12508</v>
      </c>
      <c r="D1325" s="43">
        <v>10</v>
      </c>
      <c r="E1325" s="43">
        <f t="shared" si="435"/>
        <v>79.948832747041891</v>
      </c>
      <c r="F1325" s="6">
        <f t="shared" si="436"/>
        <v>0.58496619658966675</v>
      </c>
      <c r="G1325" s="44">
        <v>3</v>
      </c>
      <c r="H1325" s="44">
        <f t="shared" si="437"/>
        <v>23.984649824112569</v>
      </c>
      <c r="I1325" s="14">
        <f t="shared" si="438"/>
        <v>0.29393659422425517</v>
      </c>
      <c r="J1325" s="49">
        <v>51</v>
      </c>
      <c r="K1325" s="49">
        <f t="shared" si="439"/>
        <v>407.73904700991369</v>
      </c>
      <c r="L1325" s="50">
        <f t="shared" si="440"/>
        <v>0.30347786352998724</v>
      </c>
      <c r="M1325" s="45">
        <v>64</v>
      </c>
      <c r="N1325" s="45">
        <f t="shared" si="441"/>
        <v>511.67252958106815</v>
      </c>
      <c r="O1325" s="18">
        <f t="shared" si="442"/>
        <v>0.32761192608902345</v>
      </c>
      <c r="P1325" s="37">
        <f t="shared" si="443"/>
        <v>15.625</v>
      </c>
      <c r="Q1325" s="37">
        <f t="shared" si="444"/>
        <v>1.785546098925322</v>
      </c>
      <c r="R1325" s="37">
        <f t="shared" si="445"/>
        <v>78.554609892532199</v>
      </c>
    </row>
    <row r="1326" spans="1:18" s="131" customFormat="1" ht="15" customHeight="1" x14ac:dyDescent="0.25">
      <c r="A1326" s="143" t="s">
        <v>780</v>
      </c>
      <c r="B1326" s="1" t="str">
        <f>VLOOKUP(A1326,'[2]Catálogo MUNICIPIOS'!$1:$1048576,5,FALSE)</f>
        <v>Huandacareo</v>
      </c>
      <c r="C1326" s="130">
        <f>VLOOKUP(A1326,[3]PROY_COVID!$1:$1048576,7,FALSE)</f>
        <v>12489</v>
      </c>
      <c r="D1326" s="43">
        <v>9</v>
      </c>
      <c r="E1326" s="43">
        <f t="shared" si="435"/>
        <v>72.063415805909202</v>
      </c>
      <c r="F1326" s="6">
        <f t="shared" si="436"/>
        <v>0.52727051551358772</v>
      </c>
      <c r="G1326" s="44">
        <v>1</v>
      </c>
      <c r="H1326" s="44">
        <f t="shared" si="437"/>
        <v>8.0070462006565783</v>
      </c>
      <c r="I1326" s="14">
        <f t="shared" si="438"/>
        <v>9.8127923787786134E-2</v>
      </c>
      <c r="J1326" s="49">
        <v>113</v>
      </c>
      <c r="K1326" s="49">
        <f t="shared" si="439"/>
        <v>904.79622067419325</v>
      </c>
      <c r="L1326" s="50">
        <f t="shared" si="440"/>
        <v>0.67343470289107432</v>
      </c>
      <c r="M1326" s="45">
        <v>123</v>
      </c>
      <c r="N1326" s="45">
        <f t="shared" si="441"/>
        <v>984.86668268075903</v>
      </c>
      <c r="O1326" s="18">
        <f t="shared" si="442"/>
        <v>0.63058704972518953</v>
      </c>
      <c r="P1326" s="37">
        <f t="shared" si="443"/>
        <v>7.3170731707317067</v>
      </c>
      <c r="Q1326" s="37">
        <f t="shared" si="444"/>
        <v>0.83615817315527263</v>
      </c>
      <c r="R1326" s="37">
        <f t="shared" si="445"/>
        <v>-16.384182684472737</v>
      </c>
    </row>
    <row r="1327" spans="1:18" ht="15" customHeight="1" x14ac:dyDescent="0.25">
      <c r="A1327" s="143" t="s">
        <v>1807</v>
      </c>
      <c r="B1327" s="1" t="str">
        <f>VLOOKUP(A1327,'[2]Catálogo MUNICIPIOS'!$1:$1048576,5,FALSE)</f>
        <v>Citlaltépetl</v>
      </c>
      <c r="C1327" s="130">
        <f>VLOOKUP(A1327,[3]PROY_COVID!$1:$1048576,7,FALSE)</f>
        <v>12474</v>
      </c>
      <c r="D1327" s="43">
        <v>2</v>
      </c>
      <c r="E1327" s="43">
        <f t="shared" si="435"/>
        <v>16.0333493666827</v>
      </c>
      <c r="F1327" s="6">
        <f t="shared" si="436"/>
        <v>0.1173121242094525</v>
      </c>
      <c r="G1327" s="44"/>
      <c r="H1327" s="44">
        <f t="shared" si="437"/>
        <v>0</v>
      </c>
      <c r="I1327" s="14">
        <f t="shared" si="438"/>
        <v>0</v>
      </c>
      <c r="J1327" s="49">
        <v>1</v>
      </c>
      <c r="K1327" s="49">
        <f t="shared" si="439"/>
        <v>8.0166746833413498</v>
      </c>
      <c r="L1327" s="50">
        <f t="shared" si="440"/>
        <v>5.9667655657620082E-3</v>
      </c>
      <c r="M1327" s="45">
        <v>3</v>
      </c>
      <c r="N1327" s="45">
        <f t="shared" si="441"/>
        <v>24.050024050024049</v>
      </c>
      <c r="O1327" s="18">
        <f t="shared" si="442"/>
        <v>1.5398666619774777E-2</v>
      </c>
      <c r="P1327" s="37">
        <f t="shared" si="443"/>
        <v>66.666666666666657</v>
      </c>
      <c r="Q1327" s="37">
        <f t="shared" si="444"/>
        <v>7.6183300220813726</v>
      </c>
      <c r="R1327" s="37">
        <f t="shared" si="445"/>
        <v>661.83300220813726</v>
      </c>
    </row>
    <row r="1328" spans="1:18" ht="15" customHeight="1" x14ac:dyDescent="0.25">
      <c r="A1328" s="143" t="s">
        <v>1406</v>
      </c>
      <c r="B1328" s="1" t="str">
        <f>VLOOKUP(A1328,'[2]Catálogo MUNICIPIOS'!$1:$1048576,5,FALSE)</f>
        <v>San Nicolás de los Ranchos</v>
      </c>
      <c r="C1328" s="130">
        <f>VLOOKUP(A1328,[3]PROY_COVID!$1:$1048576,7,FALSE)</f>
        <v>12430</v>
      </c>
      <c r="D1328" s="43">
        <v>11</v>
      </c>
      <c r="E1328" s="43">
        <f t="shared" si="435"/>
        <v>88.495575221238937</v>
      </c>
      <c r="F1328" s="6">
        <f t="shared" si="436"/>
        <v>0.64750063601270369</v>
      </c>
      <c r="G1328" s="44">
        <v>2</v>
      </c>
      <c r="H1328" s="44">
        <f t="shared" si="437"/>
        <v>16.090104585679807</v>
      </c>
      <c r="I1328" s="14">
        <f t="shared" si="438"/>
        <v>0.19718739182391973</v>
      </c>
      <c r="J1328" s="49">
        <v>28</v>
      </c>
      <c r="K1328" s="49">
        <f t="shared" si="439"/>
        <v>225.26146419951732</v>
      </c>
      <c r="L1328" s="50">
        <f t="shared" si="440"/>
        <v>0.16766083207440294</v>
      </c>
      <c r="M1328" s="45">
        <v>41</v>
      </c>
      <c r="N1328" s="45">
        <f t="shared" si="441"/>
        <v>329.84714400643605</v>
      </c>
      <c r="O1328" s="18">
        <f t="shared" si="442"/>
        <v>0.21119339404714113</v>
      </c>
      <c r="P1328" s="37">
        <f t="shared" si="443"/>
        <v>26.829268292682929</v>
      </c>
      <c r="Q1328" s="37">
        <f t="shared" si="444"/>
        <v>3.0659133015693336</v>
      </c>
      <c r="R1328" s="37">
        <f t="shared" si="445"/>
        <v>206.59133015693337</v>
      </c>
    </row>
    <row r="1329" spans="1:18" ht="15" customHeight="1" x14ac:dyDescent="0.25">
      <c r="A1329" s="143" t="s">
        <v>1956</v>
      </c>
      <c r="B1329" s="1" t="str">
        <f>VLOOKUP(A1329,'[2]Catálogo MUNICIPIOS'!$1:$1048576,5,FALSE)</f>
        <v>Villa Aldama</v>
      </c>
      <c r="C1329" s="130">
        <f>VLOOKUP(A1329,[3]PROY_COVID!$1:$1048576,7,FALSE)</f>
        <v>12406</v>
      </c>
      <c r="D1329" s="43">
        <v>5</v>
      </c>
      <c r="E1329" s="43">
        <f t="shared" si="435"/>
        <v>40.30307915524746</v>
      </c>
      <c r="F1329" s="6">
        <f t="shared" si="436"/>
        <v>0.2948878440651117</v>
      </c>
      <c r="G1329" s="44">
        <v>4</v>
      </c>
      <c r="H1329" s="44">
        <f t="shared" si="437"/>
        <v>32.242463324197971</v>
      </c>
      <c r="I1329" s="14">
        <f t="shared" si="438"/>
        <v>0.39513772051770468</v>
      </c>
      <c r="J1329" s="49">
        <v>22</v>
      </c>
      <c r="K1329" s="49">
        <f t="shared" si="439"/>
        <v>177.33354828308882</v>
      </c>
      <c r="L1329" s="50">
        <f t="shared" si="440"/>
        <v>0.13198835568925815</v>
      </c>
      <c r="M1329" s="45">
        <v>31</v>
      </c>
      <c r="N1329" s="45">
        <f t="shared" si="441"/>
        <v>249.87909076253425</v>
      </c>
      <c r="O1329" s="18">
        <f t="shared" si="442"/>
        <v>0.15999172416215773</v>
      </c>
      <c r="P1329" s="37">
        <f t="shared" si="443"/>
        <v>16.129032258064516</v>
      </c>
      <c r="Q1329" s="37">
        <f t="shared" si="444"/>
        <v>1.8431443601809776</v>
      </c>
      <c r="R1329" s="37">
        <f t="shared" si="445"/>
        <v>84.314436018097766</v>
      </c>
    </row>
    <row r="1330" spans="1:18" ht="15" customHeight="1" x14ac:dyDescent="0.25">
      <c r="A1330" s="143" t="s">
        <v>1376</v>
      </c>
      <c r="B1330" s="1" t="str">
        <f>VLOOKUP(A1330,'[2]Catálogo MUNICIPIOS'!$1:$1048576,5,FALSE)</f>
        <v>Olintla</v>
      </c>
      <c r="C1330" s="130">
        <f>VLOOKUP(A1330,[3]PROY_COVID!$1:$1048576,7,FALSE)</f>
        <v>12372</v>
      </c>
      <c r="D1330" s="43">
        <v>1</v>
      </c>
      <c r="E1330" s="43">
        <f t="shared" si="435"/>
        <v>8.0827675396055607</v>
      </c>
      <c r="F1330" s="6">
        <f t="shared" si="436"/>
        <v>5.913964748580304E-2</v>
      </c>
      <c r="G1330" s="44"/>
      <c r="H1330" s="44">
        <f t="shared" si="437"/>
        <v>0</v>
      </c>
      <c r="I1330" s="14">
        <f t="shared" si="438"/>
        <v>0</v>
      </c>
      <c r="J1330" s="49">
        <v>7</v>
      </c>
      <c r="K1330" s="49">
        <f t="shared" si="439"/>
        <v>56.57937277723893</v>
      </c>
      <c r="L1330" s="50">
        <f t="shared" si="440"/>
        <v>4.2111706730618099E-2</v>
      </c>
      <c r="M1330" s="45">
        <v>8</v>
      </c>
      <c r="N1330" s="45">
        <f t="shared" si="441"/>
        <v>64.662140316844486</v>
      </c>
      <c r="O1330" s="18">
        <f t="shared" si="442"/>
        <v>4.1401652638230535E-2</v>
      </c>
      <c r="P1330" s="37">
        <f t="shared" si="443"/>
        <v>12.5</v>
      </c>
      <c r="Q1330" s="37">
        <f t="shared" si="444"/>
        <v>1.4284368791402575</v>
      </c>
      <c r="R1330" s="37">
        <f t="shared" si="445"/>
        <v>42.84368791402575</v>
      </c>
    </row>
    <row r="1331" spans="1:18" ht="15" customHeight="1" x14ac:dyDescent="0.25">
      <c r="A1331" s="143" t="s">
        <v>114</v>
      </c>
      <c r="B1331" s="1" t="str">
        <f>VLOOKUP(A1331,'[2]Catálogo MUNICIPIOS'!$1:$1048576,5,FALSE)</f>
        <v>Ixhuatán</v>
      </c>
      <c r="C1331" s="130">
        <f>VLOOKUP(A1331,[3]PROY_COVID!$1:$1048576,7,FALSE)</f>
        <v>12317</v>
      </c>
      <c r="D1331" s="43"/>
      <c r="E1331" s="43">
        <f t="shared" si="435"/>
        <v>0</v>
      </c>
      <c r="F1331" s="6">
        <f t="shared" si="436"/>
        <v>0</v>
      </c>
      <c r="G1331" s="44"/>
      <c r="H1331" s="44">
        <f t="shared" si="437"/>
        <v>0</v>
      </c>
      <c r="I1331" s="14">
        <f t="shared" si="438"/>
        <v>0</v>
      </c>
      <c r="J1331" s="49">
        <v>4</v>
      </c>
      <c r="K1331" s="49">
        <f t="shared" si="439"/>
        <v>32.475440448161081</v>
      </c>
      <c r="L1331" s="50">
        <f t="shared" si="440"/>
        <v>2.4171286406532527E-2</v>
      </c>
      <c r="M1331" s="45">
        <v>4</v>
      </c>
      <c r="N1331" s="45">
        <f t="shared" si="441"/>
        <v>32.475440448161081</v>
      </c>
      <c r="O1331" s="18">
        <f t="shared" si="442"/>
        <v>2.079326323131396E-2</v>
      </c>
      <c r="P1331" s="37">
        <f t="shared" si="443"/>
        <v>0</v>
      </c>
      <c r="Q1331" s="37">
        <f t="shared" si="444"/>
        <v>0</v>
      </c>
      <c r="R1331" s="37">
        <f t="shared" si="445"/>
        <v>-100</v>
      </c>
    </row>
    <row r="1332" spans="1:18" ht="15" customHeight="1" x14ac:dyDescent="0.25">
      <c r="A1332" s="143" t="s">
        <v>1539</v>
      </c>
      <c r="B1332" s="1" t="str">
        <f>VLOOKUP(A1332,'[2]Catálogo MUNICIPIOS'!$1:$1048576,5,FALSE)</f>
        <v>Santa Catarina</v>
      </c>
      <c r="C1332" s="130">
        <f>VLOOKUP(A1332,[3]PROY_COVID!$1:$1048576,7,FALSE)</f>
        <v>12287</v>
      </c>
      <c r="D1332" s="43">
        <v>4</v>
      </c>
      <c r="E1332" s="43">
        <f t="shared" si="435"/>
        <v>32.554732644258159</v>
      </c>
      <c r="F1332" s="6">
        <f t="shared" si="436"/>
        <v>0.23819507404390175</v>
      </c>
      <c r="G1332" s="44"/>
      <c r="H1332" s="44">
        <f t="shared" si="437"/>
        <v>0</v>
      </c>
      <c r="I1332" s="14">
        <f t="shared" si="438"/>
        <v>0</v>
      </c>
      <c r="J1332" s="49">
        <v>12</v>
      </c>
      <c r="K1332" s="49">
        <f t="shared" si="439"/>
        <v>97.664197932774485</v>
      </c>
      <c r="L1332" s="50">
        <f t="shared" si="440"/>
        <v>7.2690909417089902E-2</v>
      </c>
      <c r="M1332" s="45">
        <v>16</v>
      </c>
      <c r="N1332" s="45">
        <f t="shared" si="441"/>
        <v>130.21893057703264</v>
      </c>
      <c r="O1332" s="18">
        <f t="shared" si="442"/>
        <v>8.3376128662844981E-2</v>
      </c>
      <c r="P1332" s="37">
        <f t="shared" si="443"/>
        <v>25</v>
      </c>
      <c r="Q1332" s="37">
        <f t="shared" si="444"/>
        <v>2.856873758280515</v>
      </c>
      <c r="R1332" s="37">
        <f t="shared" si="445"/>
        <v>185.6873758280515</v>
      </c>
    </row>
    <row r="1333" spans="1:18" ht="15" customHeight="1" x14ac:dyDescent="0.25">
      <c r="A1333" s="143" t="s">
        <v>335</v>
      </c>
      <c r="B1333" s="1" t="str">
        <f>VLOOKUP(A1333,'[2]Catálogo MUNICIPIOS'!$1:$1048576,5,FALSE)</f>
        <v>Xichú</v>
      </c>
      <c r="C1333" s="130">
        <f>VLOOKUP(A1333,[3]PROY_COVID!$1:$1048576,7,FALSE)</f>
        <v>12285</v>
      </c>
      <c r="D1333" s="43">
        <v>4</v>
      </c>
      <c r="E1333" s="43">
        <f t="shared" si="435"/>
        <v>32.56003256003256</v>
      </c>
      <c r="F1333" s="6">
        <f t="shared" si="436"/>
        <v>0.23823385224073429</v>
      </c>
      <c r="G1333" s="44">
        <v>6</v>
      </c>
      <c r="H1333" s="44">
        <f t="shared" si="437"/>
        <v>48.840048840048837</v>
      </c>
      <c r="I1333" s="14">
        <f t="shared" si="438"/>
        <v>0.59854439081106769</v>
      </c>
      <c r="J1333" s="49">
        <v>100</v>
      </c>
      <c r="K1333" s="49">
        <f t="shared" si="439"/>
        <v>814.00081400081399</v>
      </c>
      <c r="L1333" s="50">
        <f t="shared" si="440"/>
        <v>0.60585619590814233</v>
      </c>
      <c r="M1333" s="45">
        <v>110</v>
      </c>
      <c r="N1333" s="45">
        <f t="shared" si="441"/>
        <v>895.40089540089537</v>
      </c>
      <c r="O1333" s="18">
        <f t="shared" si="442"/>
        <v>0.57330420338238397</v>
      </c>
      <c r="P1333" s="37">
        <f t="shared" si="443"/>
        <v>3.6363636363636362</v>
      </c>
      <c r="Q1333" s="37">
        <f t="shared" si="444"/>
        <v>0.41554527393171131</v>
      </c>
      <c r="R1333" s="37">
        <f t="shared" si="445"/>
        <v>-58.445472606828865</v>
      </c>
    </row>
    <row r="1334" spans="1:18" x14ac:dyDescent="0.25">
      <c r="A1334" s="143" t="s">
        <v>271</v>
      </c>
      <c r="B1334" s="1" t="str">
        <f>VLOOKUP(A1334,'[2]Catálogo MUNICIPIOS'!$1:$1048576,5,FALSE)</f>
        <v>El Oro</v>
      </c>
      <c r="C1334" s="130">
        <f>VLOOKUP(A1334,[3]PROY_COVID!$1:$1048576,7,FALSE)</f>
        <v>12281</v>
      </c>
      <c r="D1334" s="43">
        <v>8</v>
      </c>
      <c r="E1334" s="43">
        <f t="shared" si="435"/>
        <v>65.141275140460877</v>
      </c>
      <c r="F1334" s="6">
        <f t="shared" si="436"/>
        <v>0.47662289305063443</v>
      </c>
      <c r="G1334" s="44">
        <v>3</v>
      </c>
      <c r="H1334" s="44">
        <f t="shared" si="437"/>
        <v>24.427978177672827</v>
      </c>
      <c r="I1334" s="14">
        <f t="shared" si="438"/>
        <v>0.29936967026764788</v>
      </c>
      <c r="J1334" s="49">
        <v>109</v>
      </c>
      <c r="K1334" s="49">
        <f t="shared" si="439"/>
        <v>887.54987378877945</v>
      </c>
      <c r="L1334" s="50">
        <f t="shared" si="440"/>
        <v>0.66059834457596012</v>
      </c>
      <c r="M1334" s="45">
        <v>120</v>
      </c>
      <c r="N1334" s="45">
        <f t="shared" si="441"/>
        <v>977.11912710691308</v>
      </c>
      <c r="O1334" s="18">
        <f t="shared" si="442"/>
        <v>0.62562647150906459</v>
      </c>
      <c r="P1334" s="37">
        <f t="shared" si="443"/>
        <v>6.666666666666667</v>
      </c>
      <c r="Q1334" s="37">
        <f t="shared" si="444"/>
        <v>0.76183300220813743</v>
      </c>
      <c r="R1334" s="37">
        <f t="shared" si="445"/>
        <v>-23.816699779186258</v>
      </c>
    </row>
    <row r="1335" spans="1:18" x14ac:dyDescent="0.25">
      <c r="A1335" s="143" t="s">
        <v>405</v>
      </c>
      <c r="B1335" s="1" t="str">
        <f>VLOOKUP(A1335,'[2]Catálogo MUNICIPIOS'!$1:$1048576,5,FALSE)</f>
        <v>Xalpatláhuac</v>
      </c>
      <c r="C1335" s="130">
        <f>VLOOKUP(A1335,[3]PROY_COVID!$1:$1048576,7,FALSE)</f>
        <v>12255</v>
      </c>
      <c r="D1335" s="43">
        <v>3</v>
      </c>
      <c r="E1335" s="43">
        <f t="shared" si="435"/>
        <v>24.479804161566705</v>
      </c>
      <c r="F1335" s="6">
        <f t="shared" si="436"/>
        <v>0.17911278303411388</v>
      </c>
      <c r="G1335" s="44"/>
      <c r="H1335" s="44">
        <f t="shared" si="437"/>
        <v>0</v>
      </c>
      <c r="I1335" s="14">
        <f t="shared" si="438"/>
        <v>0</v>
      </c>
      <c r="J1335" s="49">
        <v>15</v>
      </c>
      <c r="K1335" s="49">
        <f t="shared" si="439"/>
        <v>122.39902080783354</v>
      </c>
      <c r="L1335" s="50">
        <f t="shared" si="440"/>
        <v>9.1100898001609892E-2</v>
      </c>
      <c r="M1335" s="45">
        <v>18</v>
      </c>
      <c r="N1335" s="45">
        <f t="shared" si="441"/>
        <v>146.87882496940023</v>
      </c>
      <c r="O1335" s="18">
        <f t="shared" si="442"/>
        <v>9.4043068501870525E-2</v>
      </c>
      <c r="P1335" s="37">
        <f t="shared" si="443"/>
        <v>16.666666666666664</v>
      </c>
      <c r="Q1335" s="37">
        <f t="shared" si="444"/>
        <v>1.9045825055203431</v>
      </c>
      <c r="R1335" s="37">
        <f t="shared" si="445"/>
        <v>90.458250552034315</v>
      </c>
    </row>
    <row r="1336" spans="1:18" ht="15" customHeight="1" x14ac:dyDescent="0.25">
      <c r="A1336" s="143" t="s">
        <v>1917</v>
      </c>
      <c r="B1336" s="1" t="str">
        <f>VLOOKUP(A1336,'[2]Catálogo MUNICIPIOS'!$1:$1048576,5,FALSE)</f>
        <v>Tamalín</v>
      </c>
      <c r="C1336" s="130">
        <f>VLOOKUP(A1336,[3]PROY_COVID!$1:$1048576,7,FALSE)</f>
        <v>12233</v>
      </c>
      <c r="D1336" s="43">
        <v>2</v>
      </c>
      <c r="E1336" s="43">
        <f t="shared" si="435"/>
        <v>16.349219324777241</v>
      </c>
      <c r="F1336" s="6">
        <f t="shared" si="436"/>
        <v>0.11962326799548029</v>
      </c>
      <c r="G1336" s="44">
        <v>2</v>
      </c>
      <c r="H1336" s="44">
        <f t="shared" si="437"/>
        <v>16.349219324777241</v>
      </c>
      <c r="I1336" s="14">
        <f t="shared" si="438"/>
        <v>0.20036289384217462</v>
      </c>
      <c r="J1336" s="49">
        <v>6</v>
      </c>
      <c r="K1336" s="49">
        <f t="shared" si="439"/>
        <v>49.047657974331727</v>
      </c>
      <c r="L1336" s="50">
        <f t="shared" si="440"/>
        <v>3.6505894057376913E-2</v>
      </c>
      <c r="M1336" s="45">
        <v>10</v>
      </c>
      <c r="N1336" s="45">
        <f t="shared" si="441"/>
        <v>81.746096623886217</v>
      </c>
      <c r="O1336" s="18">
        <f t="shared" si="442"/>
        <v>5.2340109380383817E-2</v>
      </c>
      <c r="P1336" s="37">
        <f t="shared" si="443"/>
        <v>20</v>
      </c>
      <c r="Q1336" s="37">
        <f t="shared" si="444"/>
        <v>2.2854990066244123</v>
      </c>
      <c r="R1336" s="37">
        <f t="shared" si="445"/>
        <v>128.54990066244122</v>
      </c>
    </row>
    <row r="1337" spans="1:18" ht="15" customHeight="1" x14ac:dyDescent="0.25">
      <c r="A1337" s="143" t="s">
        <v>181</v>
      </c>
      <c r="B1337" s="1" t="str">
        <f>VLOOKUP(A1337,'[2]Catálogo MUNICIPIOS'!$1:$1048576,5,FALSE)</f>
        <v>Marqués de Comillas</v>
      </c>
      <c r="C1337" s="130">
        <f>VLOOKUP(A1337,[3]PROY_COVID!$1:$1048576,7,FALSE)</f>
        <v>12226</v>
      </c>
      <c r="D1337" s="43">
        <v>1</v>
      </c>
      <c r="E1337" s="43">
        <f t="shared" si="435"/>
        <v>8.1792900376247353</v>
      </c>
      <c r="F1337" s="6">
        <f t="shared" si="436"/>
        <v>5.9845879166886572E-2</v>
      </c>
      <c r="G1337" s="44"/>
      <c r="H1337" s="44">
        <f t="shared" si="437"/>
        <v>0</v>
      </c>
      <c r="I1337" s="14">
        <f t="shared" si="438"/>
        <v>0</v>
      </c>
      <c r="J1337" s="49">
        <v>5</v>
      </c>
      <c r="K1337" s="49">
        <f t="shared" si="439"/>
        <v>40.896450188123673</v>
      </c>
      <c r="L1337" s="50">
        <f t="shared" si="440"/>
        <v>3.0438996265056147E-2</v>
      </c>
      <c r="M1337" s="45">
        <v>6</v>
      </c>
      <c r="N1337" s="45">
        <f t="shared" si="441"/>
        <v>49.075740225748405</v>
      </c>
      <c r="O1337" s="18">
        <f t="shared" si="442"/>
        <v>3.142204603550966E-2</v>
      </c>
      <c r="P1337" s="37">
        <f t="shared" si="443"/>
        <v>16.666666666666664</v>
      </c>
      <c r="Q1337" s="37">
        <f t="shared" si="444"/>
        <v>1.9045825055203431</v>
      </c>
      <c r="R1337" s="37">
        <f t="shared" si="445"/>
        <v>90.458250552034315</v>
      </c>
    </row>
    <row r="1338" spans="1:18" ht="15" customHeight="1" x14ac:dyDescent="0.25">
      <c r="A1338" s="143" t="s">
        <v>1878</v>
      </c>
      <c r="B1338" s="1" t="str">
        <f>VLOOKUP(A1338,'[2]Catálogo MUNICIPIOS'!$1:$1048576,5,FALSE)</f>
        <v>Mixtla de Altamirano</v>
      </c>
      <c r="C1338" s="130">
        <f>VLOOKUP(A1338,[3]PROY_COVID!$1:$1048576,7,FALSE)</f>
        <v>12205</v>
      </c>
      <c r="D1338" s="43"/>
      <c r="E1338" s="43">
        <f t="shared" si="435"/>
        <v>0</v>
      </c>
      <c r="F1338" s="6">
        <f t="shared" si="436"/>
        <v>0</v>
      </c>
      <c r="G1338" s="44"/>
      <c r="H1338" s="44">
        <f t="shared" si="437"/>
        <v>0</v>
      </c>
      <c r="I1338" s="14">
        <f t="shared" si="438"/>
        <v>0</v>
      </c>
      <c r="J1338" s="49">
        <v>2</v>
      </c>
      <c r="K1338" s="49">
        <f t="shared" si="439"/>
        <v>16.38672675133142</v>
      </c>
      <c r="L1338" s="50">
        <f t="shared" si="440"/>
        <v>1.219654791762643E-2</v>
      </c>
      <c r="M1338" s="45">
        <v>2</v>
      </c>
      <c r="N1338" s="45">
        <f t="shared" si="441"/>
        <v>16.38672675133142</v>
      </c>
      <c r="O1338" s="18">
        <f t="shared" si="442"/>
        <v>1.0492037002052194E-2</v>
      </c>
      <c r="P1338" s="37">
        <f t="shared" si="443"/>
        <v>0</v>
      </c>
      <c r="Q1338" s="37">
        <f t="shared" si="444"/>
        <v>0</v>
      </c>
      <c r="R1338" s="37">
        <f t="shared" si="445"/>
        <v>-100</v>
      </c>
    </row>
    <row r="1339" spans="1:18" ht="15" customHeight="1" x14ac:dyDescent="0.25">
      <c r="A1339" s="143" t="s">
        <v>626</v>
      </c>
      <c r="B1339" s="1" t="str">
        <f>VLOOKUP(A1339,'[2]Catálogo MUNICIPIOS'!$1:$1048576,5,FALSE)</f>
        <v>Almoloya del Río</v>
      </c>
      <c r="C1339" s="130">
        <f>VLOOKUP(A1339,[3]PROY_COVID!$1:$1048576,7,FALSE)</f>
        <v>12169</v>
      </c>
      <c r="D1339" s="43">
        <v>27</v>
      </c>
      <c r="E1339" s="43">
        <f t="shared" si="435"/>
        <v>221.87525680006573</v>
      </c>
      <c r="F1339" s="6">
        <f t="shared" si="436"/>
        <v>1.6234073797968271</v>
      </c>
      <c r="G1339" s="44">
        <v>7</v>
      </c>
      <c r="H1339" s="44">
        <f t="shared" si="437"/>
        <v>57.523214725942964</v>
      </c>
      <c r="I1339" s="14">
        <f t="shared" si="438"/>
        <v>0.70495829413260147</v>
      </c>
      <c r="J1339" s="49">
        <v>100</v>
      </c>
      <c r="K1339" s="49">
        <f t="shared" si="439"/>
        <v>821.76021037061378</v>
      </c>
      <c r="L1339" s="50">
        <f t="shared" si="440"/>
        <v>0.6116314706821866</v>
      </c>
      <c r="M1339" s="45">
        <v>134</v>
      </c>
      <c r="N1339" s="45">
        <f t="shared" si="441"/>
        <v>1101.1586818966225</v>
      </c>
      <c r="O1339" s="18">
        <f t="shared" si="442"/>
        <v>0.70504609071190327</v>
      </c>
      <c r="P1339" s="37">
        <f t="shared" si="443"/>
        <v>20.149253731343283</v>
      </c>
      <c r="Q1339" s="37">
        <f t="shared" si="444"/>
        <v>2.3025549693604153</v>
      </c>
      <c r="R1339" s="37">
        <f t="shared" si="445"/>
        <v>130.25549693604154</v>
      </c>
    </row>
    <row r="1340" spans="1:18" ht="15" customHeight="1" x14ac:dyDescent="0.25">
      <c r="A1340" s="143" t="s">
        <v>2340</v>
      </c>
      <c r="B1340" s="1" t="str">
        <f>VLOOKUP(A1340,'[2]Catálogo MUNICIPIOS'!$1:$1048576,5,FALSE)</f>
        <v>Tlachichilco</v>
      </c>
      <c r="C1340" s="130">
        <f>VLOOKUP(A1340,[3]PROY_COVID!$1:$1048576,7,FALSE)</f>
        <v>12158</v>
      </c>
      <c r="D1340" s="43">
        <v>2</v>
      </c>
      <c r="E1340" s="43">
        <f t="shared" si="435"/>
        <v>16.450074025333116</v>
      </c>
      <c r="F1340" s="6">
        <f t="shared" si="436"/>
        <v>0.1203611973506095</v>
      </c>
      <c r="G1340" s="44"/>
      <c r="H1340" s="44">
        <f t="shared" si="437"/>
        <v>0</v>
      </c>
      <c r="I1340" s="14">
        <f t="shared" si="438"/>
        <v>0</v>
      </c>
      <c r="J1340" s="49"/>
      <c r="K1340" s="49">
        <f t="shared" si="439"/>
        <v>0</v>
      </c>
      <c r="L1340" s="50">
        <f t="shared" si="440"/>
        <v>0</v>
      </c>
      <c r="M1340" s="45">
        <v>2</v>
      </c>
      <c r="N1340" s="45">
        <f t="shared" si="441"/>
        <v>16.450074025333116</v>
      </c>
      <c r="O1340" s="18">
        <f t="shared" si="442"/>
        <v>1.0532596776611863E-2</v>
      </c>
      <c r="P1340" s="37">
        <f t="shared" si="443"/>
        <v>100</v>
      </c>
      <c r="Q1340" s="37">
        <f t="shared" si="444"/>
        <v>11.42749503312206</v>
      </c>
      <c r="R1340" s="37">
        <f t="shared" si="445"/>
        <v>1042.7495033122061</v>
      </c>
    </row>
    <row r="1341" spans="1:18" ht="15" customHeight="1" x14ac:dyDescent="0.25">
      <c r="A1341" s="143" t="s">
        <v>198</v>
      </c>
      <c r="B1341" s="1" t="str">
        <f>VLOOKUP(A1341,'[2]Catálogo MUNICIPIOS'!$1:$1048576,5,FALSE)</f>
        <v>Casas Grandes</v>
      </c>
      <c r="C1341" s="130">
        <f>VLOOKUP(A1341,[3]PROY_COVID!$1:$1048576,7,FALSE)</f>
        <v>12143</v>
      </c>
      <c r="D1341" s="43">
        <v>6</v>
      </c>
      <c r="E1341" s="43">
        <f t="shared" si="435"/>
        <v>49.411183397842379</v>
      </c>
      <c r="F1341" s="6">
        <f t="shared" si="436"/>
        <v>0.36152963124154908</v>
      </c>
      <c r="G1341" s="44">
        <v>2</v>
      </c>
      <c r="H1341" s="44">
        <f t="shared" si="437"/>
        <v>16.470394465947461</v>
      </c>
      <c r="I1341" s="14">
        <f t="shared" si="438"/>
        <v>0.20184791899623836</v>
      </c>
      <c r="J1341" s="49">
        <v>22</v>
      </c>
      <c r="K1341" s="49">
        <f t="shared" si="439"/>
        <v>181.17433912542205</v>
      </c>
      <c r="L1341" s="50">
        <f t="shared" si="440"/>
        <v>0.13484703456155286</v>
      </c>
      <c r="M1341" s="45">
        <v>30</v>
      </c>
      <c r="N1341" s="45">
        <f t="shared" si="441"/>
        <v>247.05591698921191</v>
      </c>
      <c r="O1341" s="18">
        <f t="shared" si="442"/>
        <v>0.1581841121757972</v>
      </c>
      <c r="P1341" s="37">
        <f t="shared" si="443"/>
        <v>20</v>
      </c>
      <c r="Q1341" s="37">
        <f t="shared" si="444"/>
        <v>2.2854990066244123</v>
      </c>
      <c r="R1341" s="37">
        <f t="shared" si="445"/>
        <v>128.54990066244122</v>
      </c>
    </row>
    <row r="1342" spans="1:18" ht="15" customHeight="1" x14ac:dyDescent="0.25">
      <c r="A1342" s="143" t="s">
        <v>1287</v>
      </c>
      <c r="B1342" s="1" t="str">
        <f>VLOOKUP(A1342,'[2]Catálogo MUNICIPIOS'!$1:$1048576,5,FALSE)</f>
        <v>Ahuazotepec</v>
      </c>
      <c r="C1342" s="130">
        <f>VLOOKUP(A1342,[3]PROY_COVID!$1:$1048576,7,FALSE)</f>
        <v>12082</v>
      </c>
      <c r="D1342" s="43">
        <v>4</v>
      </c>
      <c r="E1342" s="43">
        <f t="shared" si="435"/>
        <v>33.107101473266013</v>
      </c>
      <c r="F1342" s="6">
        <f t="shared" si="436"/>
        <v>0.24223662264338855</v>
      </c>
      <c r="G1342" s="44">
        <v>3</v>
      </c>
      <c r="H1342" s="44">
        <f t="shared" si="437"/>
        <v>24.830326104949513</v>
      </c>
      <c r="I1342" s="14">
        <f t="shared" si="438"/>
        <v>0.30430052313830358</v>
      </c>
      <c r="J1342" s="49">
        <v>16</v>
      </c>
      <c r="K1342" s="49">
        <f t="shared" si="439"/>
        <v>132.42840589306405</v>
      </c>
      <c r="L1342" s="50">
        <f t="shared" si="440"/>
        <v>9.856571252086116E-2</v>
      </c>
      <c r="M1342" s="45">
        <v>23</v>
      </c>
      <c r="N1342" s="45">
        <f t="shared" si="441"/>
        <v>190.36583347127959</v>
      </c>
      <c r="O1342" s="18">
        <f t="shared" si="442"/>
        <v>0.12188678062535514</v>
      </c>
      <c r="P1342" s="37">
        <f t="shared" si="443"/>
        <v>17.391304347826086</v>
      </c>
      <c r="Q1342" s="37">
        <f t="shared" si="444"/>
        <v>1.987390440542967</v>
      </c>
      <c r="R1342" s="37">
        <f t="shared" si="445"/>
        <v>98.739044054296699</v>
      </c>
    </row>
    <row r="1343" spans="1:18" s="131" customFormat="1" ht="15" customHeight="1" x14ac:dyDescent="0.25">
      <c r="A1343" s="143" t="s">
        <v>1433</v>
      </c>
      <c r="B1343" s="1" t="str">
        <f>VLOOKUP(A1343,'[2]Catálogo MUNICIPIOS'!$1:$1048576,5,FALSE)</f>
        <v>Tepetzintla</v>
      </c>
      <c r="C1343" s="130">
        <f>VLOOKUP(A1343,[3]PROY_COVID!$1:$1048576,7,FALSE)</f>
        <v>12058</v>
      </c>
      <c r="D1343" s="43"/>
      <c r="E1343" s="43">
        <f t="shared" si="435"/>
        <v>0</v>
      </c>
      <c r="F1343" s="6">
        <f t="shared" si="436"/>
        <v>0</v>
      </c>
      <c r="G1343" s="44">
        <v>1</v>
      </c>
      <c r="H1343" s="44">
        <f t="shared" si="437"/>
        <v>8.2932492950738101</v>
      </c>
      <c r="I1343" s="14">
        <f t="shared" si="438"/>
        <v>0.10163539892068844</v>
      </c>
      <c r="J1343" s="49">
        <v>4</v>
      </c>
      <c r="K1343" s="49">
        <f t="shared" si="439"/>
        <v>33.172997180295241</v>
      </c>
      <c r="L1343" s="50">
        <f t="shared" si="440"/>
        <v>2.4690473931768219E-2</v>
      </c>
      <c r="M1343" s="45">
        <v>5</v>
      </c>
      <c r="N1343" s="45">
        <f t="shared" si="441"/>
        <v>41.466246475369047</v>
      </c>
      <c r="O1343" s="18">
        <f t="shared" si="442"/>
        <v>2.6549865568511993E-2</v>
      </c>
      <c r="P1343" s="37">
        <f t="shared" si="443"/>
        <v>0</v>
      </c>
      <c r="Q1343" s="37">
        <f t="shared" si="444"/>
        <v>0</v>
      </c>
      <c r="R1343" s="37">
        <f t="shared" si="445"/>
        <v>-100</v>
      </c>
    </row>
    <row r="1344" spans="1:18" ht="15" customHeight="1" x14ac:dyDescent="0.25">
      <c r="A1344" s="143" t="s">
        <v>983</v>
      </c>
      <c r="B1344" s="1" t="str">
        <f>VLOOKUP(A1344,'[2]Catálogo MUNICIPIOS'!$1:$1048576,5,FALSE)</f>
        <v>Chahuites</v>
      </c>
      <c r="C1344" s="130">
        <f>VLOOKUP(A1344,[3]PROY_COVID!$1:$1048576,7,FALSE)</f>
        <v>12034</v>
      </c>
      <c r="D1344" s="43">
        <v>2</v>
      </c>
      <c r="E1344" s="43">
        <f t="shared" si="435"/>
        <v>16.619577862722288</v>
      </c>
      <c r="F1344" s="6">
        <f t="shared" si="436"/>
        <v>0.12160141577104125</v>
      </c>
      <c r="G1344" s="44">
        <v>1</v>
      </c>
      <c r="H1344" s="44">
        <f t="shared" si="437"/>
        <v>8.3097889313611439</v>
      </c>
      <c r="I1344" s="14">
        <f t="shared" si="438"/>
        <v>0.10183809541180498</v>
      </c>
      <c r="J1344" s="49">
        <v>7</v>
      </c>
      <c r="K1344" s="49">
        <f t="shared" si="439"/>
        <v>58.168522519528004</v>
      </c>
      <c r="L1344" s="50">
        <f t="shared" si="440"/>
        <v>4.3294501883929457E-2</v>
      </c>
      <c r="M1344" s="45">
        <v>10</v>
      </c>
      <c r="N1344" s="45">
        <f t="shared" si="441"/>
        <v>83.097889313611432</v>
      </c>
      <c r="O1344" s="18">
        <f t="shared" si="442"/>
        <v>5.3205630550958553E-2</v>
      </c>
      <c r="P1344" s="37">
        <f t="shared" si="443"/>
        <v>20</v>
      </c>
      <c r="Q1344" s="37">
        <f t="shared" si="444"/>
        <v>2.2854990066244123</v>
      </c>
      <c r="R1344" s="37">
        <f t="shared" si="445"/>
        <v>128.54990066244122</v>
      </c>
    </row>
    <row r="1345" spans="1:18" ht="15" customHeight="1" x14ac:dyDescent="0.25">
      <c r="A1345" s="143" t="s">
        <v>1048</v>
      </c>
      <c r="B1345" s="1" t="str">
        <f>VLOOKUP(A1345,'[2]Catálogo MUNICIPIOS'!$1:$1048576,5,FALSE)</f>
        <v>San Felipe Usila</v>
      </c>
      <c r="C1345" s="130">
        <f>VLOOKUP(A1345,[3]PROY_COVID!$1:$1048576,7,FALSE)</f>
        <v>12029</v>
      </c>
      <c r="D1345" s="43">
        <v>1</v>
      </c>
      <c r="E1345" s="43">
        <f t="shared" si="435"/>
        <v>8.3132429960927769</v>
      </c>
      <c r="F1345" s="6">
        <f t="shared" si="436"/>
        <v>6.0825980438469963E-2</v>
      </c>
      <c r="G1345" s="44"/>
      <c r="H1345" s="44">
        <f t="shared" si="437"/>
        <v>0</v>
      </c>
      <c r="I1345" s="14">
        <f t="shared" si="438"/>
        <v>0</v>
      </c>
      <c r="J1345" s="49">
        <v>7</v>
      </c>
      <c r="K1345" s="49">
        <f t="shared" si="439"/>
        <v>58.192700972649433</v>
      </c>
      <c r="L1345" s="50">
        <f t="shared" si="440"/>
        <v>4.3312497769657253E-2</v>
      </c>
      <c r="M1345" s="45">
        <v>8</v>
      </c>
      <c r="N1345" s="45">
        <f t="shared" si="441"/>
        <v>66.505943968742216</v>
      </c>
      <c r="O1345" s="18">
        <f t="shared" si="442"/>
        <v>4.258219689418806E-2</v>
      </c>
      <c r="P1345" s="37">
        <f t="shared" si="443"/>
        <v>12.5</v>
      </c>
      <c r="Q1345" s="37">
        <f t="shared" si="444"/>
        <v>1.4284368791402575</v>
      </c>
      <c r="R1345" s="37">
        <f t="shared" si="445"/>
        <v>42.84368791402575</v>
      </c>
    </row>
    <row r="1346" spans="1:18" ht="15" customHeight="1" x14ac:dyDescent="0.25">
      <c r="A1346" s="143" t="s">
        <v>746</v>
      </c>
      <c r="B1346" s="1" t="str">
        <f>VLOOKUP(A1346,'[2]Catálogo MUNICIPIOS'!$1:$1048576,5,FALSE)</f>
        <v>Acuitzio</v>
      </c>
      <c r="C1346" s="130">
        <f>VLOOKUP(A1346,[3]PROY_COVID!$1:$1048576,7,FALSE)</f>
        <v>12019</v>
      </c>
      <c r="D1346" s="43">
        <v>5</v>
      </c>
      <c r="E1346" s="43">
        <f t="shared" si="435"/>
        <v>41.600798735335715</v>
      </c>
      <c r="F1346" s="6">
        <f t="shared" si="436"/>
        <v>0.30438294312935987</v>
      </c>
      <c r="G1346" s="44">
        <v>1</v>
      </c>
      <c r="H1346" s="44">
        <f t="shared" si="437"/>
        <v>8.3201597470671427</v>
      </c>
      <c r="I1346" s="14">
        <f t="shared" si="438"/>
        <v>0.10196519179512947</v>
      </c>
      <c r="J1346" s="49">
        <v>46</v>
      </c>
      <c r="K1346" s="49">
        <f t="shared" si="439"/>
        <v>382.72734836508857</v>
      </c>
      <c r="L1346" s="50">
        <f t="shared" si="440"/>
        <v>0.28486179787806837</v>
      </c>
      <c r="M1346" s="45">
        <v>52</v>
      </c>
      <c r="N1346" s="45">
        <f t="shared" si="441"/>
        <v>432.64830684749143</v>
      </c>
      <c r="O1346" s="18">
        <f t="shared" si="442"/>
        <v>0.27701456875457386</v>
      </c>
      <c r="P1346" s="37">
        <f t="shared" si="443"/>
        <v>9.6153846153846168</v>
      </c>
      <c r="Q1346" s="37">
        <f t="shared" si="444"/>
        <v>1.0987975993386598</v>
      </c>
      <c r="R1346" s="37">
        <f t="shared" si="445"/>
        <v>9.8797599338659836</v>
      </c>
    </row>
    <row r="1347" spans="1:18" ht="15" customHeight="1" x14ac:dyDescent="0.25">
      <c r="A1347" s="143" t="s">
        <v>1713</v>
      </c>
      <c r="B1347" s="1" t="str">
        <f>VLOOKUP(A1347,'[2]Catálogo MUNICIPIOS'!$1:$1048576,5,FALSE)</f>
        <v>Amaxac de Guerrero</v>
      </c>
      <c r="C1347" s="130">
        <f>VLOOKUP(A1347,[3]PROY_COVID!$1:$1048576,7,FALSE)</f>
        <v>12018</v>
      </c>
      <c r="D1347" s="43">
        <v>18</v>
      </c>
      <c r="E1347" s="43">
        <f t="shared" si="435"/>
        <v>149.77533699450825</v>
      </c>
      <c r="F1347" s="6">
        <f t="shared" si="436"/>
        <v>1.0958697733814604</v>
      </c>
      <c r="G1347" s="44">
        <v>13</v>
      </c>
      <c r="H1347" s="44">
        <f t="shared" si="437"/>
        <v>108.17107671825596</v>
      </c>
      <c r="I1347" s="14">
        <f t="shared" si="438"/>
        <v>1.3256577901825257</v>
      </c>
      <c r="J1347" s="49">
        <v>147</v>
      </c>
      <c r="K1347" s="49">
        <f t="shared" si="439"/>
        <v>1223.1652521218173</v>
      </c>
      <c r="L1347" s="50">
        <f t="shared" si="440"/>
        <v>0.91039496996965774</v>
      </c>
      <c r="M1347" s="45">
        <v>178</v>
      </c>
      <c r="N1347" s="45">
        <f t="shared" si="441"/>
        <v>1481.1116658345816</v>
      </c>
      <c r="O1347" s="18">
        <f t="shared" si="442"/>
        <v>0.94832107948861599</v>
      </c>
      <c r="P1347" s="37">
        <f t="shared" si="443"/>
        <v>10.112359550561797</v>
      </c>
      <c r="Q1347" s="37">
        <f t="shared" si="444"/>
        <v>1.1555893853718937</v>
      </c>
      <c r="R1347" s="37">
        <f t="shared" si="445"/>
        <v>15.55893853718937</v>
      </c>
    </row>
    <row r="1348" spans="1:18" ht="15" customHeight="1" x14ac:dyDescent="0.25">
      <c r="A1348" s="143" t="s">
        <v>562</v>
      </c>
      <c r="B1348" s="1" t="str">
        <f>VLOOKUP(A1348,'[2]Catálogo MUNICIPIOS'!$1:$1048576,5,FALSE)</f>
        <v>Pihuamo</v>
      </c>
      <c r="C1348" s="130">
        <f>VLOOKUP(A1348,[3]PROY_COVID!$1:$1048576,7,FALSE)</f>
        <v>12017</v>
      </c>
      <c r="D1348" s="43">
        <v>7</v>
      </c>
      <c r="E1348" s="43">
        <f t="shared" si="435"/>
        <v>58.250811350586666</v>
      </c>
      <c r="F1348" s="6">
        <f t="shared" si="436"/>
        <v>0.42620704259469805</v>
      </c>
      <c r="G1348" s="44">
        <v>1</v>
      </c>
      <c r="H1348" s="44">
        <f t="shared" si="437"/>
        <v>8.3215444786552393</v>
      </c>
      <c r="I1348" s="14">
        <f t="shared" si="438"/>
        <v>0.10198216195270543</v>
      </c>
      <c r="J1348" s="49">
        <v>25</v>
      </c>
      <c r="K1348" s="49">
        <f t="shared" si="439"/>
        <v>208.03861196638096</v>
      </c>
      <c r="L1348" s="50">
        <f t="shared" si="440"/>
        <v>0.15484196069592099</v>
      </c>
      <c r="M1348" s="45">
        <v>33</v>
      </c>
      <c r="N1348" s="45">
        <f t="shared" si="441"/>
        <v>274.61096779562286</v>
      </c>
      <c r="O1348" s="18">
        <f t="shared" si="442"/>
        <v>0.17582696526302538</v>
      </c>
      <c r="P1348" s="37">
        <f t="shared" si="443"/>
        <v>21.212121212121211</v>
      </c>
      <c r="Q1348" s="37">
        <f t="shared" si="444"/>
        <v>2.4240140979349825</v>
      </c>
      <c r="R1348" s="37">
        <f t="shared" si="445"/>
        <v>142.40140979349826</v>
      </c>
    </row>
    <row r="1349" spans="1:18" ht="15" customHeight="1" x14ac:dyDescent="0.25">
      <c r="A1349" s="143" t="s">
        <v>2441</v>
      </c>
      <c r="B1349" s="1" t="str">
        <f>VLOOKUP(A1349,'[2]Catálogo MUNICIPIOS'!$1:$1048576,5,FALSE)</f>
        <v>Ixhuacán de los Reyes</v>
      </c>
      <c r="C1349" s="130">
        <f>VLOOKUP(A1349,[3]PROY_COVID!$1:$1048576,7,FALSE)</f>
        <v>11998</v>
      </c>
      <c r="D1349" s="43">
        <v>2</v>
      </c>
      <c r="E1349" s="43">
        <f t="shared" si="435"/>
        <v>16.669444907484582</v>
      </c>
      <c r="F1349" s="6">
        <f t="shared" si="436"/>
        <v>0.12196628082919739</v>
      </c>
      <c r="G1349" s="44">
        <v>1</v>
      </c>
      <c r="H1349" s="44">
        <f t="shared" si="437"/>
        <v>8.334722453742291</v>
      </c>
      <c r="I1349" s="14">
        <f t="shared" si="438"/>
        <v>0.10214366062557602</v>
      </c>
      <c r="J1349" s="49">
        <v>2</v>
      </c>
      <c r="K1349" s="49">
        <f t="shared" si="439"/>
        <v>16.669444907484582</v>
      </c>
      <c r="L1349" s="50">
        <f t="shared" si="440"/>
        <v>1.2406973440125903E-2</v>
      </c>
      <c r="M1349" s="45">
        <v>5</v>
      </c>
      <c r="N1349" s="45">
        <f t="shared" si="441"/>
        <v>41.673612268711452</v>
      </c>
      <c r="O1349" s="18">
        <f t="shared" si="442"/>
        <v>2.6682637024930619E-2</v>
      </c>
      <c r="P1349" s="37">
        <f t="shared" si="443"/>
        <v>40</v>
      </c>
      <c r="Q1349" s="37">
        <f t="shared" si="444"/>
        <v>4.5709980132488246</v>
      </c>
      <c r="R1349" s="37">
        <f t="shared" si="445"/>
        <v>357.09980132488243</v>
      </c>
    </row>
    <row r="1350" spans="1:18" ht="15" customHeight="1" x14ac:dyDescent="0.25">
      <c r="A1350" s="143" t="s">
        <v>1859</v>
      </c>
      <c r="B1350" s="1" t="str">
        <f>VLOOKUP(A1350,'[2]Catálogo MUNICIPIOS'!$1:$1048576,5,FALSE)</f>
        <v>Jamapa</v>
      </c>
      <c r="C1350" s="130">
        <f>VLOOKUP(A1350,[3]PROY_COVID!$1:$1048576,7,FALSE)</f>
        <v>11971</v>
      </c>
      <c r="D1350" s="43">
        <v>8</v>
      </c>
      <c r="E1350" s="43">
        <f t="shared" ref="E1350:E1381" si="446">((D1350/($C1350/100000)))</f>
        <v>66.828168072842701</v>
      </c>
      <c r="F1350" s="6">
        <f t="shared" ref="F1350:F1381" si="447">((D1350/$C1350)/(D$2372/$C$2372))</f>
        <v>0.48896547903724347</v>
      </c>
      <c r="G1350" s="44">
        <v>4</v>
      </c>
      <c r="H1350" s="44">
        <f t="shared" ref="H1350:H1381" si="448">((G1350/($C1350/100000)))</f>
        <v>33.41408403642135</v>
      </c>
      <c r="I1350" s="14">
        <f t="shared" ref="I1350:I1381" si="449">((G1350/$C1350)/(G$2372/$C$2372))</f>
        <v>0.40949616245448539</v>
      </c>
      <c r="J1350" s="49">
        <v>28</v>
      </c>
      <c r="K1350" s="49">
        <f t="shared" ref="K1350:K1381" si="450">((J1350/($C1350/100000)))</f>
        <v>233.89858825494946</v>
      </c>
      <c r="L1350" s="50">
        <f t="shared" ref="L1350:L1381" si="451">((J1350/$C1350)/(J$2372/$C$2372))</f>
        <v>0.17408939459400452</v>
      </c>
      <c r="M1350" s="45">
        <v>40</v>
      </c>
      <c r="N1350" s="45">
        <f t="shared" ref="N1350:N1381" si="452">((M1350/($C1350/100000)))</f>
        <v>334.14084036421355</v>
      </c>
      <c r="O1350" s="18">
        <f t="shared" ref="O1350:O1381" si="453">((M1350/$C1350)/(M$2372/$C$2372))</f>
        <v>0.21394254717241171</v>
      </c>
      <c r="P1350" s="37">
        <f t="shared" ref="P1350:P1381" si="454">D1350/M1350*100</f>
        <v>20</v>
      </c>
      <c r="Q1350" s="37">
        <f t="shared" ref="Q1350:Q1381" si="455">P1350/P$2372</f>
        <v>2.2854990066244123</v>
      </c>
      <c r="R1350" s="37">
        <f t="shared" ref="R1350:R1381" si="456">(Q1350-1)*100</f>
        <v>128.54990066244122</v>
      </c>
    </row>
    <row r="1351" spans="1:18" x14ac:dyDescent="0.25">
      <c r="A1351" s="143" t="s">
        <v>924</v>
      </c>
      <c r="B1351" s="1" t="str">
        <f>VLOOKUP(A1351,'[2]Catálogo MUNICIPIOS'!$1:$1048576,5,FALSE)</f>
        <v>China</v>
      </c>
      <c r="C1351" s="130">
        <f>VLOOKUP(A1351,[3]PROY_COVID!$1:$1048576,7,FALSE)</f>
        <v>11962</v>
      </c>
      <c r="D1351" s="43">
        <v>3</v>
      </c>
      <c r="E1351" s="43">
        <f t="shared" si="446"/>
        <v>25.079418157498747</v>
      </c>
      <c r="F1351" s="6">
        <f t="shared" si="447"/>
        <v>0.18350001304824157</v>
      </c>
      <c r="G1351" s="44">
        <v>1</v>
      </c>
      <c r="H1351" s="44">
        <f t="shared" si="448"/>
        <v>8.3598060524995823</v>
      </c>
      <c r="I1351" s="14">
        <f t="shared" si="449"/>
        <v>0.102451065054812</v>
      </c>
      <c r="J1351" s="49">
        <v>88</v>
      </c>
      <c r="K1351" s="49">
        <f t="shared" si="450"/>
        <v>735.66293261996316</v>
      </c>
      <c r="L1351" s="50">
        <f t="shared" si="451"/>
        <v>0.5475497544494019</v>
      </c>
      <c r="M1351" s="45">
        <v>92</v>
      </c>
      <c r="N1351" s="45">
        <f t="shared" si="452"/>
        <v>769.10215682996147</v>
      </c>
      <c r="O1351" s="18">
        <f t="shared" si="453"/>
        <v>0.49243808176409998</v>
      </c>
      <c r="P1351" s="37">
        <f t="shared" si="454"/>
        <v>3.2608695652173911</v>
      </c>
      <c r="Q1351" s="37">
        <f t="shared" si="455"/>
        <v>0.37263570760180631</v>
      </c>
      <c r="R1351" s="37">
        <f t="shared" si="456"/>
        <v>-62.736429239819373</v>
      </c>
    </row>
    <row r="1352" spans="1:18" s="131" customFormat="1" x14ac:dyDescent="0.25">
      <c r="A1352" s="143" t="s">
        <v>2426</v>
      </c>
      <c r="B1352" s="1" t="str">
        <f>VLOOKUP(A1352,'[2]Catálogo MUNICIPIOS'!$1:$1048576,5,FALSE)</f>
        <v>Santa Cruz Itundujia</v>
      </c>
      <c r="C1352" s="130">
        <f>VLOOKUP(A1352,[3]PROY_COVID!$1:$1048576,7,FALSE)</f>
        <v>11961</v>
      </c>
      <c r="D1352" s="43"/>
      <c r="E1352" s="43">
        <f t="shared" si="446"/>
        <v>0</v>
      </c>
      <c r="F1352" s="6">
        <f t="shared" si="447"/>
        <v>0</v>
      </c>
      <c r="G1352" s="44">
        <v>2</v>
      </c>
      <c r="H1352" s="44">
        <f t="shared" si="448"/>
        <v>16.721009949000919</v>
      </c>
      <c r="I1352" s="14">
        <f t="shared" si="449"/>
        <v>0.20491926096240468</v>
      </c>
      <c r="J1352" s="49">
        <v>8</v>
      </c>
      <c r="K1352" s="49">
        <f t="shared" si="450"/>
        <v>66.884039796003677</v>
      </c>
      <c r="L1352" s="50">
        <f t="shared" si="451"/>
        <v>4.9781412033987317E-2</v>
      </c>
      <c r="M1352" s="45">
        <v>10</v>
      </c>
      <c r="N1352" s="45">
        <f t="shared" si="452"/>
        <v>83.605049745004607</v>
      </c>
      <c r="O1352" s="18">
        <f t="shared" si="453"/>
        <v>5.3530353486350234E-2</v>
      </c>
      <c r="P1352" s="37">
        <f t="shared" si="454"/>
        <v>0</v>
      </c>
      <c r="Q1352" s="37">
        <f t="shared" si="455"/>
        <v>0</v>
      </c>
      <c r="R1352" s="37">
        <f t="shared" si="456"/>
        <v>-100</v>
      </c>
    </row>
    <row r="1353" spans="1:18" ht="15" customHeight="1" x14ac:dyDescent="0.25">
      <c r="A1353" s="143" t="s">
        <v>756</v>
      </c>
      <c r="B1353" s="1" t="str">
        <f>VLOOKUP(A1353,'[2]Catálogo MUNICIPIOS'!$1:$1048576,5,FALSE)</f>
        <v>Briseñas</v>
      </c>
      <c r="C1353" s="130">
        <f>VLOOKUP(A1353,[3]PROY_COVID!$1:$1048576,7,FALSE)</f>
        <v>11960</v>
      </c>
      <c r="D1353" s="43">
        <v>8</v>
      </c>
      <c r="E1353" s="43">
        <f t="shared" si="446"/>
        <v>66.889632107023417</v>
      </c>
      <c r="F1353" s="6">
        <f t="shared" si="447"/>
        <v>0.48941519645107368</v>
      </c>
      <c r="G1353" s="44">
        <v>1</v>
      </c>
      <c r="H1353" s="44">
        <f t="shared" si="448"/>
        <v>8.3612040133779271</v>
      </c>
      <c r="I1353" s="14">
        <f t="shared" si="449"/>
        <v>0.10246819733993821</v>
      </c>
      <c r="J1353" s="49">
        <v>42</v>
      </c>
      <c r="K1353" s="49">
        <f t="shared" si="450"/>
        <v>351.17056856187293</v>
      </c>
      <c r="L1353" s="50">
        <f t="shared" si="451"/>
        <v>0.26137426538689318</v>
      </c>
      <c r="M1353" s="45">
        <v>51</v>
      </c>
      <c r="N1353" s="45">
        <f t="shared" si="452"/>
        <v>426.42140468227427</v>
      </c>
      <c r="O1353" s="18">
        <f t="shared" si="453"/>
        <v>0.273027629268913</v>
      </c>
      <c r="P1353" s="37">
        <f t="shared" si="454"/>
        <v>15.686274509803921</v>
      </c>
      <c r="Q1353" s="37">
        <f t="shared" si="455"/>
        <v>1.792548240489735</v>
      </c>
      <c r="R1353" s="37">
        <f t="shared" si="456"/>
        <v>79.254824048973504</v>
      </c>
    </row>
    <row r="1354" spans="1:18" ht="15" customHeight="1" x14ac:dyDescent="0.25">
      <c r="A1354" s="143" t="s">
        <v>26</v>
      </c>
      <c r="B1354" s="1" t="str">
        <f>VLOOKUP(A1354,'[2]Catálogo MUNICIPIOS'!$1:$1048576,5,FALSE)</f>
        <v>Tenabo</v>
      </c>
      <c r="C1354" s="130">
        <f>VLOOKUP(A1354,[3]PROY_COVID!$1:$1048576,7,FALSE)</f>
        <v>11930</v>
      </c>
      <c r="D1354" s="43">
        <v>8</v>
      </c>
      <c r="E1354" s="43">
        <f t="shared" si="446"/>
        <v>67.057837384744346</v>
      </c>
      <c r="F1354" s="6">
        <f t="shared" si="447"/>
        <v>0.49064591362572019</v>
      </c>
      <c r="G1354" s="44">
        <v>2</v>
      </c>
      <c r="H1354" s="44">
        <f t="shared" si="448"/>
        <v>16.764459346186086</v>
      </c>
      <c r="I1354" s="14">
        <f t="shared" si="449"/>
        <v>0.20545174185845116</v>
      </c>
      <c r="J1354" s="49">
        <v>52</v>
      </c>
      <c r="K1354" s="49">
        <f t="shared" si="450"/>
        <v>435.87594300083822</v>
      </c>
      <c r="L1354" s="50">
        <f t="shared" si="451"/>
        <v>0.3244199958675939</v>
      </c>
      <c r="M1354" s="45">
        <v>62</v>
      </c>
      <c r="N1354" s="45">
        <f t="shared" si="452"/>
        <v>519.69823973176858</v>
      </c>
      <c r="O1354" s="18">
        <f t="shared" si="453"/>
        <v>0.33275060016022284</v>
      </c>
      <c r="P1354" s="37">
        <f t="shared" si="454"/>
        <v>12.903225806451612</v>
      </c>
      <c r="Q1354" s="37">
        <f t="shared" si="455"/>
        <v>1.4745154881447819</v>
      </c>
      <c r="R1354" s="37">
        <f t="shared" si="456"/>
        <v>47.451548814478194</v>
      </c>
    </row>
    <row r="1355" spans="1:18" ht="15" customHeight="1" x14ac:dyDescent="0.25">
      <c r="A1355" s="143" t="s">
        <v>1983</v>
      </c>
      <c r="B1355" s="1" t="str">
        <f>VLOOKUP(A1355,'[2]Catálogo MUNICIPIOS'!$1:$1048576,5,FALSE)</f>
        <v>Conkal</v>
      </c>
      <c r="C1355" s="130">
        <f>VLOOKUP(A1355,[3]PROY_COVID!$1:$1048576,7,FALSE)</f>
        <v>11891</v>
      </c>
      <c r="D1355" s="43">
        <v>18</v>
      </c>
      <c r="E1355" s="43">
        <f t="shared" si="446"/>
        <v>151.37498948784796</v>
      </c>
      <c r="F1355" s="6">
        <f t="shared" si="447"/>
        <v>1.1075740422587161</v>
      </c>
      <c r="G1355" s="44">
        <v>2</v>
      </c>
      <c r="H1355" s="44">
        <f t="shared" si="448"/>
        <v>16.819443276427549</v>
      </c>
      <c r="I1355" s="14">
        <f t="shared" si="449"/>
        <v>0.20612558072250631</v>
      </c>
      <c r="J1355" s="49">
        <v>64</v>
      </c>
      <c r="K1355" s="49">
        <f t="shared" si="450"/>
        <v>538.22218484568157</v>
      </c>
      <c r="L1355" s="50">
        <f t="shared" si="451"/>
        <v>0.40059572405249172</v>
      </c>
      <c r="M1355" s="45">
        <v>84</v>
      </c>
      <c r="N1355" s="45">
        <f t="shared" si="452"/>
        <v>706.41661760995714</v>
      </c>
      <c r="O1355" s="18">
        <f t="shared" si="453"/>
        <v>0.45230200047279251</v>
      </c>
      <c r="P1355" s="37">
        <f t="shared" si="454"/>
        <v>21.428571428571427</v>
      </c>
      <c r="Q1355" s="37">
        <f t="shared" si="455"/>
        <v>2.4487489356690131</v>
      </c>
      <c r="R1355" s="37">
        <f t="shared" si="456"/>
        <v>144.87489356690131</v>
      </c>
    </row>
    <row r="1356" spans="1:18" ht="15" customHeight="1" x14ac:dyDescent="0.25">
      <c r="A1356" s="143" t="s">
        <v>1960</v>
      </c>
      <c r="B1356" s="1" t="str">
        <f>VLOOKUP(A1356,'[2]Catálogo MUNICIPIOS'!$1:$1048576,5,FALSE)</f>
        <v>Zaragoza</v>
      </c>
      <c r="C1356" s="130">
        <f>VLOOKUP(A1356,[3]PROY_COVID!$1:$1048576,7,FALSE)</f>
        <v>11884</v>
      </c>
      <c r="D1356" s="43">
        <v>2</v>
      </c>
      <c r="E1356" s="43">
        <f t="shared" si="446"/>
        <v>16.82935038707506</v>
      </c>
      <c r="F1356" s="6">
        <f t="shared" si="447"/>
        <v>0.12313627039622269</v>
      </c>
      <c r="G1356" s="44"/>
      <c r="H1356" s="44">
        <f t="shared" si="448"/>
        <v>0</v>
      </c>
      <c r="I1356" s="14">
        <f t="shared" si="449"/>
        <v>0</v>
      </c>
      <c r="J1356" s="49">
        <v>3</v>
      </c>
      <c r="K1356" s="49">
        <f t="shared" si="450"/>
        <v>25.24402558061259</v>
      </c>
      <c r="L1356" s="50">
        <f t="shared" si="451"/>
        <v>1.878898527448215E-2</v>
      </c>
      <c r="M1356" s="45">
        <v>5</v>
      </c>
      <c r="N1356" s="45">
        <f t="shared" si="452"/>
        <v>42.073375967687646</v>
      </c>
      <c r="O1356" s="18">
        <f t="shared" si="453"/>
        <v>2.693859635014453E-2</v>
      </c>
      <c r="P1356" s="37">
        <f t="shared" si="454"/>
        <v>40</v>
      </c>
      <c r="Q1356" s="37">
        <f t="shared" si="455"/>
        <v>4.5709980132488246</v>
      </c>
      <c r="R1356" s="37">
        <f t="shared" si="456"/>
        <v>357.09980132488243</v>
      </c>
    </row>
    <row r="1357" spans="1:18" ht="15" customHeight="1" x14ac:dyDescent="0.25">
      <c r="A1357" s="143" t="s">
        <v>1974</v>
      </c>
      <c r="B1357" s="1" t="str">
        <f>VLOOKUP(A1357,'[2]Catálogo MUNICIPIOS'!$1:$1048576,5,FALSE)</f>
        <v>Akil</v>
      </c>
      <c r="C1357" s="130">
        <f>VLOOKUP(A1357,[3]PROY_COVID!$1:$1048576,7,FALSE)</f>
        <v>11877</v>
      </c>
      <c r="D1357" s="43">
        <v>11</v>
      </c>
      <c r="E1357" s="43">
        <f t="shared" si="446"/>
        <v>92.615980466447752</v>
      </c>
      <c r="F1357" s="6">
        <f t="shared" si="447"/>
        <v>0.67764864070370523</v>
      </c>
      <c r="G1357" s="44">
        <v>1</v>
      </c>
      <c r="H1357" s="44">
        <f t="shared" si="448"/>
        <v>8.4196345878588872</v>
      </c>
      <c r="I1357" s="14">
        <f t="shared" si="449"/>
        <v>0.1031842755060757</v>
      </c>
      <c r="J1357" s="49">
        <v>48</v>
      </c>
      <c r="K1357" s="49">
        <f t="shared" si="450"/>
        <v>404.14246021722658</v>
      </c>
      <c r="L1357" s="50">
        <f t="shared" si="451"/>
        <v>0.30080094434883675</v>
      </c>
      <c r="M1357" s="45">
        <v>60</v>
      </c>
      <c r="N1357" s="45">
        <f t="shared" si="452"/>
        <v>505.1780752715332</v>
      </c>
      <c r="O1357" s="18">
        <f t="shared" si="453"/>
        <v>0.32345367923729995</v>
      </c>
      <c r="P1357" s="37">
        <f t="shared" si="454"/>
        <v>18.333333333333332</v>
      </c>
      <c r="Q1357" s="37">
        <f t="shared" si="455"/>
        <v>2.0950407560723776</v>
      </c>
      <c r="R1357" s="37">
        <f t="shared" si="456"/>
        <v>109.50407560723777</v>
      </c>
    </row>
    <row r="1358" spans="1:18" ht="15" customHeight="1" x14ac:dyDescent="0.25">
      <c r="A1358" s="143" t="s">
        <v>1423</v>
      </c>
      <c r="B1358" s="1" t="str">
        <f>VLOOKUP(A1358,'[2]Catálogo MUNICIPIOS'!$1:$1048576,5,FALSE)</f>
        <v>Tehuitzingo</v>
      </c>
      <c r="C1358" s="130">
        <f>VLOOKUP(A1358,[3]PROY_COVID!$1:$1048576,7,FALSE)</f>
        <v>11865</v>
      </c>
      <c r="D1358" s="43">
        <v>6</v>
      </c>
      <c r="E1358" s="43">
        <f t="shared" si="446"/>
        <v>50.56890012642225</v>
      </c>
      <c r="F1358" s="6">
        <f t="shared" si="447"/>
        <v>0.37000036343583065</v>
      </c>
      <c r="G1358" s="44">
        <v>8</v>
      </c>
      <c r="H1358" s="44">
        <f t="shared" si="448"/>
        <v>67.425200168562995</v>
      </c>
      <c r="I1358" s="14">
        <f t="shared" si="449"/>
        <v>0.82630907050023505</v>
      </c>
      <c r="J1358" s="49">
        <v>39</v>
      </c>
      <c r="K1358" s="49">
        <f t="shared" si="450"/>
        <v>328.69785082174462</v>
      </c>
      <c r="L1358" s="50">
        <f t="shared" si="451"/>
        <v>0.24464794884326138</v>
      </c>
      <c r="M1358" s="45">
        <v>53</v>
      </c>
      <c r="N1358" s="45">
        <f t="shared" si="452"/>
        <v>446.69195111672985</v>
      </c>
      <c r="O1358" s="18">
        <f t="shared" si="453"/>
        <v>0.28600638496976377</v>
      </c>
      <c r="P1358" s="37">
        <f t="shared" si="454"/>
        <v>11.320754716981133</v>
      </c>
      <c r="Q1358" s="37">
        <f t="shared" si="455"/>
        <v>1.2936786829949505</v>
      </c>
      <c r="R1358" s="37">
        <f t="shared" si="456"/>
        <v>29.367868299495047</v>
      </c>
    </row>
    <row r="1359" spans="1:18" ht="15" customHeight="1" x14ac:dyDescent="0.25">
      <c r="A1359" s="143" t="s">
        <v>1200</v>
      </c>
      <c r="B1359" s="1" t="str">
        <f>VLOOKUP(A1359,'[2]Catálogo MUNICIPIOS'!$1:$1048576,5,FALSE)</f>
        <v>Santa María Huazolotitlán</v>
      </c>
      <c r="C1359" s="130">
        <f>VLOOKUP(A1359,[3]PROY_COVID!$1:$1048576,7,FALSE)</f>
        <v>11850</v>
      </c>
      <c r="D1359" s="43">
        <v>1</v>
      </c>
      <c r="E1359" s="43">
        <f t="shared" si="446"/>
        <v>8.4388185654008439</v>
      </c>
      <c r="F1359" s="6">
        <f t="shared" si="447"/>
        <v>6.1744786387709298E-2</v>
      </c>
      <c r="G1359" s="44">
        <v>3</v>
      </c>
      <c r="H1359" s="44">
        <f t="shared" si="448"/>
        <v>25.316455696202532</v>
      </c>
      <c r="I1359" s="14">
        <f t="shared" si="449"/>
        <v>0.31025813675586361</v>
      </c>
      <c r="J1359" s="49">
        <v>8</v>
      </c>
      <c r="K1359" s="49">
        <f t="shared" si="450"/>
        <v>67.510548523206751</v>
      </c>
      <c r="L1359" s="50">
        <f t="shared" si="451"/>
        <v>5.0247718931520871E-2</v>
      </c>
      <c r="M1359" s="45">
        <v>12</v>
      </c>
      <c r="N1359" s="45">
        <f t="shared" si="452"/>
        <v>101.26582278481013</v>
      </c>
      <c r="O1359" s="18">
        <f t="shared" si="453"/>
        <v>6.4838132460783321E-2</v>
      </c>
      <c r="P1359" s="37">
        <f t="shared" si="454"/>
        <v>8.3333333333333321</v>
      </c>
      <c r="Q1359" s="37">
        <f t="shared" si="455"/>
        <v>0.95229125276017157</v>
      </c>
      <c r="R1359" s="37">
        <f t="shared" si="456"/>
        <v>-4.7708747239828426</v>
      </c>
    </row>
    <row r="1360" spans="1:18" ht="15" customHeight="1" x14ac:dyDescent="0.25">
      <c r="A1360" s="143" t="s">
        <v>2082</v>
      </c>
      <c r="B1360" s="1" t="str">
        <f>VLOOKUP(A1360,'[2]Catálogo MUNICIPIOS'!$1:$1048576,5,FALSE)</f>
        <v>Chalchihuites</v>
      </c>
      <c r="C1360" s="130">
        <f>VLOOKUP(A1360,[3]PROY_COVID!$1:$1048576,7,FALSE)</f>
        <v>11842</v>
      </c>
      <c r="D1360" s="43">
        <v>8</v>
      </c>
      <c r="E1360" s="43">
        <f t="shared" si="446"/>
        <v>67.556156054720489</v>
      </c>
      <c r="F1360" s="6">
        <f t="shared" si="447"/>
        <v>0.49429199033565629</v>
      </c>
      <c r="G1360" s="44">
        <v>2</v>
      </c>
      <c r="H1360" s="44">
        <f t="shared" si="448"/>
        <v>16.889039013680122</v>
      </c>
      <c r="I1360" s="14">
        <f t="shared" si="449"/>
        <v>0.20697849015126857</v>
      </c>
      <c r="J1360" s="49">
        <v>21</v>
      </c>
      <c r="K1360" s="49">
        <f t="shared" si="450"/>
        <v>177.33490964364128</v>
      </c>
      <c r="L1360" s="50">
        <f t="shared" si="451"/>
        <v>0.13198936894220747</v>
      </c>
      <c r="M1360" s="45">
        <v>31</v>
      </c>
      <c r="N1360" s="45">
        <f t="shared" si="452"/>
        <v>261.78010471204192</v>
      </c>
      <c r="O1360" s="18">
        <f t="shared" si="453"/>
        <v>0.16761166441105635</v>
      </c>
      <c r="P1360" s="37">
        <f t="shared" si="454"/>
        <v>25.806451612903224</v>
      </c>
      <c r="Q1360" s="37">
        <f t="shared" si="455"/>
        <v>2.9490309762895639</v>
      </c>
      <c r="R1360" s="37">
        <f t="shared" si="456"/>
        <v>194.9030976289564</v>
      </c>
    </row>
    <row r="1361" spans="1:18" ht="15" customHeight="1" x14ac:dyDescent="0.25">
      <c r="A1361" s="143" t="s">
        <v>1941</v>
      </c>
      <c r="B1361" s="1" t="str">
        <f>VLOOKUP(A1361,'[2]Catálogo MUNICIPIOS'!$1:$1048576,5,FALSE)</f>
        <v>Tlacolulan</v>
      </c>
      <c r="C1361" s="130">
        <f>VLOOKUP(A1361,[3]PROY_COVID!$1:$1048576,7,FALSE)</f>
        <v>11825</v>
      </c>
      <c r="D1361" s="43">
        <v>2</v>
      </c>
      <c r="E1361" s="43">
        <f t="shared" si="446"/>
        <v>16.913319238900634</v>
      </c>
      <c r="F1361" s="6">
        <f t="shared" si="447"/>
        <v>0.12375065009629685</v>
      </c>
      <c r="G1361" s="44"/>
      <c r="H1361" s="44">
        <f t="shared" si="448"/>
        <v>0</v>
      </c>
      <c r="I1361" s="14">
        <f t="shared" si="449"/>
        <v>0</v>
      </c>
      <c r="J1361" s="49">
        <v>14</v>
      </c>
      <c r="K1361" s="49">
        <f t="shared" si="450"/>
        <v>118.39323467230444</v>
      </c>
      <c r="L1361" s="50">
        <f t="shared" si="451"/>
        <v>8.811941406701175E-2</v>
      </c>
      <c r="M1361" s="45">
        <v>16</v>
      </c>
      <c r="N1361" s="45">
        <f t="shared" si="452"/>
        <v>135.30655391120507</v>
      </c>
      <c r="O1361" s="18">
        <f t="shared" si="453"/>
        <v>8.6633614619904972E-2</v>
      </c>
      <c r="P1361" s="37">
        <f t="shared" si="454"/>
        <v>12.5</v>
      </c>
      <c r="Q1361" s="37">
        <f t="shared" si="455"/>
        <v>1.4284368791402575</v>
      </c>
      <c r="R1361" s="37">
        <f t="shared" si="456"/>
        <v>42.84368791402575</v>
      </c>
    </row>
    <row r="1362" spans="1:18" ht="15" customHeight="1" x14ac:dyDescent="0.25">
      <c r="A1362" s="143" t="s">
        <v>1139</v>
      </c>
      <c r="B1362" s="1" t="str">
        <f>VLOOKUP(A1362,'[2]Catálogo MUNICIPIOS'!$1:$1048576,5,FALSE)</f>
        <v>San Pedro Ixcatlán</v>
      </c>
      <c r="C1362" s="130">
        <f>VLOOKUP(A1362,[3]PROY_COVID!$1:$1048576,7,FALSE)</f>
        <v>11804</v>
      </c>
      <c r="D1362" s="43">
        <v>3</v>
      </c>
      <c r="E1362" s="43">
        <f t="shared" si="446"/>
        <v>25.415113520840393</v>
      </c>
      <c r="F1362" s="6">
        <f t="shared" si="447"/>
        <v>0.18595621451059519</v>
      </c>
      <c r="G1362" s="44"/>
      <c r="H1362" s="44">
        <f t="shared" si="448"/>
        <v>0</v>
      </c>
      <c r="I1362" s="14">
        <f t="shared" si="449"/>
        <v>0</v>
      </c>
      <c r="J1362" s="49">
        <v>5</v>
      </c>
      <c r="K1362" s="49">
        <f t="shared" si="450"/>
        <v>42.358522534733986</v>
      </c>
      <c r="L1362" s="50">
        <f t="shared" si="451"/>
        <v>3.1527208432444637E-2</v>
      </c>
      <c r="M1362" s="45">
        <v>8</v>
      </c>
      <c r="N1362" s="45">
        <f t="shared" si="452"/>
        <v>67.773636055574372</v>
      </c>
      <c r="O1362" s="18">
        <f t="shared" si="453"/>
        <v>4.3393870420212484E-2</v>
      </c>
      <c r="P1362" s="37">
        <f t="shared" si="454"/>
        <v>37.5</v>
      </c>
      <c r="Q1362" s="37">
        <f t="shared" si="455"/>
        <v>4.285310637420773</v>
      </c>
      <c r="R1362" s="37">
        <f t="shared" si="456"/>
        <v>328.53106374207732</v>
      </c>
    </row>
    <row r="1363" spans="1:18" s="131" customFormat="1" ht="15" customHeight="1" x14ac:dyDescent="0.25">
      <c r="A1363" s="143" t="s">
        <v>479</v>
      </c>
      <c r="B1363" s="1" t="str">
        <f>VLOOKUP(A1363,'[2]Catálogo MUNICIPIOS'!$1:$1048576,5,FALSE)</f>
        <v>Tepetitlán</v>
      </c>
      <c r="C1363" s="130">
        <f>VLOOKUP(A1363,[3]PROY_COVID!$1:$1048576,7,FALSE)</f>
        <v>11792</v>
      </c>
      <c r="D1363" s="43">
        <v>18</v>
      </c>
      <c r="E1363" s="43">
        <f t="shared" si="446"/>
        <v>152.6458616010855</v>
      </c>
      <c r="F1363" s="6">
        <f t="shared" si="447"/>
        <v>1.1168727049269329</v>
      </c>
      <c r="G1363" s="44">
        <v>5</v>
      </c>
      <c r="H1363" s="44">
        <f t="shared" si="448"/>
        <v>42.401628222523748</v>
      </c>
      <c r="I1363" s="14">
        <f t="shared" si="449"/>
        <v>0.51964028162553477</v>
      </c>
      <c r="J1363" s="49">
        <v>46</v>
      </c>
      <c r="K1363" s="49">
        <f t="shared" si="450"/>
        <v>390.09497964721845</v>
      </c>
      <c r="L1363" s="50">
        <f t="shared" si="451"/>
        <v>0.29034548411605354</v>
      </c>
      <c r="M1363" s="45">
        <v>69</v>
      </c>
      <c r="N1363" s="45">
        <f t="shared" si="452"/>
        <v>585.14246947082768</v>
      </c>
      <c r="O1363" s="18">
        <f t="shared" si="453"/>
        <v>0.37465300632179638</v>
      </c>
      <c r="P1363" s="37">
        <f t="shared" si="454"/>
        <v>26.086956521739129</v>
      </c>
      <c r="Q1363" s="37">
        <f t="shared" si="455"/>
        <v>2.9810856608144505</v>
      </c>
      <c r="R1363" s="37">
        <f t="shared" si="456"/>
        <v>198.10856608144505</v>
      </c>
    </row>
    <row r="1364" spans="1:18" ht="15" customHeight="1" x14ac:dyDescent="0.25">
      <c r="A1364" s="143" t="s">
        <v>215</v>
      </c>
      <c r="B1364" s="1" t="str">
        <f>VLOOKUP(A1364,'[2]Catálogo MUNICIPIOS'!$1:$1048576,5,FALSE)</f>
        <v>Janos</v>
      </c>
      <c r="C1364" s="130">
        <f>VLOOKUP(A1364,[3]PROY_COVID!$1:$1048576,7,FALSE)</f>
        <v>11778</v>
      </c>
      <c r="D1364" s="43">
        <v>4</v>
      </c>
      <c r="E1364" s="43">
        <f t="shared" si="446"/>
        <v>33.961623365596878</v>
      </c>
      <c r="F1364" s="6">
        <f t="shared" si="447"/>
        <v>0.24848895184050099</v>
      </c>
      <c r="G1364" s="44">
        <v>2</v>
      </c>
      <c r="H1364" s="44">
        <f t="shared" si="448"/>
        <v>16.980811682798439</v>
      </c>
      <c r="I1364" s="14">
        <f t="shared" si="449"/>
        <v>0.20810318223563612</v>
      </c>
      <c r="J1364" s="49">
        <v>15</v>
      </c>
      <c r="K1364" s="49">
        <f t="shared" si="450"/>
        <v>127.35608762098829</v>
      </c>
      <c r="L1364" s="50">
        <f t="shared" si="451"/>
        <v>9.4790414757151414E-2</v>
      </c>
      <c r="M1364" s="45">
        <v>21</v>
      </c>
      <c r="N1364" s="45">
        <f t="shared" si="452"/>
        <v>178.2985226693836</v>
      </c>
      <c r="O1364" s="18">
        <f t="shared" si="453"/>
        <v>0.11416036440019477</v>
      </c>
      <c r="P1364" s="37">
        <f t="shared" si="454"/>
        <v>19.047619047619047</v>
      </c>
      <c r="Q1364" s="37">
        <f t="shared" si="455"/>
        <v>2.1766657205946784</v>
      </c>
      <c r="R1364" s="37">
        <f t="shared" si="456"/>
        <v>117.66657205946784</v>
      </c>
    </row>
    <row r="1365" spans="1:18" ht="15" customHeight="1" x14ac:dyDescent="0.25">
      <c r="A1365" s="143" t="s">
        <v>115</v>
      </c>
      <c r="B1365" s="1" t="str">
        <f>VLOOKUP(A1365,'[2]Catálogo MUNICIPIOS'!$1:$1048576,5,FALSE)</f>
        <v>Ixtacomitán</v>
      </c>
      <c r="C1365" s="130">
        <f>VLOOKUP(A1365,[3]PROY_COVID!$1:$1048576,7,FALSE)</f>
        <v>11777</v>
      </c>
      <c r="D1365" s="43">
        <v>1</v>
      </c>
      <c r="E1365" s="43">
        <f t="shared" si="446"/>
        <v>8.4911267725227138</v>
      </c>
      <c r="F1365" s="6">
        <f t="shared" si="447"/>
        <v>6.2127512838104366E-2</v>
      </c>
      <c r="G1365" s="44"/>
      <c r="H1365" s="44">
        <f t="shared" si="448"/>
        <v>0</v>
      </c>
      <c r="I1365" s="14">
        <f t="shared" si="449"/>
        <v>0</v>
      </c>
      <c r="J1365" s="49">
        <v>20</v>
      </c>
      <c r="K1365" s="49">
        <f t="shared" si="450"/>
        <v>169.82253545045427</v>
      </c>
      <c r="L1365" s="50">
        <f t="shared" si="451"/>
        <v>0.12639795137524887</v>
      </c>
      <c r="M1365" s="45">
        <v>21</v>
      </c>
      <c r="N1365" s="45">
        <f t="shared" si="452"/>
        <v>178.313662222977</v>
      </c>
      <c r="O1365" s="18">
        <f t="shared" si="453"/>
        <v>0.11417005790145995</v>
      </c>
      <c r="P1365" s="37">
        <f t="shared" si="454"/>
        <v>4.7619047619047619</v>
      </c>
      <c r="Q1365" s="37">
        <f t="shared" si="455"/>
        <v>0.54416643014866961</v>
      </c>
      <c r="R1365" s="37">
        <f t="shared" si="456"/>
        <v>-45.583356985133037</v>
      </c>
    </row>
    <row r="1366" spans="1:18" ht="15" customHeight="1" x14ac:dyDescent="0.25">
      <c r="A1366" s="143" t="s">
        <v>750</v>
      </c>
      <c r="B1366" s="1" t="str">
        <f>VLOOKUP(A1366,'[2]Catálogo MUNICIPIOS'!$1:$1048576,5,FALSE)</f>
        <v>Angangueo</v>
      </c>
      <c r="C1366" s="130">
        <f>VLOOKUP(A1366,[3]PROY_COVID!$1:$1048576,7,FALSE)</f>
        <v>11768</v>
      </c>
      <c r="D1366" s="43">
        <v>5</v>
      </c>
      <c r="E1366" s="43">
        <f t="shared" si="446"/>
        <v>42.4881033310673</v>
      </c>
      <c r="F1366" s="6">
        <f t="shared" si="447"/>
        <v>0.31087513540718692</v>
      </c>
      <c r="G1366" s="44">
        <v>2</v>
      </c>
      <c r="H1366" s="44">
        <f t="shared" si="448"/>
        <v>16.995241332426918</v>
      </c>
      <c r="I1366" s="14">
        <f t="shared" si="449"/>
        <v>0.20828002042584315</v>
      </c>
      <c r="J1366" s="49">
        <v>52</v>
      </c>
      <c r="K1366" s="49">
        <f t="shared" si="450"/>
        <v>441.87627464309992</v>
      </c>
      <c r="L1366" s="50">
        <f t="shared" si="451"/>
        <v>0.32888600872709001</v>
      </c>
      <c r="M1366" s="45">
        <v>59</v>
      </c>
      <c r="N1366" s="45">
        <f t="shared" si="452"/>
        <v>501.35961930659414</v>
      </c>
      <c r="O1366" s="18">
        <f t="shared" si="453"/>
        <v>0.32100881139500231</v>
      </c>
      <c r="P1366" s="37">
        <f t="shared" si="454"/>
        <v>8.4745762711864394</v>
      </c>
      <c r="Q1366" s="37">
        <f t="shared" si="455"/>
        <v>0.96843178246797113</v>
      </c>
      <c r="R1366" s="37">
        <f t="shared" si="456"/>
        <v>-3.1568217532028875</v>
      </c>
    </row>
    <row r="1367" spans="1:18" ht="15" customHeight="1" x14ac:dyDescent="0.25">
      <c r="A1367" s="143" t="s">
        <v>157</v>
      </c>
      <c r="B1367" s="1" t="str">
        <f>VLOOKUP(A1367,'[2]Catálogo MUNICIPIOS'!$1:$1048576,5,FALSE)</f>
        <v>Soyaló</v>
      </c>
      <c r="C1367" s="130">
        <f>VLOOKUP(A1367,[3]PROY_COVID!$1:$1048576,7,FALSE)</f>
        <v>11749</v>
      </c>
      <c r="D1367" s="43">
        <v>2</v>
      </c>
      <c r="E1367" s="43">
        <f t="shared" si="446"/>
        <v>17.022725338326666</v>
      </c>
      <c r="F1367" s="6">
        <f t="shared" si="447"/>
        <v>0.12455114796056774</v>
      </c>
      <c r="G1367" s="44"/>
      <c r="H1367" s="44">
        <f t="shared" si="448"/>
        <v>0</v>
      </c>
      <c r="I1367" s="14">
        <f t="shared" si="449"/>
        <v>0</v>
      </c>
      <c r="J1367" s="49">
        <v>9</v>
      </c>
      <c r="K1367" s="49">
        <f t="shared" si="450"/>
        <v>76.602264022469996</v>
      </c>
      <c r="L1367" s="50">
        <f t="shared" si="451"/>
        <v>5.7014631288266032E-2</v>
      </c>
      <c r="M1367" s="45">
        <v>11</v>
      </c>
      <c r="N1367" s="45">
        <f t="shared" si="452"/>
        <v>93.624989360796661</v>
      </c>
      <c r="O1367" s="18">
        <f t="shared" si="453"/>
        <v>5.9945885935420773E-2</v>
      </c>
      <c r="P1367" s="37">
        <f t="shared" si="454"/>
        <v>18.181818181818183</v>
      </c>
      <c r="Q1367" s="37">
        <f t="shared" si="455"/>
        <v>2.0777263696585568</v>
      </c>
      <c r="R1367" s="37">
        <f t="shared" si="456"/>
        <v>107.77263696585568</v>
      </c>
    </row>
    <row r="1368" spans="1:18" ht="15" customHeight="1" x14ac:dyDescent="0.25">
      <c r="A1368" s="143" t="s">
        <v>343</v>
      </c>
      <c r="B1368" s="1" t="str">
        <f>VLOOKUP(A1368,'[2]Catálogo MUNICIPIOS'!$1:$1048576,5,FALSE)</f>
        <v>Apaxtla</v>
      </c>
      <c r="C1368" s="130">
        <f>VLOOKUP(A1368,[3]PROY_COVID!$1:$1048576,7,FALSE)</f>
        <v>11719</v>
      </c>
      <c r="D1368" s="43">
        <v>5</v>
      </c>
      <c r="E1368" s="43">
        <f t="shared" si="446"/>
        <v>42.665756463862103</v>
      </c>
      <c r="F1368" s="6">
        <f t="shared" si="447"/>
        <v>0.31217498024334639</v>
      </c>
      <c r="G1368" s="44">
        <v>2</v>
      </c>
      <c r="H1368" s="44">
        <f t="shared" si="448"/>
        <v>17.06630258554484</v>
      </c>
      <c r="I1368" s="14">
        <f t="shared" si="449"/>
        <v>0.20915089003936532</v>
      </c>
      <c r="J1368" s="49">
        <v>16</v>
      </c>
      <c r="K1368" s="49">
        <f t="shared" si="450"/>
        <v>136.53042068435872</v>
      </c>
      <c r="L1368" s="50">
        <f t="shared" si="451"/>
        <v>0.1016188188989713</v>
      </c>
      <c r="M1368" s="45">
        <v>23</v>
      </c>
      <c r="N1368" s="45">
        <f t="shared" si="452"/>
        <v>196.26247973376567</v>
      </c>
      <c r="O1368" s="18">
        <f t="shared" si="453"/>
        <v>0.12566226499833955</v>
      </c>
      <c r="P1368" s="37">
        <f t="shared" si="454"/>
        <v>21.739130434782609</v>
      </c>
      <c r="Q1368" s="37">
        <f t="shared" si="455"/>
        <v>2.4842380506787092</v>
      </c>
      <c r="R1368" s="37">
        <f t="shared" si="456"/>
        <v>148.42380506787092</v>
      </c>
    </row>
    <row r="1369" spans="1:18" ht="15" customHeight="1" x14ac:dyDescent="0.25">
      <c r="A1369" s="143" t="s">
        <v>565</v>
      </c>
      <c r="B1369" s="1" t="str">
        <f>VLOOKUP(A1369,'[2]Catálogo MUNICIPIOS'!$1:$1048576,5,FALSE)</f>
        <v>Villa Purificación</v>
      </c>
      <c r="C1369" s="130">
        <f>VLOOKUP(A1369,[3]PROY_COVID!$1:$1048576,7,FALSE)</f>
        <v>11662</v>
      </c>
      <c r="D1369" s="43">
        <v>6</v>
      </c>
      <c r="E1369" s="43">
        <f t="shared" si="446"/>
        <v>51.449151089007032</v>
      </c>
      <c r="F1369" s="6">
        <f t="shared" si="447"/>
        <v>0.37644094599263689</v>
      </c>
      <c r="G1369" s="44">
        <v>1</v>
      </c>
      <c r="H1369" s="44">
        <f t="shared" si="448"/>
        <v>8.5748585148345047</v>
      </c>
      <c r="I1369" s="14">
        <f t="shared" si="449"/>
        <v>0.10508657521742935</v>
      </c>
      <c r="J1369" s="49">
        <v>25</v>
      </c>
      <c r="K1369" s="49">
        <f t="shared" si="450"/>
        <v>214.37146287086262</v>
      </c>
      <c r="L1369" s="50">
        <f t="shared" si="451"/>
        <v>0.15955546575912213</v>
      </c>
      <c r="M1369" s="45">
        <v>32</v>
      </c>
      <c r="N1369" s="45">
        <f t="shared" si="452"/>
        <v>274.39547247470415</v>
      </c>
      <c r="O1369" s="18">
        <f t="shared" si="453"/>
        <v>0.17568898866067165</v>
      </c>
      <c r="P1369" s="37">
        <f t="shared" si="454"/>
        <v>18.75</v>
      </c>
      <c r="Q1369" s="37">
        <f t="shared" si="455"/>
        <v>2.1426553187103865</v>
      </c>
      <c r="R1369" s="37">
        <f t="shared" si="456"/>
        <v>114.26553187103865</v>
      </c>
    </row>
    <row r="1370" spans="1:18" ht="15" customHeight="1" x14ac:dyDescent="0.25">
      <c r="A1370" s="143" t="s">
        <v>50</v>
      </c>
      <c r="B1370" s="1" t="str">
        <f>VLOOKUP(A1370,'[2]Catálogo MUNICIPIOS'!$1:$1048576,5,FALSE)</f>
        <v>Ocampo</v>
      </c>
      <c r="C1370" s="130">
        <f>VLOOKUP(A1370,[3]PROY_COVID!$1:$1048576,7,FALSE)</f>
        <v>11628</v>
      </c>
      <c r="D1370" s="43">
        <v>6</v>
      </c>
      <c r="E1370" s="43">
        <f t="shared" si="446"/>
        <v>51.599587203302377</v>
      </c>
      <c r="F1370" s="6">
        <f t="shared" si="447"/>
        <v>0.37754165051308314</v>
      </c>
      <c r="G1370" s="44"/>
      <c r="H1370" s="44">
        <f t="shared" si="448"/>
        <v>0</v>
      </c>
      <c r="I1370" s="14">
        <f t="shared" si="449"/>
        <v>0</v>
      </c>
      <c r="J1370" s="49">
        <v>118</v>
      </c>
      <c r="K1370" s="49">
        <f t="shared" si="450"/>
        <v>1014.7918816649467</v>
      </c>
      <c r="L1370" s="50">
        <f t="shared" si="451"/>
        <v>0.75530385042511217</v>
      </c>
      <c r="M1370" s="45">
        <v>124</v>
      </c>
      <c r="N1370" s="45">
        <f t="shared" si="452"/>
        <v>1066.3914688682491</v>
      </c>
      <c r="O1370" s="18">
        <f t="shared" si="453"/>
        <v>0.68278545922109712</v>
      </c>
      <c r="P1370" s="37">
        <f t="shared" si="454"/>
        <v>4.838709677419355</v>
      </c>
      <c r="Q1370" s="37">
        <f t="shared" si="455"/>
        <v>0.55294330805429326</v>
      </c>
      <c r="R1370" s="37">
        <f t="shared" si="456"/>
        <v>-44.705669194570675</v>
      </c>
    </row>
    <row r="1371" spans="1:18" ht="15" customHeight="1" x14ac:dyDescent="0.25">
      <c r="A1371" s="143" t="s">
        <v>1752</v>
      </c>
      <c r="B1371" s="1" t="str">
        <f>VLOOKUP(A1371,'[2]Catálogo MUNICIPIOS'!$1:$1048576,5,FALSE)</f>
        <v>Xaltocan</v>
      </c>
      <c r="C1371" s="130">
        <f>VLOOKUP(A1371,[3]PROY_COVID!$1:$1048576,7,FALSE)</f>
        <v>11627</v>
      </c>
      <c r="D1371" s="43">
        <v>15</v>
      </c>
      <c r="E1371" s="43">
        <f t="shared" si="446"/>
        <v>129.01006278489723</v>
      </c>
      <c r="F1371" s="6">
        <f t="shared" si="447"/>
        <v>0.9439353040694356</v>
      </c>
      <c r="G1371" s="44">
        <v>5</v>
      </c>
      <c r="H1371" s="44">
        <f t="shared" si="448"/>
        <v>43.00335426163241</v>
      </c>
      <c r="I1371" s="14">
        <f t="shared" si="449"/>
        <v>0.52701455241492268</v>
      </c>
      <c r="J1371" s="49">
        <v>101</v>
      </c>
      <c r="K1371" s="49">
        <f t="shared" si="450"/>
        <v>868.6677560849746</v>
      </c>
      <c r="L1371" s="50">
        <f t="shared" si="451"/>
        <v>0.64654449130462244</v>
      </c>
      <c r="M1371" s="45">
        <v>121</v>
      </c>
      <c r="N1371" s="45">
        <f t="shared" si="452"/>
        <v>1040.6811731315042</v>
      </c>
      <c r="O1371" s="18">
        <f t="shared" si="453"/>
        <v>0.66632375956032053</v>
      </c>
      <c r="P1371" s="37">
        <f t="shared" si="454"/>
        <v>12.396694214876034</v>
      </c>
      <c r="Q1371" s="37">
        <f t="shared" si="455"/>
        <v>1.4166316156762886</v>
      </c>
      <c r="R1371" s="37">
        <f t="shared" si="456"/>
        <v>41.663161567628862</v>
      </c>
    </row>
    <row r="1372" spans="1:18" s="131" customFormat="1" ht="15" customHeight="1" x14ac:dyDescent="0.25">
      <c r="A1372" s="143" t="s">
        <v>372</v>
      </c>
      <c r="B1372" s="1" t="str">
        <f>VLOOKUP(A1372,'[2]Catálogo MUNICIPIOS'!$1:$1048576,5,FALSE)</f>
        <v>Igualapa</v>
      </c>
      <c r="C1372" s="130">
        <f>VLOOKUP(A1372,[3]PROY_COVID!$1:$1048576,7,FALSE)</f>
        <v>11614</v>
      </c>
      <c r="D1372" s="43">
        <v>10</v>
      </c>
      <c r="E1372" s="43">
        <f t="shared" si="446"/>
        <v>86.102979163079041</v>
      </c>
      <c r="F1372" s="6">
        <f t="shared" si="447"/>
        <v>0.62999459160870952</v>
      </c>
      <c r="G1372" s="44"/>
      <c r="H1372" s="44">
        <f t="shared" si="448"/>
        <v>0</v>
      </c>
      <c r="I1372" s="14">
        <f t="shared" si="449"/>
        <v>0</v>
      </c>
      <c r="J1372" s="49">
        <v>60</v>
      </c>
      <c r="K1372" s="49">
        <f t="shared" si="450"/>
        <v>516.61787497847433</v>
      </c>
      <c r="L1372" s="50">
        <f t="shared" si="451"/>
        <v>0.38451575857059733</v>
      </c>
      <c r="M1372" s="45">
        <v>70</v>
      </c>
      <c r="N1372" s="45">
        <f t="shared" si="452"/>
        <v>602.72085414155333</v>
      </c>
      <c r="O1372" s="18">
        <f t="shared" si="453"/>
        <v>0.38590803395485163</v>
      </c>
      <c r="P1372" s="37">
        <f t="shared" si="454"/>
        <v>14.285714285714285</v>
      </c>
      <c r="Q1372" s="37">
        <f t="shared" si="455"/>
        <v>1.6324992904460085</v>
      </c>
      <c r="R1372" s="37">
        <f t="shared" si="456"/>
        <v>63.249929044600847</v>
      </c>
    </row>
    <row r="1373" spans="1:18" ht="15" customHeight="1" x14ac:dyDescent="0.25">
      <c r="A1373" s="143" t="s">
        <v>1729</v>
      </c>
      <c r="B1373" s="1" t="str">
        <f>VLOOKUP(A1373,'[2]Catálogo MUNICIPIOS'!$1:$1048576,5,FALSE)</f>
        <v>Mazatecochco de José María Morelos</v>
      </c>
      <c r="C1373" s="130">
        <f>VLOOKUP(A1373,[3]PROY_COVID!$1:$1048576,7,FALSE)</f>
        <v>11601</v>
      </c>
      <c r="D1373" s="43">
        <v>10</v>
      </c>
      <c r="E1373" s="43">
        <f t="shared" si="446"/>
        <v>86.19946556331351</v>
      </c>
      <c r="F1373" s="6">
        <f t="shared" si="447"/>
        <v>0.63070055917106727</v>
      </c>
      <c r="G1373" s="44"/>
      <c r="H1373" s="44">
        <f t="shared" si="448"/>
        <v>0</v>
      </c>
      <c r="I1373" s="14">
        <f t="shared" si="449"/>
        <v>0</v>
      </c>
      <c r="J1373" s="49">
        <v>23</v>
      </c>
      <c r="K1373" s="49">
        <f t="shared" si="450"/>
        <v>198.25877079562107</v>
      </c>
      <c r="L1373" s="50">
        <f t="shared" si="451"/>
        <v>0.14756288029896145</v>
      </c>
      <c r="M1373" s="45">
        <v>33</v>
      </c>
      <c r="N1373" s="45">
        <f t="shared" si="452"/>
        <v>284.45823635893458</v>
      </c>
      <c r="O1373" s="18">
        <f t="shared" si="453"/>
        <v>0.18213194048493889</v>
      </c>
      <c r="P1373" s="37">
        <f t="shared" si="454"/>
        <v>30.303030303030305</v>
      </c>
      <c r="Q1373" s="37">
        <f t="shared" si="455"/>
        <v>3.4628772827642611</v>
      </c>
      <c r="R1373" s="37">
        <f t="shared" si="456"/>
        <v>246.28772827642612</v>
      </c>
    </row>
    <row r="1374" spans="1:18" ht="15" customHeight="1" x14ac:dyDescent="0.25">
      <c r="A1374" s="143" t="s">
        <v>234</v>
      </c>
      <c r="B1374" s="1" t="str">
        <f>VLOOKUP(A1374,'[2]Catálogo MUNICIPIOS'!$1:$1048576,5,FALSE)</f>
        <v>Santa Bárbara</v>
      </c>
      <c r="C1374" s="130">
        <f>VLOOKUP(A1374,[3]PROY_COVID!$1:$1048576,7,FALSE)</f>
        <v>11572</v>
      </c>
      <c r="D1374" s="43">
        <v>9</v>
      </c>
      <c r="E1374" s="43">
        <f t="shared" si="446"/>
        <v>77.773937089526441</v>
      </c>
      <c r="F1374" s="6">
        <f t="shared" si="447"/>
        <v>0.56905301315668821</v>
      </c>
      <c r="G1374" s="44">
        <v>4</v>
      </c>
      <c r="H1374" s="44">
        <f t="shared" si="448"/>
        <v>34.566194262011749</v>
      </c>
      <c r="I1374" s="14">
        <f t="shared" si="449"/>
        <v>0.42361549954568306</v>
      </c>
      <c r="J1374" s="49">
        <v>65</v>
      </c>
      <c r="K1374" s="49">
        <f t="shared" si="450"/>
        <v>561.70065675769092</v>
      </c>
      <c r="L1374" s="50">
        <f t="shared" si="451"/>
        <v>0.41807061773033993</v>
      </c>
      <c r="M1374" s="45">
        <v>78</v>
      </c>
      <c r="N1374" s="45">
        <f t="shared" si="452"/>
        <v>674.0407881092292</v>
      </c>
      <c r="O1374" s="18">
        <f t="shared" si="453"/>
        <v>0.43157251579604516</v>
      </c>
      <c r="P1374" s="37">
        <f t="shared" si="454"/>
        <v>11.538461538461538</v>
      </c>
      <c r="Q1374" s="37">
        <f t="shared" si="455"/>
        <v>1.3185571192063916</v>
      </c>
      <c r="R1374" s="37">
        <f t="shared" si="456"/>
        <v>31.855711920639163</v>
      </c>
    </row>
    <row r="1375" spans="1:18" ht="15" customHeight="1" x14ac:dyDescent="0.25">
      <c r="A1375" s="143" t="s">
        <v>286</v>
      </c>
      <c r="B1375" s="1" t="str">
        <f>VLOOKUP(A1375,'[2]Catálogo MUNICIPIOS'!$1:$1048576,5,FALSE)</f>
        <v>Tepehuanes</v>
      </c>
      <c r="C1375" s="130">
        <f>VLOOKUP(A1375,[3]PROY_COVID!$1:$1048576,7,FALSE)</f>
        <v>11545</v>
      </c>
      <c r="D1375" s="43">
        <v>1</v>
      </c>
      <c r="E1375" s="43">
        <f t="shared" si="446"/>
        <v>8.6617583369424</v>
      </c>
      <c r="F1375" s="6">
        <f t="shared" si="447"/>
        <v>6.3375982563391525E-2</v>
      </c>
      <c r="G1375" s="44">
        <v>2</v>
      </c>
      <c r="H1375" s="44">
        <f t="shared" si="448"/>
        <v>17.3235166738848</v>
      </c>
      <c r="I1375" s="14">
        <f t="shared" si="449"/>
        <v>0.21230309920929599</v>
      </c>
      <c r="J1375" s="49">
        <v>27</v>
      </c>
      <c r="K1375" s="49">
        <f t="shared" si="450"/>
        <v>233.86747509744478</v>
      </c>
      <c r="L1375" s="50">
        <f t="shared" si="451"/>
        <v>0.17406623724707776</v>
      </c>
      <c r="M1375" s="45">
        <v>30</v>
      </c>
      <c r="N1375" s="45">
        <f t="shared" si="452"/>
        <v>259.85275010827201</v>
      </c>
      <c r="O1375" s="18">
        <f t="shared" si="453"/>
        <v>0.16637762443921225</v>
      </c>
      <c r="P1375" s="37">
        <f t="shared" si="454"/>
        <v>3.3333333333333335</v>
      </c>
      <c r="Q1375" s="37">
        <f t="shared" si="455"/>
        <v>0.38091650110406872</v>
      </c>
      <c r="R1375" s="37">
        <f t="shared" si="456"/>
        <v>-61.908349889593126</v>
      </c>
    </row>
    <row r="1376" spans="1:18" ht="15" customHeight="1" x14ac:dyDescent="0.25">
      <c r="A1376" s="143" t="s">
        <v>274</v>
      </c>
      <c r="B1376" s="1" t="str">
        <f>VLOOKUP(A1376,'[2]Catálogo MUNICIPIOS'!$1:$1048576,5,FALSE)</f>
        <v>Peñón Blanco</v>
      </c>
      <c r="C1376" s="130">
        <f>VLOOKUP(A1376,[3]PROY_COVID!$1:$1048576,7,FALSE)</f>
        <v>11538</v>
      </c>
      <c r="D1376" s="43">
        <v>9</v>
      </c>
      <c r="E1376" s="43">
        <f t="shared" si="446"/>
        <v>78.003120124804994</v>
      </c>
      <c r="F1376" s="6">
        <f t="shared" si="447"/>
        <v>0.57072988977718819</v>
      </c>
      <c r="G1376" s="44">
        <v>3</v>
      </c>
      <c r="H1376" s="44">
        <f t="shared" si="448"/>
        <v>26.001040041601666</v>
      </c>
      <c r="I1376" s="14">
        <f t="shared" si="449"/>
        <v>0.31864785236236642</v>
      </c>
      <c r="J1376" s="49">
        <v>30</v>
      </c>
      <c r="K1376" s="49">
        <f t="shared" si="450"/>
        <v>260.01040041601664</v>
      </c>
      <c r="L1376" s="50">
        <f t="shared" si="451"/>
        <v>0.19352426850575999</v>
      </c>
      <c r="M1376" s="45">
        <v>42</v>
      </c>
      <c r="N1376" s="45">
        <f t="shared" si="452"/>
        <v>364.01456058242331</v>
      </c>
      <c r="O1376" s="18">
        <f t="shared" si="453"/>
        <v>0.23306998992988279</v>
      </c>
      <c r="P1376" s="37">
        <f t="shared" si="454"/>
        <v>21.428571428571427</v>
      </c>
      <c r="Q1376" s="37">
        <f t="shared" si="455"/>
        <v>2.4487489356690131</v>
      </c>
      <c r="R1376" s="37">
        <f t="shared" si="456"/>
        <v>144.87489356690131</v>
      </c>
    </row>
    <row r="1377" spans="1:18" ht="15" customHeight="1" x14ac:dyDescent="0.25">
      <c r="A1377" s="143" t="s">
        <v>2568</v>
      </c>
      <c r="B1377" s="1" t="str">
        <f>VLOOKUP(A1377,'[2]Catálogo MUNICIPIOS'!$1:$1048576,5,FALSE)</f>
        <v>Santo Domingo de Morelos</v>
      </c>
      <c r="C1377" s="130">
        <f>VLOOKUP(A1377,[3]PROY_COVID!$1:$1048576,7,FALSE)</f>
        <v>11529</v>
      </c>
      <c r="D1377" s="43"/>
      <c r="E1377" s="43">
        <f t="shared" si="446"/>
        <v>0</v>
      </c>
      <c r="F1377" s="6">
        <f t="shared" si="447"/>
        <v>0</v>
      </c>
      <c r="G1377" s="44">
        <v>1</v>
      </c>
      <c r="H1377" s="44">
        <f t="shared" si="448"/>
        <v>8.6737791655824434</v>
      </c>
      <c r="I1377" s="14">
        <f t="shared" si="449"/>
        <v>0.10629886722054481</v>
      </c>
      <c r="J1377" s="49">
        <v>1</v>
      </c>
      <c r="K1377" s="49">
        <f t="shared" si="450"/>
        <v>8.6737791655824434</v>
      </c>
      <c r="L1377" s="50">
        <f t="shared" si="451"/>
        <v>6.4558447104965987E-3</v>
      </c>
      <c r="M1377" s="45">
        <v>2</v>
      </c>
      <c r="N1377" s="45">
        <f t="shared" si="452"/>
        <v>17.347558331164887</v>
      </c>
      <c r="O1377" s="18">
        <f t="shared" si="453"/>
        <v>1.1107234938853936E-2</v>
      </c>
      <c r="P1377" s="37">
        <f t="shared" si="454"/>
        <v>0</v>
      </c>
      <c r="Q1377" s="37">
        <f t="shared" si="455"/>
        <v>0</v>
      </c>
      <c r="R1377" s="37">
        <f t="shared" si="456"/>
        <v>-100</v>
      </c>
    </row>
    <row r="1378" spans="1:18" ht="15" customHeight="1" x14ac:dyDescent="0.25">
      <c r="A1378" s="143" t="s">
        <v>1934</v>
      </c>
      <c r="B1378" s="1" t="str">
        <f>VLOOKUP(A1378,'[2]Catálogo MUNICIPIOS'!$1:$1048576,5,FALSE)</f>
        <v>Texcatepec</v>
      </c>
      <c r="C1378" s="130">
        <f>VLOOKUP(A1378,[3]PROY_COVID!$1:$1048576,7,FALSE)</f>
        <v>11527</v>
      </c>
      <c r="D1378" s="43">
        <v>1</v>
      </c>
      <c r="E1378" s="43">
        <f t="shared" si="446"/>
        <v>8.6752841155547848</v>
      </c>
      <c r="F1378" s="6">
        <f t="shared" si="447"/>
        <v>6.3474947401262707E-2</v>
      </c>
      <c r="G1378" s="44"/>
      <c r="H1378" s="44">
        <f t="shared" si="448"/>
        <v>0</v>
      </c>
      <c r="I1378" s="14">
        <f t="shared" si="449"/>
        <v>0</v>
      </c>
      <c r="J1378" s="49">
        <v>4</v>
      </c>
      <c r="K1378" s="49">
        <f t="shared" si="450"/>
        <v>34.701136462219139</v>
      </c>
      <c r="L1378" s="50">
        <f t="shared" si="451"/>
        <v>2.5827859344951954E-2</v>
      </c>
      <c r="M1378" s="45">
        <v>5</v>
      </c>
      <c r="N1378" s="45">
        <f t="shared" si="452"/>
        <v>43.376420577773921</v>
      </c>
      <c r="O1378" s="18">
        <f t="shared" si="453"/>
        <v>2.7772905268076478E-2</v>
      </c>
      <c r="P1378" s="37">
        <f t="shared" si="454"/>
        <v>20</v>
      </c>
      <c r="Q1378" s="37">
        <f t="shared" si="455"/>
        <v>2.2854990066244123</v>
      </c>
      <c r="R1378" s="37">
        <f t="shared" si="456"/>
        <v>128.54990066244122</v>
      </c>
    </row>
    <row r="1379" spans="1:18" s="131" customFormat="1" ht="15" customHeight="1" x14ac:dyDescent="0.25">
      <c r="A1379" s="143" t="s">
        <v>1882</v>
      </c>
      <c r="B1379" s="1" t="str">
        <f>VLOOKUP(A1379,'[2]Catálogo MUNICIPIOS'!$1:$1048576,5,FALSE)</f>
        <v>Nautla</v>
      </c>
      <c r="C1379" s="130">
        <f>VLOOKUP(A1379,[3]PROY_COVID!$1:$1048576,7,FALSE)</f>
        <v>11519</v>
      </c>
      <c r="D1379" s="43">
        <v>8</v>
      </c>
      <c r="E1379" s="43">
        <f t="shared" si="446"/>
        <v>69.450473131348204</v>
      </c>
      <c r="F1379" s="6">
        <f t="shared" si="447"/>
        <v>0.50815224842042206</v>
      </c>
      <c r="G1379" s="44">
        <v>1</v>
      </c>
      <c r="H1379" s="44">
        <f t="shared" si="448"/>
        <v>8.6813091414185255</v>
      </c>
      <c r="I1379" s="14">
        <f t="shared" si="449"/>
        <v>0.10639114855331723</v>
      </c>
      <c r="J1379" s="49">
        <v>7</v>
      </c>
      <c r="K1379" s="49">
        <f t="shared" si="450"/>
        <v>60.76916398992968</v>
      </c>
      <c r="L1379" s="50">
        <f t="shared" si="451"/>
        <v>4.5230144602066764E-2</v>
      </c>
      <c r="M1379" s="45">
        <v>16</v>
      </c>
      <c r="N1379" s="45">
        <f t="shared" si="452"/>
        <v>138.90094626269641</v>
      </c>
      <c r="O1379" s="18">
        <f t="shared" si="453"/>
        <v>8.8935019782999947E-2</v>
      </c>
      <c r="P1379" s="37">
        <f t="shared" si="454"/>
        <v>50</v>
      </c>
      <c r="Q1379" s="37">
        <f t="shared" si="455"/>
        <v>5.7137475165610301</v>
      </c>
      <c r="R1379" s="37">
        <f t="shared" si="456"/>
        <v>471.374751656103</v>
      </c>
    </row>
    <row r="1380" spans="1:18" ht="15" customHeight="1" x14ac:dyDescent="0.25">
      <c r="A1380" s="143" t="s">
        <v>1762</v>
      </c>
      <c r="B1380" s="1" t="str">
        <f>VLOOKUP(A1380,'[2]Catálogo MUNICIPIOS'!$1:$1048576,5,FALSE)</f>
        <v>San Francisco Tetlanohcan</v>
      </c>
      <c r="C1380" s="130">
        <f>VLOOKUP(A1380,[3]PROY_COVID!$1:$1048576,7,FALSE)</f>
        <v>11502</v>
      </c>
      <c r="D1380" s="43">
        <v>14</v>
      </c>
      <c r="E1380" s="43">
        <f t="shared" si="446"/>
        <v>121.71796209354895</v>
      </c>
      <c r="F1380" s="6">
        <f t="shared" si="447"/>
        <v>0.89058077392809709</v>
      </c>
      <c r="G1380" s="44">
        <v>4</v>
      </c>
      <c r="H1380" s="44">
        <f t="shared" si="448"/>
        <v>34.776560598156841</v>
      </c>
      <c r="I1380" s="14">
        <f t="shared" si="449"/>
        <v>0.42619358031148014</v>
      </c>
      <c r="J1380" s="49">
        <v>69</v>
      </c>
      <c r="K1380" s="49">
        <f t="shared" si="450"/>
        <v>599.89567031820559</v>
      </c>
      <c r="L1380" s="50">
        <f t="shared" si="451"/>
        <v>0.44649895001258527</v>
      </c>
      <c r="M1380" s="45">
        <v>87</v>
      </c>
      <c r="N1380" s="45">
        <f t="shared" si="452"/>
        <v>756.39019300991129</v>
      </c>
      <c r="O1380" s="18">
        <f t="shared" si="453"/>
        <v>0.48429890932333908</v>
      </c>
      <c r="P1380" s="37">
        <f t="shared" si="454"/>
        <v>16.091954022988507</v>
      </c>
      <c r="Q1380" s="37">
        <f t="shared" si="455"/>
        <v>1.8389072467092973</v>
      </c>
      <c r="R1380" s="37">
        <f t="shared" si="456"/>
        <v>83.890724670929728</v>
      </c>
    </row>
    <row r="1381" spans="1:18" ht="15" customHeight="1" x14ac:dyDescent="0.25">
      <c r="A1381" s="143" t="s">
        <v>1153</v>
      </c>
      <c r="B1381" s="1" t="str">
        <f>VLOOKUP(A1381,'[2]Catálogo MUNICIPIOS'!$1:$1048576,5,FALSE)</f>
        <v>Villa de Etla</v>
      </c>
      <c r="C1381" s="130">
        <f>VLOOKUP(A1381,[3]PROY_COVID!$1:$1048576,7,FALSE)</f>
        <v>11426</v>
      </c>
      <c r="D1381" s="43">
        <v>21</v>
      </c>
      <c r="E1381" s="43">
        <f t="shared" si="446"/>
        <v>183.79135305443725</v>
      </c>
      <c r="F1381" s="6">
        <f t="shared" si="447"/>
        <v>1.3447567033591334</v>
      </c>
      <c r="G1381" s="44">
        <v>17</v>
      </c>
      <c r="H1381" s="44">
        <f t="shared" si="448"/>
        <v>148.78347628216349</v>
      </c>
      <c r="I1381" s="14">
        <f t="shared" si="449"/>
        <v>1.8233707231888885</v>
      </c>
      <c r="J1381" s="49">
        <v>233</v>
      </c>
      <c r="K1381" s="49">
        <f t="shared" si="450"/>
        <v>2039.2088219849466</v>
      </c>
      <c r="L1381" s="50">
        <f t="shared" si="451"/>
        <v>1.5177715774973275</v>
      </c>
      <c r="M1381" s="45">
        <v>271</v>
      </c>
      <c r="N1381" s="45">
        <f t="shared" si="452"/>
        <v>2371.7836513215475</v>
      </c>
      <c r="O1381" s="18">
        <f t="shared" si="453"/>
        <v>1.5185974727079794</v>
      </c>
      <c r="P1381" s="37">
        <f t="shared" si="454"/>
        <v>7.7490774907749085</v>
      </c>
      <c r="Q1381" s="37">
        <f t="shared" si="455"/>
        <v>0.88552544537108224</v>
      </c>
      <c r="R1381" s="37">
        <f t="shared" si="456"/>
        <v>-11.447455462891776</v>
      </c>
    </row>
    <row r="1382" spans="1:18" ht="15" customHeight="1" x14ac:dyDescent="0.25">
      <c r="A1382" s="143" t="s">
        <v>1361</v>
      </c>
      <c r="B1382" s="1" t="str">
        <f>VLOOKUP(A1382,'[2]Catálogo MUNICIPIOS'!$1:$1048576,5,FALSE)</f>
        <v>Juan Galindo</v>
      </c>
      <c r="C1382" s="130">
        <f>VLOOKUP(A1382,[3]PROY_COVID!$1:$1048576,7,FALSE)</f>
        <v>11422</v>
      </c>
      <c r="D1382" s="43">
        <v>16</v>
      </c>
      <c r="E1382" s="43">
        <f t="shared" ref="E1382:E1395" si="457">((D1382/($C1382/100000)))</f>
        <v>140.08054631413063</v>
      </c>
      <c r="F1382" s="6">
        <f t="shared" ref="F1382:F1395" si="458">((D1382/$C1382)/(D$2372/$C$2372))</f>
        <v>1.0249353439948943</v>
      </c>
      <c r="G1382" s="44">
        <v>4</v>
      </c>
      <c r="H1382" s="44">
        <f t="shared" ref="H1382:H1395" si="459">((G1382/($C1382/100000)))</f>
        <v>35.020136578532657</v>
      </c>
      <c r="I1382" s="14">
        <f t="shared" ref="I1382:I1395" si="460">((G1382/$C1382)/(G$2372/$C$2372))</f>
        <v>0.42917865178976056</v>
      </c>
      <c r="J1382" s="49">
        <v>48</v>
      </c>
      <c r="K1382" s="49">
        <f t="shared" ref="K1382:K1395" si="461">((J1382/($C1382/100000)))</f>
        <v>420.24163894239189</v>
      </c>
      <c r="L1382" s="50">
        <f t="shared" ref="L1382:L1395" si="462">((J1382/$C1382)/(J$2372/$C$2372))</f>
        <v>0.31278347189906619</v>
      </c>
      <c r="M1382" s="45">
        <v>68</v>
      </c>
      <c r="N1382" s="45">
        <f t="shared" ref="N1382:N1395" si="463">((M1382/($C1382/100000)))</f>
        <v>595.34232183505515</v>
      </c>
      <c r="O1382" s="18">
        <f t="shared" ref="O1382:O1395" si="464">((M1382/$C1382)/(M$2372/$C$2372))</f>
        <v>0.3811837326861845</v>
      </c>
      <c r="P1382" s="37">
        <f t="shared" ref="P1382:P1395" si="465">D1382/M1382*100</f>
        <v>23.52941176470588</v>
      </c>
      <c r="Q1382" s="37">
        <f t="shared" ref="Q1382:Q1395" si="466">P1382/P$2372</f>
        <v>2.6888223607346022</v>
      </c>
      <c r="R1382" s="37">
        <f t="shared" ref="R1382:R1395" si="467">(Q1382-1)*100</f>
        <v>168.88223607346023</v>
      </c>
    </row>
    <row r="1383" spans="1:18" ht="15" customHeight="1" x14ac:dyDescent="0.25">
      <c r="A1383" s="143" t="s">
        <v>1266</v>
      </c>
      <c r="B1383" s="1" t="str">
        <f>VLOOKUP(A1383,'[2]Catálogo MUNICIPIOS'!$1:$1048576,5,FALSE)</f>
        <v>Tezoatlán de Segura y Luna</v>
      </c>
      <c r="C1383" s="130">
        <f>VLOOKUP(A1383,[3]PROY_COVID!$1:$1048576,7,FALSE)</f>
        <v>11399</v>
      </c>
      <c r="D1383" s="43">
        <v>2</v>
      </c>
      <c r="E1383" s="43">
        <f t="shared" si="457"/>
        <v>17.545398719185894</v>
      </c>
      <c r="F1383" s="6">
        <f t="shared" si="458"/>
        <v>0.12837542217639358</v>
      </c>
      <c r="G1383" s="44"/>
      <c r="H1383" s="44">
        <f t="shared" si="459"/>
        <v>0</v>
      </c>
      <c r="I1383" s="14">
        <f t="shared" si="460"/>
        <v>0</v>
      </c>
      <c r="J1383" s="49">
        <v>17</v>
      </c>
      <c r="K1383" s="49">
        <f t="shared" si="461"/>
        <v>149.13588911308011</v>
      </c>
      <c r="L1383" s="50">
        <f t="shared" si="462"/>
        <v>0.11100099766158084</v>
      </c>
      <c r="M1383" s="45">
        <v>19</v>
      </c>
      <c r="N1383" s="45">
        <f t="shared" si="463"/>
        <v>166.68128783226601</v>
      </c>
      <c r="O1383" s="18">
        <f t="shared" si="464"/>
        <v>0.10672212126462383</v>
      </c>
      <c r="P1383" s="37">
        <f t="shared" si="465"/>
        <v>10.526315789473683</v>
      </c>
      <c r="Q1383" s="37">
        <f t="shared" si="466"/>
        <v>1.2028942140128485</v>
      </c>
      <c r="R1383" s="37">
        <f t="shared" si="467"/>
        <v>20.289421401284848</v>
      </c>
    </row>
    <row r="1384" spans="1:18" ht="15" customHeight="1" x14ac:dyDescent="0.25">
      <c r="A1384" s="143" t="s">
        <v>1147</v>
      </c>
      <c r="B1384" s="1" t="str">
        <f>VLOOKUP(A1384,'[2]Catálogo MUNICIPIOS'!$1:$1048576,5,FALSE)</f>
        <v>San Pedro Quiatoni</v>
      </c>
      <c r="C1384" s="130">
        <f>VLOOKUP(A1384,[3]PROY_COVID!$1:$1048576,7,FALSE)</f>
        <v>11353</v>
      </c>
      <c r="D1384" s="43">
        <v>1</v>
      </c>
      <c r="E1384" s="43">
        <f t="shared" si="457"/>
        <v>8.8082445168677879</v>
      </c>
      <c r="F1384" s="6">
        <f t="shared" si="458"/>
        <v>6.4447786373148519E-2</v>
      </c>
      <c r="G1384" s="44"/>
      <c r="H1384" s="44">
        <f t="shared" si="459"/>
        <v>0</v>
      </c>
      <c r="I1384" s="14">
        <f t="shared" si="460"/>
        <v>0</v>
      </c>
      <c r="J1384" s="49">
        <v>13</v>
      </c>
      <c r="K1384" s="49">
        <f t="shared" si="461"/>
        <v>114.50717871928124</v>
      </c>
      <c r="L1384" s="50">
        <f t="shared" si="462"/>
        <v>8.5227044629181611E-2</v>
      </c>
      <c r="M1384" s="45">
        <v>14</v>
      </c>
      <c r="N1384" s="45">
        <f t="shared" si="463"/>
        <v>123.31542323614903</v>
      </c>
      <c r="O1384" s="18">
        <f t="shared" si="464"/>
        <v>7.895597474414949E-2</v>
      </c>
      <c r="P1384" s="37">
        <f t="shared" si="465"/>
        <v>7.1428571428571423</v>
      </c>
      <c r="Q1384" s="37">
        <f t="shared" si="466"/>
        <v>0.81624964522300425</v>
      </c>
      <c r="R1384" s="37">
        <f t="shared" si="467"/>
        <v>-18.375035477699576</v>
      </c>
    </row>
    <row r="1385" spans="1:18" ht="15" customHeight="1" x14ac:dyDescent="0.25">
      <c r="A1385" s="143" t="s">
        <v>1792</v>
      </c>
      <c r="B1385" s="1" t="str">
        <f>VLOOKUP(A1385,'[2]Catálogo MUNICIPIOS'!$1:$1048576,5,FALSE)</f>
        <v>Atlahuilco</v>
      </c>
      <c r="C1385" s="130">
        <f>VLOOKUP(A1385,[3]PROY_COVID!$1:$1048576,7,FALSE)</f>
        <v>11318</v>
      </c>
      <c r="D1385" s="43">
        <v>2</v>
      </c>
      <c r="E1385" s="43">
        <f t="shared" si="457"/>
        <v>17.670966601873122</v>
      </c>
      <c r="F1385" s="6">
        <f t="shared" si="458"/>
        <v>0.12929417188449466</v>
      </c>
      <c r="G1385" s="44"/>
      <c r="H1385" s="44">
        <f t="shared" si="459"/>
        <v>0</v>
      </c>
      <c r="I1385" s="14">
        <f t="shared" si="460"/>
        <v>0</v>
      </c>
      <c r="J1385" s="49">
        <v>26</v>
      </c>
      <c r="K1385" s="49">
        <f t="shared" si="461"/>
        <v>229.7225658243506</v>
      </c>
      <c r="L1385" s="50">
        <f t="shared" si="462"/>
        <v>0.17098120474908973</v>
      </c>
      <c r="M1385" s="45">
        <v>28</v>
      </c>
      <c r="N1385" s="45">
        <f t="shared" si="463"/>
        <v>247.39353242622371</v>
      </c>
      <c r="O1385" s="18">
        <f t="shared" si="464"/>
        <v>0.15840027942575177</v>
      </c>
      <c r="P1385" s="37">
        <f t="shared" si="465"/>
        <v>7.1428571428571423</v>
      </c>
      <c r="Q1385" s="37">
        <f t="shared" si="466"/>
        <v>0.81624964522300425</v>
      </c>
      <c r="R1385" s="37">
        <f t="shared" si="467"/>
        <v>-18.375035477699576</v>
      </c>
    </row>
    <row r="1386" spans="1:18" ht="15" customHeight="1" x14ac:dyDescent="0.25">
      <c r="A1386" s="143" t="s">
        <v>417</v>
      </c>
      <c r="B1386" s="1" t="str">
        <f>VLOOKUP(A1386,'[2]Catálogo MUNICIPIOS'!$1:$1048576,5,FALSE)</f>
        <v>Iliatenco</v>
      </c>
      <c r="C1386" s="130">
        <f>VLOOKUP(A1386,[3]PROY_COVID!$1:$1048576,7,FALSE)</f>
        <v>11317</v>
      </c>
      <c r="D1386" s="43">
        <v>1</v>
      </c>
      <c r="E1386" s="43">
        <f t="shared" si="457"/>
        <v>8.8362640275691433</v>
      </c>
      <c r="F1386" s="6">
        <f t="shared" si="458"/>
        <v>6.4652798329447314E-2</v>
      </c>
      <c r="G1386" s="44"/>
      <c r="H1386" s="44">
        <f t="shared" si="459"/>
        <v>0</v>
      </c>
      <c r="I1386" s="14">
        <f t="shared" si="460"/>
        <v>0</v>
      </c>
      <c r="J1386" s="49">
        <v>1</v>
      </c>
      <c r="K1386" s="49">
        <f t="shared" si="461"/>
        <v>8.8362640275691433</v>
      </c>
      <c r="L1386" s="50">
        <f t="shared" si="462"/>
        <v>6.5767812730684189E-3</v>
      </c>
      <c r="M1386" s="45">
        <v>2</v>
      </c>
      <c r="N1386" s="45">
        <f t="shared" si="463"/>
        <v>17.672528055138287</v>
      </c>
      <c r="O1386" s="18">
        <f t="shared" si="464"/>
        <v>1.1315305435190159E-2</v>
      </c>
      <c r="P1386" s="37">
        <f t="shared" si="465"/>
        <v>50</v>
      </c>
      <c r="Q1386" s="37">
        <f t="shared" si="466"/>
        <v>5.7137475165610301</v>
      </c>
      <c r="R1386" s="37">
        <f t="shared" si="467"/>
        <v>471.374751656103</v>
      </c>
    </row>
    <row r="1387" spans="1:18" ht="15" customHeight="1" x14ac:dyDescent="0.25">
      <c r="A1387" s="143" t="s">
        <v>587</v>
      </c>
      <c r="B1387" s="1" t="str">
        <f>VLOOKUP(A1387,'[2]Catálogo MUNICIPIOS'!$1:$1048576,5,FALSE)</f>
        <v>Teocuitatlán de Corona</v>
      </c>
      <c r="C1387" s="130">
        <f>VLOOKUP(A1387,[3]PROY_COVID!$1:$1048576,7,FALSE)</f>
        <v>11168</v>
      </c>
      <c r="D1387" s="43">
        <v>6</v>
      </c>
      <c r="E1387" s="43">
        <f t="shared" si="457"/>
        <v>53.724928366762178</v>
      </c>
      <c r="F1387" s="6">
        <f t="shared" si="458"/>
        <v>0.39309225574553469</v>
      </c>
      <c r="G1387" s="44">
        <v>4</v>
      </c>
      <c r="H1387" s="44">
        <f t="shared" si="459"/>
        <v>35.816618911174785</v>
      </c>
      <c r="I1387" s="14">
        <f t="shared" si="460"/>
        <v>0.43893969920689868</v>
      </c>
      <c r="J1387" s="49">
        <v>15</v>
      </c>
      <c r="K1387" s="49">
        <f t="shared" si="461"/>
        <v>134.31232091690543</v>
      </c>
      <c r="L1387" s="50">
        <f t="shared" si="462"/>
        <v>9.9967899803879767E-2</v>
      </c>
      <c r="M1387" s="45">
        <v>25</v>
      </c>
      <c r="N1387" s="45">
        <f t="shared" si="463"/>
        <v>223.85386819484239</v>
      </c>
      <c r="O1387" s="18">
        <f t="shared" si="464"/>
        <v>0.14332838423402469</v>
      </c>
      <c r="P1387" s="37">
        <f t="shared" si="465"/>
        <v>24</v>
      </c>
      <c r="Q1387" s="37">
        <f t="shared" si="466"/>
        <v>2.7425988079492947</v>
      </c>
      <c r="R1387" s="37">
        <f t="shared" si="467"/>
        <v>174.25988079492947</v>
      </c>
    </row>
    <row r="1388" spans="1:18" ht="15" customHeight="1" x14ac:dyDescent="0.25">
      <c r="A1388" s="143" t="s">
        <v>487</v>
      </c>
      <c r="B1388" s="1" t="str">
        <f>VLOOKUP(A1388,'[2]Catálogo MUNICIPIOS'!$1:$1048576,5,FALSE)</f>
        <v>Tlanalapa</v>
      </c>
      <c r="C1388" s="130">
        <f>VLOOKUP(A1388,[3]PROY_COVID!$1:$1048576,7,FALSE)</f>
        <v>11165</v>
      </c>
      <c r="D1388" s="43">
        <v>27</v>
      </c>
      <c r="E1388" s="43">
        <f t="shared" si="457"/>
        <v>241.82713837886251</v>
      </c>
      <c r="F1388" s="6">
        <f t="shared" si="458"/>
        <v>1.7693904527315352</v>
      </c>
      <c r="G1388" s="44">
        <v>14</v>
      </c>
      <c r="H1388" s="44">
        <f t="shared" si="459"/>
        <v>125.39184952978057</v>
      </c>
      <c r="I1388" s="14">
        <f t="shared" si="460"/>
        <v>1.5367017431795125</v>
      </c>
      <c r="J1388" s="49">
        <v>152</v>
      </c>
      <c r="K1388" s="49">
        <f t="shared" si="461"/>
        <v>1361.397223466189</v>
      </c>
      <c r="L1388" s="50">
        <f t="shared" si="462"/>
        <v>1.0132802433884391</v>
      </c>
      <c r="M1388" s="45">
        <v>193</v>
      </c>
      <c r="N1388" s="45">
        <f t="shared" si="463"/>
        <v>1728.6162113748321</v>
      </c>
      <c r="O1388" s="18">
        <f t="shared" si="464"/>
        <v>1.1067924380089154</v>
      </c>
      <c r="P1388" s="37">
        <f t="shared" si="465"/>
        <v>13.989637305699482</v>
      </c>
      <c r="Q1388" s="37">
        <f t="shared" si="466"/>
        <v>1.5986651082605992</v>
      </c>
      <c r="R1388" s="37">
        <f t="shared" si="467"/>
        <v>59.866510826059915</v>
      </c>
    </row>
    <row r="1389" spans="1:18" s="131" customFormat="1" ht="15" customHeight="1" x14ac:dyDescent="0.25">
      <c r="A1389" s="143" t="s">
        <v>1043</v>
      </c>
      <c r="B1389" s="1" t="str">
        <f>VLOOKUP(A1389,'[2]Catálogo MUNICIPIOS'!$1:$1048576,5,FALSE)</f>
        <v>San Dionisio Ocotepec</v>
      </c>
      <c r="C1389" s="130">
        <f>VLOOKUP(A1389,[3]PROY_COVID!$1:$1048576,7,FALSE)</f>
        <v>11119</v>
      </c>
      <c r="D1389" s="43">
        <v>2</v>
      </c>
      <c r="E1389" s="43">
        <f t="shared" si="457"/>
        <v>17.987229067362172</v>
      </c>
      <c r="F1389" s="6">
        <f t="shared" si="458"/>
        <v>0.13160818755182213</v>
      </c>
      <c r="G1389" s="44"/>
      <c r="H1389" s="44">
        <f t="shared" si="459"/>
        <v>0</v>
      </c>
      <c r="I1389" s="14">
        <f t="shared" si="460"/>
        <v>0</v>
      </c>
      <c r="J1389" s="49">
        <v>27</v>
      </c>
      <c r="K1389" s="49">
        <f t="shared" si="461"/>
        <v>242.82759240938935</v>
      </c>
      <c r="L1389" s="50">
        <f t="shared" si="462"/>
        <v>0.18073520181828517</v>
      </c>
      <c r="M1389" s="45">
        <v>29</v>
      </c>
      <c r="N1389" s="45">
        <f t="shared" si="463"/>
        <v>260.81482147675149</v>
      </c>
      <c r="O1389" s="18">
        <f t="shared" si="464"/>
        <v>0.16699361618362102</v>
      </c>
      <c r="P1389" s="37">
        <f t="shared" si="465"/>
        <v>6.8965517241379306</v>
      </c>
      <c r="Q1389" s="37">
        <f t="shared" si="466"/>
        <v>0.78810310573255593</v>
      </c>
      <c r="R1389" s="37">
        <f t="shared" si="467"/>
        <v>-21.189689426744408</v>
      </c>
    </row>
    <row r="1390" spans="1:18" ht="15" customHeight="1" x14ac:dyDescent="0.25">
      <c r="A1390" s="143" t="s">
        <v>519</v>
      </c>
      <c r="B1390" s="1" t="str">
        <f>VLOOKUP(A1390,'[2]Catálogo MUNICIPIOS'!$1:$1048576,5,FALSE)</f>
        <v>Cabo Corrientes</v>
      </c>
      <c r="C1390" s="130">
        <f>VLOOKUP(A1390,[3]PROY_COVID!$1:$1048576,7,FALSE)</f>
        <v>11100</v>
      </c>
      <c r="D1390" s="43">
        <v>4</v>
      </c>
      <c r="E1390" s="43">
        <f t="shared" si="457"/>
        <v>36.036036036036037</v>
      </c>
      <c r="F1390" s="6">
        <f t="shared" si="458"/>
        <v>0.2636669256556235</v>
      </c>
      <c r="G1390" s="44"/>
      <c r="H1390" s="44">
        <f t="shared" si="459"/>
        <v>0</v>
      </c>
      <c r="I1390" s="14">
        <f t="shared" si="460"/>
        <v>0</v>
      </c>
      <c r="J1390" s="49">
        <v>12</v>
      </c>
      <c r="K1390" s="49">
        <f t="shared" si="461"/>
        <v>108.10810810810811</v>
      </c>
      <c r="L1390" s="50">
        <f t="shared" si="462"/>
        <v>8.046425261331383E-2</v>
      </c>
      <c r="M1390" s="45">
        <v>16</v>
      </c>
      <c r="N1390" s="45">
        <f t="shared" si="463"/>
        <v>144.14414414414415</v>
      </c>
      <c r="O1390" s="18">
        <f t="shared" si="464"/>
        <v>9.2292116475709576E-2</v>
      </c>
      <c r="P1390" s="37">
        <f t="shared" si="465"/>
        <v>25</v>
      </c>
      <c r="Q1390" s="37">
        <f t="shared" si="466"/>
        <v>2.856873758280515</v>
      </c>
      <c r="R1390" s="37">
        <f t="shared" si="467"/>
        <v>185.6873758280515</v>
      </c>
    </row>
    <row r="1391" spans="1:18" ht="15" customHeight="1" x14ac:dyDescent="0.25">
      <c r="A1391" s="143" t="s">
        <v>637</v>
      </c>
      <c r="B1391" s="1" t="str">
        <f>VLOOKUP(A1391,'[2]Catálogo MUNICIPIOS'!$1:$1048576,5,FALSE)</f>
        <v>Ayapango</v>
      </c>
      <c r="C1391" s="130">
        <f>VLOOKUP(A1391,[3]PROY_COVID!$1:$1048576,7,FALSE)</f>
        <v>11081</v>
      </c>
      <c r="D1391" s="43">
        <v>2</v>
      </c>
      <c r="E1391" s="43">
        <f t="shared" si="457"/>
        <v>18.048912553018681</v>
      </c>
      <c r="F1391" s="6">
        <f t="shared" si="458"/>
        <v>0.13205951063881513</v>
      </c>
      <c r="G1391" s="44"/>
      <c r="H1391" s="44">
        <f t="shared" si="459"/>
        <v>0</v>
      </c>
      <c r="I1391" s="14">
        <f t="shared" si="460"/>
        <v>0</v>
      </c>
      <c r="J1391" s="49">
        <v>39</v>
      </c>
      <c r="K1391" s="49">
        <f t="shared" si="461"/>
        <v>351.95379478386428</v>
      </c>
      <c r="L1391" s="50">
        <f t="shared" si="462"/>
        <v>0.26195721622825524</v>
      </c>
      <c r="M1391" s="45">
        <v>41</v>
      </c>
      <c r="N1391" s="45">
        <f t="shared" si="463"/>
        <v>370.00270733688291</v>
      </c>
      <c r="O1391" s="18">
        <f t="shared" si="464"/>
        <v>0.23690405992292793</v>
      </c>
      <c r="P1391" s="37">
        <f t="shared" si="465"/>
        <v>4.8780487804878048</v>
      </c>
      <c r="Q1391" s="37">
        <f t="shared" si="466"/>
        <v>0.55743878210351516</v>
      </c>
      <c r="R1391" s="37">
        <f t="shared" si="467"/>
        <v>-44.256121789648482</v>
      </c>
    </row>
    <row r="1392" spans="1:18" ht="15" customHeight="1" x14ac:dyDescent="0.25">
      <c r="A1392" s="143" t="s">
        <v>1391</v>
      </c>
      <c r="B1392" s="1" t="str">
        <f>VLOOKUP(A1392,'[2]Catálogo MUNICIPIOS'!$1:$1048576,5,FALSE)</f>
        <v>San Felipe Teotlalcingo</v>
      </c>
      <c r="C1392" s="130">
        <f>VLOOKUP(A1392,[3]PROY_COVID!$1:$1048576,7,FALSE)</f>
        <v>11025</v>
      </c>
      <c r="D1392" s="43">
        <v>10</v>
      </c>
      <c r="E1392" s="43">
        <f t="shared" si="457"/>
        <v>90.702947845804985</v>
      </c>
      <c r="F1392" s="6">
        <f t="shared" si="458"/>
        <v>0.66365144552775979</v>
      </c>
      <c r="G1392" s="44">
        <v>1</v>
      </c>
      <c r="H1392" s="44">
        <f t="shared" si="459"/>
        <v>9.0702947845804989</v>
      </c>
      <c r="I1392" s="14">
        <f t="shared" si="460"/>
        <v>0.11115824400776972</v>
      </c>
      <c r="J1392" s="49">
        <v>32</v>
      </c>
      <c r="K1392" s="49">
        <f t="shared" si="461"/>
        <v>290.24943310657596</v>
      </c>
      <c r="L1392" s="50">
        <f t="shared" si="462"/>
        <v>0.21603100928381763</v>
      </c>
      <c r="M1392" s="45">
        <v>43</v>
      </c>
      <c r="N1392" s="45">
        <f t="shared" si="463"/>
        <v>390.02267573696145</v>
      </c>
      <c r="O1392" s="18">
        <f t="shared" si="464"/>
        <v>0.24972237638240466</v>
      </c>
      <c r="P1392" s="37">
        <f t="shared" si="465"/>
        <v>23.255813953488371</v>
      </c>
      <c r="Q1392" s="37">
        <f t="shared" si="466"/>
        <v>2.6575569844469906</v>
      </c>
      <c r="R1392" s="37">
        <f t="shared" si="467"/>
        <v>165.75569844469905</v>
      </c>
    </row>
    <row r="1393" spans="1:18" ht="15" customHeight="1" x14ac:dyDescent="0.25">
      <c r="A1393" s="143" t="s">
        <v>41</v>
      </c>
      <c r="B1393" s="1" t="str">
        <f>VLOOKUP(A1393,'[2]Catálogo MUNICIPIOS'!$1:$1048576,5,FALSE)</f>
        <v>Jiménez</v>
      </c>
      <c r="C1393" s="130">
        <f>VLOOKUP(A1393,[3]PROY_COVID!$1:$1048576,7,FALSE)</f>
        <v>10994</v>
      </c>
      <c r="D1393" s="43">
        <v>9</v>
      </c>
      <c r="E1393" s="43">
        <f t="shared" si="457"/>
        <v>81.862834273239955</v>
      </c>
      <c r="F1393" s="6">
        <f t="shared" si="458"/>
        <v>0.59897048101229733</v>
      </c>
      <c r="G1393" s="44">
        <v>9</v>
      </c>
      <c r="H1393" s="44">
        <f t="shared" si="459"/>
        <v>81.862834273239955</v>
      </c>
      <c r="I1393" s="14">
        <f t="shared" si="460"/>
        <v>1.0032451120311943</v>
      </c>
      <c r="J1393" s="49">
        <v>30</v>
      </c>
      <c r="K1393" s="49">
        <f t="shared" si="461"/>
        <v>272.87611424413319</v>
      </c>
      <c r="L1393" s="50">
        <f t="shared" si="462"/>
        <v>0.20310014644528457</v>
      </c>
      <c r="M1393" s="45">
        <v>48</v>
      </c>
      <c r="N1393" s="45">
        <f t="shared" si="463"/>
        <v>436.60178279061307</v>
      </c>
      <c r="O1393" s="18">
        <f t="shared" si="464"/>
        <v>0.27954588672377012</v>
      </c>
      <c r="P1393" s="37">
        <f t="shared" si="465"/>
        <v>18.75</v>
      </c>
      <c r="Q1393" s="37">
        <f t="shared" si="466"/>
        <v>2.1426553187103865</v>
      </c>
      <c r="R1393" s="37">
        <f t="shared" si="467"/>
        <v>114.26553187103865</v>
      </c>
    </row>
    <row r="1394" spans="1:18" ht="15" customHeight="1" x14ac:dyDescent="0.25">
      <c r="A1394" s="143" t="s">
        <v>538</v>
      </c>
      <c r="B1394" s="1" t="str">
        <f>VLOOKUP(A1394,'[2]Catálogo MUNICIPIOS'!$1:$1048576,5,FALSE)</f>
        <v>Hostotipaquillo</v>
      </c>
      <c r="C1394" s="130">
        <f>VLOOKUP(A1394,[3]PROY_COVID!$1:$1048576,7,FALSE)</f>
        <v>10988</v>
      </c>
      <c r="D1394" s="43">
        <v>3</v>
      </c>
      <c r="E1394" s="43">
        <f t="shared" si="457"/>
        <v>27.302511831088459</v>
      </c>
      <c r="F1394" s="6">
        <f t="shared" si="458"/>
        <v>0.19976584966172786</v>
      </c>
      <c r="G1394" s="44">
        <v>2</v>
      </c>
      <c r="H1394" s="44">
        <f t="shared" si="459"/>
        <v>18.201674554058972</v>
      </c>
      <c r="I1394" s="14">
        <f t="shared" si="460"/>
        <v>0.22306509650266856</v>
      </c>
      <c r="J1394" s="49">
        <v>2</v>
      </c>
      <c r="K1394" s="49">
        <f t="shared" si="461"/>
        <v>18.201674554058972</v>
      </c>
      <c r="L1394" s="50">
        <f t="shared" si="462"/>
        <v>1.354740328855393E-2</v>
      </c>
      <c r="M1394" s="45">
        <v>7</v>
      </c>
      <c r="N1394" s="45">
        <f t="shared" si="463"/>
        <v>63.705860939206403</v>
      </c>
      <c r="O1394" s="18">
        <f t="shared" si="464"/>
        <v>4.0789369369782003E-2</v>
      </c>
      <c r="P1394" s="37">
        <f t="shared" si="465"/>
        <v>42.857142857142854</v>
      </c>
      <c r="Q1394" s="37">
        <f t="shared" si="466"/>
        <v>4.8974978713380262</v>
      </c>
      <c r="R1394" s="37">
        <f t="shared" si="467"/>
        <v>389.74978713380261</v>
      </c>
    </row>
    <row r="1395" spans="1:18" ht="15" customHeight="1" x14ac:dyDescent="0.25">
      <c r="A1395" s="143" t="s">
        <v>2048</v>
      </c>
      <c r="B1395" s="1" t="str">
        <f>VLOOKUP(A1395,'[2]Catálogo MUNICIPIOS'!$1:$1048576,5,FALSE)</f>
        <v>Tekit</v>
      </c>
      <c r="C1395" s="130">
        <f>VLOOKUP(A1395,[3]PROY_COVID!$1:$1048576,7,FALSE)</f>
        <v>10974</v>
      </c>
      <c r="D1395" s="43">
        <v>4</v>
      </c>
      <c r="E1395" s="43">
        <f t="shared" si="457"/>
        <v>36.449790413705117</v>
      </c>
      <c r="F1395" s="6">
        <f t="shared" si="458"/>
        <v>0.26669426597206314</v>
      </c>
      <c r="G1395" s="44">
        <v>1</v>
      </c>
      <c r="H1395" s="44">
        <f t="shared" si="459"/>
        <v>9.1124476034262791</v>
      </c>
      <c r="I1395" s="14">
        <f t="shared" si="460"/>
        <v>0.11167483508161666</v>
      </c>
      <c r="J1395" s="49">
        <v>17</v>
      </c>
      <c r="K1395" s="49">
        <f t="shared" si="461"/>
        <v>154.91160925824676</v>
      </c>
      <c r="L1395" s="50">
        <f t="shared" si="462"/>
        <v>0.11529983345583743</v>
      </c>
      <c r="M1395" s="45">
        <v>22</v>
      </c>
      <c r="N1395" s="45">
        <f t="shared" si="463"/>
        <v>200.47384727537815</v>
      </c>
      <c r="O1395" s="18">
        <f t="shared" si="464"/>
        <v>0.12835870491256765</v>
      </c>
      <c r="P1395" s="37">
        <f t="shared" si="465"/>
        <v>18.181818181818183</v>
      </c>
      <c r="Q1395" s="37">
        <f t="shared" si="466"/>
        <v>2.0777263696585568</v>
      </c>
      <c r="R1395" s="37">
        <f t="shared" si="467"/>
        <v>107.77263696585568</v>
      </c>
    </row>
    <row r="1396" spans="1:18" ht="15" customHeight="1" x14ac:dyDescent="0.25">
      <c r="A1396" s="143" t="s">
        <v>1808</v>
      </c>
      <c r="B1396" s="1" t="str">
        <f>VLOOKUP(A1396,'[2]Catálogo MUNICIPIOS'!$1:$1048576,5,FALSE)</f>
        <v>Coacoatzintla</v>
      </c>
      <c r="C1396" s="130">
        <f>VLOOKUP(A1396,[3]PROY_COVID!$1:$1048576,7,FALSE)</f>
        <v>10965</v>
      </c>
      <c r="D1396" s="43">
        <v>4</v>
      </c>
      <c r="E1396" s="43"/>
      <c r="F1396" s="6"/>
      <c r="G1396" s="44">
        <v>2</v>
      </c>
      <c r="H1396" s="44"/>
      <c r="I1396" s="14"/>
      <c r="J1396" s="49">
        <v>27</v>
      </c>
      <c r="K1396" s="49"/>
      <c r="L1396" s="50"/>
      <c r="M1396" s="45">
        <v>33</v>
      </c>
      <c r="N1396" s="45"/>
      <c r="O1396" s="18"/>
      <c r="P1396" s="37"/>
      <c r="Q1396" s="37"/>
      <c r="R1396" s="37"/>
    </row>
    <row r="1397" spans="1:18" ht="15" customHeight="1" x14ac:dyDescent="0.25">
      <c r="A1397" s="143" t="s">
        <v>745</v>
      </c>
      <c r="B1397" s="1" t="str">
        <f>VLOOKUP(A1397,'[2]Catálogo MUNICIPIOS'!$1:$1048576,5,FALSE)</f>
        <v>Tonanitla</v>
      </c>
      <c r="C1397" s="130">
        <f>VLOOKUP(A1397,[3]PROY_COVID!$1:$1048576,7,FALSE)</f>
        <v>10960</v>
      </c>
      <c r="D1397" s="43">
        <v>14</v>
      </c>
      <c r="E1397" s="43">
        <f t="shared" ref="E1397:E1411" si="468">((D1397/($C1397/100000)))</f>
        <v>127.73722627737226</v>
      </c>
      <c r="F1397" s="6">
        <f t="shared" ref="F1397:F1411" si="469">((D1397/$C1397)/(D$2372/$C$2372))</f>
        <v>0.93462226840519824</v>
      </c>
      <c r="G1397" s="44">
        <v>2</v>
      </c>
      <c r="H1397" s="44">
        <f t="shared" ref="H1397:H1411" si="470">((G1397/($C1397/100000)))</f>
        <v>18.248175182481752</v>
      </c>
      <c r="I1397" s="14">
        <f t="shared" ref="I1397:I1411" si="471">((G1397/$C1397)/(G$2372/$C$2372))</f>
        <v>0.22363497083679948</v>
      </c>
      <c r="J1397" s="49">
        <v>53</v>
      </c>
      <c r="K1397" s="49">
        <f t="shared" ref="K1397:K1411" si="472">((J1397/($C1397/100000)))</f>
        <v>483.57664233576639</v>
      </c>
      <c r="L1397" s="50">
        <f t="shared" ref="L1397:L1411" si="473">((J1397/$C1397)/(J$2372/$C$2372))</f>
        <v>0.35992335623792976</v>
      </c>
      <c r="M1397" s="45">
        <v>69</v>
      </c>
      <c r="N1397" s="45">
        <f t="shared" ref="N1397:N1411" si="474">((M1397/($C1397/100000)))</f>
        <v>629.56204379562041</v>
      </c>
      <c r="O1397" s="18">
        <f t="shared" ref="O1397:O1411" si="475">((M1397/$C1397)/(M$2372/$C$2372))</f>
        <v>0.40309381848053127</v>
      </c>
      <c r="P1397" s="37">
        <f t="shared" ref="P1397:P1411" si="476">D1397/M1397*100</f>
        <v>20.289855072463769</v>
      </c>
      <c r="Q1397" s="37">
        <f t="shared" ref="Q1397:Q1411" si="477">P1397/P$2372</f>
        <v>2.3186221806334619</v>
      </c>
      <c r="R1397" s="37">
        <f t="shared" ref="R1397:R1411" si="478">(Q1397-1)*100</f>
        <v>131.86221806334621</v>
      </c>
    </row>
    <row r="1398" spans="1:18" ht="15" customHeight="1" x14ac:dyDescent="0.25">
      <c r="A1398" s="143" t="s">
        <v>1231</v>
      </c>
      <c r="B1398" s="1" t="str">
        <f>VLOOKUP(A1398,'[2]Catálogo MUNICIPIOS'!$1:$1048576,5,FALSE)</f>
        <v>Santiago Suchilquitongo</v>
      </c>
      <c r="C1398" s="130">
        <f>VLOOKUP(A1398,[3]PROY_COVID!$1:$1048576,7,FALSE)</f>
        <v>10950</v>
      </c>
      <c r="D1398" s="43">
        <v>11</v>
      </c>
      <c r="E1398" s="43">
        <f t="shared" si="468"/>
        <v>100.45662100456622</v>
      </c>
      <c r="F1398" s="6">
        <f t="shared" si="469"/>
        <v>0.7350167037112243</v>
      </c>
      <c r="G1398" s="44">
        <v>7</v>
      </c>
      <c r="H1398" s="44">
        <f t="shared" si="470"/>
        <v>63.926940639269404</v>
      </c>
      <c r="I1398" s="14">
        <f t="shared" si="471"/>
        <v>0.78343721290407564</v>
      </c>
      <c r="J1398" s="49">
        <v>110</v>
      </c>
      <c r="K1398" s="49">
        <f t="shared" si="472"/>
        <v>1004.566210045662</v>
      </c>
      <c r="L1398" s="50">
        <f t="shared" si="473"/>
        <v>0.74769294095019923</v>
      </c>
      <c r="M1398" s="45">
        <v>128</v>
      </c>
      <c r="N1398" s="45">
        <f t="shared" si="474"/>
        <v>1168.9497716894978</v>
      </c>
      <c r="O1398" s="18">
        <f t="shared" si="475"/>
        <v>0.74845113635095983</v>
      </c>
      <c r="P1398" s="37">
        <f t="shared" si="476"/>
        <v>8.59375</v>
      </c>
      <c r="Q1398" s="37">
        <f t="shared" si="477"/>
        <v>0.98205035440892707</v>
      </c>
      <c r="R1398" s="37">
        <f t="shared" si="478"/>
        <v>-1.7949645591072927</v>
      </c>
    </row>
    <row r="1399" spans="1:18" ht="15" customHeight="1" x14ac:dyDescent="0.25">
      <c r="A1399" s="143" t="s">
        <v>817</v>
      </c>
      <c r="B1399" s="1" t="str">
        <f>VLOOKUP(A1399,'[2]Catálogo MUNICIPIOS'!$1:$1048576,5,FALSE)</f>
        <v>Cojumatlán de Régules</v>
      </c>
      <c r="C1399" s="130">
        <f>VLOOKUP(A1399,[3]PROY_COVID!$1:$1048576,7,FALSE)</f>
        <v>10935</v>
      </c>
      <c r="D1399" s="43">
        <v>2</v>
      </c>
      <c r="E1399" s="43">
        <f t="shared" si="468"/>
        <v>18.289894833104711</v>
      </c>
      <c r="F1399" s="6">
        <f t="shared" si="469"/>
        <v>0.13382271946856061</v>
      </c>
      <c r="G1399" s="44">
        <v>3</v>
      </c>
      <c r="H1399" s="44">
        <f t="shared" si="470"/>
        <v>27.434842249657063</v>
      </c>
      <c r="I1399" s="14">
        <f t="shared" si="471"/>
        <v>0.33621938002350105</v>
      </c>
      <c r="J1399" s="49">
        <v>99</v>
      </c>
      <c r="K1399" s="49">
        <f t="shared" si="472"/>
        <v>905.3497942386831</v>
      </c>
      <c r="L1399" s="50">
        <f t="shared" si="473"/>
        <v>0.67384672456005612</v>
      </c>
      <c r="M1399" s="45">
        <v>104</v>
      </c>
      <c r="N1399" s="45">
        <f t="shared" si="474"/>
        <v>951.07453132144485</v>
      </c>
      <c r="O1399" s="18">
        <f t="shared" si="475"/>
        <v>0.60895072736373534</v>
      </c>
      <c r="P1399" s="37">
        <f t="shared" si="476"/>
        <v>1.9230769230769231</v>
      </c>
      <c r="Q1399" s="37">
        <f t="shared" si="477"/>
        <v>0.21975951986773196</v>
      </c>
      <c r="R1399" s="37">
        <f t="shared" si="478"/>
        <v>-78.024048013226803</v>
      </c>
    </row>
    <row r="1400" spans="1:18" ht="15" customHeight="1" x14ac:dyDescent="0.25">
      <c r="A1400" s="143" t="s">
        <v>486</v>
      </c>
      <c r="B1400" s="1" t="str">
        <f>VLOOKUP(A1400,'[2]Catálogo MUNICIPIOS'!$1:$1048576,5,FALSE)</f>
        <v>Tlahuiltepa</v>
      </c>
      <c r="C1400" s="130">
        <f>VLOOKUP(A1400,[3]PROY_COVID!$1:$1048576,7,FALSE)</f>
        <v>10933</v>
      </c>
      <c r="D1400" s="43">
        <v>3</v>
      </c>
      <c r="E1400" s="43">
        <f t="shared" si="468"/>
        <v>27.439860971371079</v>
      </c>
      <c r="F1400" s="6">
        <f t="shared" si="469"/>
        <v>0.20077079997101122</v>
      </c>
      <c r="G1400" s="44"/>
      <c r="H1400" s="44">
        <f t="shared" si="470"/>
        <v>0</v>
      </c>
      <c r="I1400" s="14">
        <f t="shared" si="471"/>
        <v>0</v>
      </c>
      <c r="J1400" s="49">
        <v>14</v>
      </c>
      <c r="K1400" s="49">
        <f t="shared" si="472"/>
        <v>128.05268453306505</v>
      </c>
      <c r="L1400" s="50">
        <f t="shared" si="473"/>
        <v>9.5308887893754135E-2</v>
      </c>
      <c r="M1400" s="45">
        <v>17</v>
      </c>
      <c r="N1400" s="45">
        <f t="shared" si="474"/>
        <v>155.49254550443612</v>
      </c>
      <c r="O1400" s="18">
        <f t="shared" si="475"/>
        <v>9.9558231838049932E-2</v>
      </c>
      <c r="P1400" s="37">
        <f t="shared" si="476"/>
        <v>17.647058823529413</v>
      </c>
      <c r="Q1400" s="37">
        <f t="shared" si="477"/>
        <v>2.0166167705509519</v>
      </c>
      <c r="R1400" s="37">
        <f t="shared" si="478"/>
        <v>101.6616770550952</v>
      </c>
    </row>
    <row r="1401" spans="1:18" ht="15" customHeight="1" x14ac:dyDescent="0.25">
      <c r="A1401" s="143" t="s">
        <v>594</v>
      </c>
      <c r="B1401" s="1" t="str">
        <f>VLOOKUP(A1401,'[2]Catálogo MUNICIPIOS'!$1:$1048576,5,FALSE)</f>
        <v>Tolimán</v>
      </c>
      <c r="C1401" s="130">
        <f>VLOOKUP(A1401,[3]PROY_COVID!$1:$1048576,7,FALSE)</f>
        <v>10926</v>
      </c>
      <c r="D1401" s="43">
        <v>5</v>
      </c>
      <c r="E1401" s="43">
        <f t="shared" si="468"/>
        <v>45.762401610836541</v>
      </c>
      <c r="F1401" s="6">
        <f t="shared" si="469"/>
        <v>0.33483238087788542</v>
      </c>
      <c r="G1401" s="44">
        <v>1</v>
      </c>
      <c r="H1401" s="44">
        <f t="shared" si="470"/>
        <v>9.1524803221673086</v>
      </c>
      <c r="I1401" s="14">
        <f t="shared" si="471"/>
        <v>0.11216544391228823</v>
      </c>
      <c r="J1401" s="49">
        <v>16</v>
      </c>
      <c r="K1401" s="49">
        <f t="shared" si="472"/>
        <v>146.43968515467694</v>
      </c>
      <c r="L1401" s="50">
        <f t="shared" si="473"/>
        <v>0.10899422832482562</v>
      </c>
      <c r="M1401" s="45">
        <v>22</v>
      </c>
      <c r="N1401" s="45">
        <f t="shared" si="474"/>
        <v>201.35456708768078</v>
      </c>
      <c r="O1401" s="18">
        <f t="shared" si="475"/>
        <v>0.1289226091625954</v>
      </c>
      <c r="P1401" s="37">
        <f t="shared" si="476"/>
        <v>22.727272727272727</v>
      </c>
      <c r="Q1401" s="37">
        <f t="shared" si="477"/>
        <v>2.5971579620731955</v>
      </c>
      <c r="R1401" s="37">
        <f t="shared" si="478"/>
        <v>159.71579620731956</v>
      </c>
    </row>
    <row r="1402" spans="1:18" s="131" customFormat="1" ht="15" customHeight="1" x14ac:dyDescent="0.25">
      <c r="A1402" s="143" t="s">
        <v>1314</v>
      </c>
      <c r="B1402" s="1" t="str">
        <f>VLOOKUP(A1402,'[2]Catálogo MUNICIPIOS'!$1:$1048576,5,FALSE)</f>
        <v>Cuautinchán</v>
      </c>
      <c r="C1402" s="130">
        <f>VLOOKUP(A1402,[3]PROY_COVID!$1:$1048576,7,FALSE)</f>
        <v>10918</v>
      </c>
      <c r="D1402" s="43">
        <v>4</v>
      </c>
      <c r="E1402" s="43">
        <f t="shared" si="468"/>
        <v>36.636746656896868</v>
      </c>
      <c r="F1402" s="6">
        <f t="shared" si="469"/>
        <v>0.2680621794080803</v>
      </c>
      <c r="G1402" s="44">
        <v>3</v>
      </c>
      <c r="H1402" s="44">
        <f t="shared" si="470"/>
        <v>27.477559992672649</v>
      </c>
      <c r="I1402" s="14">
        <f t="shared" si="471"/>
        <v>0.33674289435400107</v>
      </c>
      <c r="J1402" s="49">
        <v>16</v>
      </c>
      <c r="K1402" s="49">
        <f t="shared" si="472"/>
        <v>146.54698662758747</v>
      </c>
      <c r="L1402" s="50">
        <f t="shared" si="473"/>
        <v>0.10907409220342962</v>
      </c>
      <c r="M1402" s="45">
        <v>23</v>
      </c>
      <c r="N1402" s="45">
        <f t="shared" si="474"/>
        <v>210.661293277157</v>
      </c>
      <c r="O1402" s="18">
        <f t="shared" si="475"/>
        <v>0.13488148777390924</v>
      </c>
      <c r="P1402" s="37">
        <f t="shared" si="476"/>
        <v>17.391304347826086</v>
      </c>
      <c r="Q1402" s="37">
        <f t="shared" si="477"/>
        <v>1.987390440542967</v>
      </c>
      <c r="R1402" s="37">
        <f t="shared" si="478"/>
        <v>98.739044054296699</v>
      </c>
    </row>
    <row r="1403" spans="1:18" ht="15" customHeight="1" x14ac:dyDescent="0.25">
      <c r="A1403" s="143" t="s">
        <v>2342</v>
      </c>
      <c r="B1403" s="1" t="str">
        <f>VLOOKUP(A1403,'[2]Catálogo MUNICIPIOS'!$1:$1048576,5,FALSE)</f>
        <v>La Misión</v>
      </c>
      <c r="C1403" s="130">
        <f>VLOOKUP(A1403,[3]PROY_COVID!$1:$1048576,7,FALSE)</f>
        <v>10915</v>
      </c>
      <c r="D1403" s="43">
        <v>5</v>
      </c>
      <c r="E1403" s="43">
        <f t="shared" si="468"/>
        <v>45.808520384791571</v>
      </c>
      <c r="F1403" s="6">
        <f t="shared" si="469"/>
        <v>0.33516982074867391</v>
      </c>
      <c r="G1403" s="44">
        <v>1</v>
      </c>
      <c r="H1403" s="44">
        <f t="shared" si="470"/>
        <v>9.1617040769583138</v>
      </c>
      <c r="I1403" s="14">
        <f t="shared" si="471"/>
        <v>0.11227848283881459</v>
      </c>
      <c r="J1403" s="49">
        <v>11</v>
      </c>
      <c r="K1403" s="49">
        <f t="shared" si="472"/>
        <v>100.77874484654146</v>
      </c>
      <c r="L1403" s="50">
        <f t="shared" si="473"/>
        <v>7.5009049046309506E-2</v>
      </c>
      <c r="M1403" s="45">
        <v>17</v>
      </c>
      <c r="N1403" s="45">
        <f t="shared" si="474"/>
        <v>155.74896930829135</v>
      </c>
      <c r="O1403" s="18">
        <f t="shared" si="475"/>
        <v>9.9722413988584502E-2</v>
      </c>
      <c r="P1403" s="37">
        <f t="shared" si="476"/>
        <v>29.411764705882355</v>
      </c>
      <c r="Q1403" s="37">
        <f t="shared" si="477"/>
        <v>3.3610279509182535</v>
      </c>
      <c r="R1403" s="37">
        <f t="shared" si="478"/>
        <v>236.10279509182536</v>
      </c>
    </row>
    <row r="1404" spans="1:18" s="131" customFormat="1" ht="15" customHeight="1" x14ac:dyDescent="0.25">
      <c r="A1404" s="143" t="s">
        <v>1269</v>
      </c>
      <c r="B1404" s="1" t="str">
        <f>VLOOKUP(A1404,'[2]Catálogo MUNICIPIOS'!$1:$1048576,5,FALSE)</f>
        <v>Tlalixtac de Cabrera</v>
      </c>
      <c r="C1404" s="130">
        <f>VLOOKUP(A1404,[3]PROY_COVID!$1:$1048576,7,FALSE)</f>
        <v>10912</v>
      </c>
      <c r="D1404" s="43">
        <v>1</v>
      </c>
      <c r="E1404" s="43">
        <f t="shared" si="468"/>
        <v>9.1642228739002931</v>
      </c>
      <c r="F1404" s="6">
        <f t="shared" si="469"/>
        <v>6.7052393575362468E-2</v>
      </c>
      <c r="G1404" s="44">
        <v>9</v>
      </c>
      <c r="H1404" s="44">
        <f t="shared" si="470"/>
        <v>82.478005865102645</v>
      </c>
      <c r="I1404" s="14">
        <f t="shared" si="471"/>
        <v>1.0107841607103145</v>
      </c>
      <c r="J1404" s="49">
        <v>211</v>
      </c>
      <c r="K1404" s="49">
        <f t="shared" si="472"/>
        <v>1933.651026392962</v>
      </c>
      <c r="L1404" s="50">
        <f t="shared" si="473"/>
        <v>1.4392055080465109</v>
      </c>
      <c r="M1404" s="45">
        <v>221</v>
      </c>
      <c r="N1404" s="45">
        <f t="shared" si="474"/>
        <v>2025.293255131965</v>
      </c>
      <c r="O1404" s="18">
        <f t="shared" si="475"/>
        <v>1.2967477944382513</v>
      </c>
      <c r="P1404" s="37">
        <f t="shared" si="476"/>
        <v>0.45248868778280549</v>
      </c>
      <c r="Q1404" s="37">
        <f t="shared" si="477"/>
        <v>5.1708122321819289E-2</v>
      </c>
      <c r="R1404" s="37">
        <f t="shared" si="478"/>
        <v>-94.82918776781807</v>
      </c>
    </row>
    <row r="1405" spans="1:18" ht="15" customHeight="1" x14ac:dyDescent="0.25">
      <c r="A1405" s="143" t="s">
        <v>973</v>
      </c>
      <c r="B1405" s="1" t="str">
        <f>VLOOKUP(A1405,'[2]Catálogo MUNICIPIOS'!$1:$1048576,5,FALSE)</f>
        <v>Candelaria Loxicha</v>
      </c>
      <c r="C1405" s="130">
        <f>VLOOKUP(A1405,[3]PROY_COVID!$1:$1048576,7,FALSE)</f>
        <v>10829</v>
      </c>
      <c r="D1405" s="43">
        <v>4</v>
      </c>
      <c r="E1405" s="43">
        <f t="shared" si="468"/>
        <v>36.937852063902483</v>
      </c>
      <c r="F1405" s="6">
        <f t="shared" si="469"/>
        <v>0.2702652945588162</v>
      </c>
      <c r="G1405" s="44">
        <v>1</v>
      </c>
      <c r="H1405" s="44">
        <f t="shared" si="470"/>
        <v>9.2344630159756207</v>
      </c>
      <c r="I1405" s="14">
        <f t="shared" si="471"/>
        <v>0.11317015792646239</v>
      </c>
      <c r="J1405" s="49">
        <v>7</v>
      </c>
      <c r="K1405" s="49">
        <f t="shared" si="472"/>
        <v>64.641241111829345</v>
      </c>
      <c r="L1405" s="50">
        <f t="shared" si="473"/>
        <v>4.8112109675058364E-2</v>
      </c>
      <c r="M1405" s="45">
        <v>12</v>
      </c>
      <c r="N1405" s="45">
        <f t="shared" si="474"/>
        <v>110.81355619170745</v>
      </c>
      <c r="O1405" s="18">
        <f t="shared" si="475"/>
        <v>7.0951322343732776E-2</v>
      </c>
      <c r="P1405" s="37">
        <f t="shared" si="476"/>
        <v>33.333333333333329</v>
      </c>
      <c r="Q1405" s="37">
        <f t="shared" si="477"/>
        <v>3.8091650110406863</v>
      </c>
      <c r="R1405" s="37">
        <f t="shared" si="478"/>
        <v>280.91650110406863</v>
      </c>
    </row>
    <row r="1406" spans="1:18" ht="15" customHeight="1" x14ac:dyDescent="0.25">
      <c r="A1406" s="143" t="s">
        <v>260</v>
      </c>
      <c r="B1406" s="1" t="str">
        <f>VLOOKUP(A1406,'[2]Catálogo MUNICIPIOS'!$1:$1048576,5,FALSE)</f>
        <v>General Simón Bolívar</v>
      </c>
      <c r="C1406" s="130">
        <f>VLOOKUP(A1406,[3]PROY_COVID!$1:$1048576,7,FALSE)</f>
        <v>10812</v>
      </c>
      <c r="D1406" s="43">
        <v>2</v>
      </c>
      <c r="E1406" s="43">
        <f t="shared" si="468"/>
        <v>18.497965223825382</v>
      </c>
      <c r="F1406" s="6">
        <f t="shared" si="469"/>
        <v>0.13534511999525622</v>
      </c>
      <c r="G1406" s="44">
        <v>1</v>
      </c>
      <c r="H1406" s="44">
        <f t="shared" si="470"/>
        <v>9.248982611912691</v>
      </c>
      <c r="I1406" s="14">
        <f t="shared" si="471"/>
        <v>0.11334809842634676</v>
      </c>
      <c r="J1406" s="49">
        <v>16</v>
      </c>
      <c r="K1406" s="49">
        <f t="shared" si="472"/>
        <v>147.98372179060306</v>
      </c>
      <c r="L1406" s="50">
        <f t="shared" si="473"/>
        <v>0.11014344604856129</v>
      </c>
      <c r="M1406" s="45">
        <v>19</v>
      </c>
      <c r="N1406" s="45">
        <f t="shared" si="474"/>
        <v>175.73066962634113</v>
      </c>
      <c r="O1406" s="18">
        <f t="shared" si="475"/>
        <v>0.11251622829221669</v>
      </c>
      <c r="P1406" s="37">
        <f t="shared" si="476"/>
        <v>10.526315789473683</v>
      </c>
      <c r="Q1406" s="37">
        <f t="shared" si="477"/>
        <v>1.2028942140128485</v>
      </c>
      <c r="R1406" s="37">
        <f t="shared" si="478"/>
        <v>20.289421401284848</v>
      </c>
    </row>
    <row r="1407" spans="1:18" ht="15" customHeight="1" x14ac:dyDescent="0.25">
      <c r="A1407" s="143" t="s">
        <v>1535</v>
      </c>
      <c r="B1407" s="1" t="str">
        <f>VLOOKUP(A1407,'[2]Catálogo MUNICIPIOS'!$1:$1048576,5,FALSE)</f>
        <v>San Ciro de Acosta</v>
      </c>
      <c r="C1407" s="130">
        <f>VLOOKUP(A1407,[3]PROY_COVID!$1:$1048576,7,FALSE)</f>
        <v>10793</v>
      </c>
      <c r="D1407" s="43">
        <v>10</v>
      </c>
      <c r="E1407" s="43">
        <f t="shared" si="468"/>
        <v>92.652645233021403</v>
      </c>
      <c r="F1407" s="6">
        <f t="shared" si="469"/>
        <v>0.67791690789804049</v>
      </c>
      <c r="G1407" s="44">
        <v>5</v>
      </c>
      <c r="H1407" s="44">
        <f t="shared" si="470"/>
        <v>46.326322616510701</v>
      </c>
      <c r="I1407" s="14">
        <f t="shared" si="471"/>
        <v>0.5677381822411105</v>
      </c>
      <c r="J1407" s="49">
        <v>56</v>
      </c>
      <c r="K1407" s="49">
        <f t="shared" si="472"/>
        <v>518.85481330491984</v>
      </c>
      <c r="L1407" s="50">
        <f t="shared" si="473"/>
        <v>0.38618069909845792</v>
      </c>
      <c r="M1407" s="45">
        <v>71</v>
      </c>
      <c r="N1407" s="45">
        <f t="shared" si="474"/>
        <v>657.83378115445203</v>
      </c>
      <c r="O1407" s="18">
        <f t="shared" si="475"/>
        <v>0.42119554916674423</v>
      </c>
      <c r="P1407" s="37">
        <f t="shared" si="476"/>
        <v>14.084507042253522</v>
      </c>
      <c r="Q1407" s="37">
        <f t="shared" si="477"/>
        <v>1.6095063426932481</v>
      </c>
      <c r="R1407" s="37">
        <f t="shared" si="478"/>
        <v>60.950634269324809</v>
      </c>
    </row>
    <row r="1408" spans="1:18" ht="15" customHeight="1" x14ac:dyDescent="0.25">
      <c r="A1408" s="143" t="s">
        <v>768</v>
      </c>
      <c r="B1408" s="1" t="str">
        <f>VLOOKUP(A1408,'[2]Catálogo MUNICIPIOS'!$1:$1048576,5,FALSE)</f>
        <v>Chavinda</v>
      </c>
      <c r="C1408" s="130">
        <f>VLOOKUP(A1408,[3]PROY_COVID!$1:$1048576,7,FALSE)</f>
        <v>10785</v>
      </c>
      <c r="D1408" s="43">
        <v>3</v>
      </c>
      <c r="E1408" s="43">
        <f t="shared" si="468"/>
        <v>27.816411682892905</v>
      </c>
      <c r="F1408" s="6">
        <f t="shared" si="469"/>
        <v>0.20352593009578726</v>
      </c>
      <c r="G1408" s="44">
        <v>2</v>
      </c>
      <c r="H1408" s="44">
        <f t="shared" si="470"/>
        <v>18.544274455261938</v>
      </c>
      <c r="I1408" s="14">
        <f t="shared" si="471"/>
        <v>0.2272637255791676</v>
      </c>
      <c r="J1408" s="49">
        <v>13</v>
      </c>
      <c r="K1408" s="49">
        <f t="shared" si="472"/>
        <v>120.5377839592026</v>
      </c>
      <c r="L1408" s="50">
        <f t="shared" si="473"/>
        <v>8.9715589955966513E-2</v>
      </c>
      <c r="M1408" s="45">
        <v>18</v>
      </c>
      <c r="N1408" s="45">
        <f t="shared" si="474"/>
        <v>166.89847009735743</v>
      </c>
      <c r="O1408" s="18">
        <f t="shared" si="475"/>
        <v>0.10686117797778613</v>
      </c>
      <c r="P1408" s="37">
        <f t="shared" si="476"/>
        <v>16.666666666666664</v>
      </c>
      <c r="Q1408" s="37">
        <f t="shared" si="477"/>
        <v>1.9045825055203431</v>
      </c>
      <c r="R1408" s="37">
        <f t="shared" si="478"/>
        <v>90.458250552034315</v>
      </c>
    </row>
    <row r="1409" spans="1:20" x14ac:dyDescent="0.25">
      <c r="A1409" s="143" t="s">
        <v>2390</v>
      </c>
      <c r="B1409" s="1" t="str">
        <f>VLOOKUP(A1409,'[2]Catálogo MUNICIPIOS'!$1:$1048576,5,FALSE)</f>
        <v>Amatenango del Valle</v>
      </c>
      <c r="C1409" s="130">
        <f>VLOOKUP(A1409,[3]PROY_COVID!$1:$1048576,7,FALSE)</f>
        <v>10779</v>
      </c>
      <c r="D1409" s="43"/>
      <c r="E1409" s="43">
        <f t="shared" si="468"/>
        <v>0</v>
      </c>
      <c r="F1409" s="6">
        <f t="shared" si="469"/>
        <v>0</v>
      </c>
      <c r="G1409" s="44">
        <v>1</v>
      </c>
      <c r="H1409" s="44">
        <f t="shared" si="470"/>
        <v>9.2772984506911591</v>
      </c>
      <c r="I1409" s="14">
        <f t="shared" si="471"/>
        <v>0.1136951145918602</v>
      </c>
      <c r="J1409" s="49">
        <v>4</v>
      </c>
      <c r="K1409" s="49">
        <f t="shared" si="472"/>
        <v>37.109193802764636</v>
      </c>
      <c r="L1409" s="50">
        <f t="shared" si="473"/>
        <v>2.7620162785904179E-2</v>
      </c>
      <c r="M1409" s="45">
        <v>5</v>
      </c>
      <c r="N1409" s="45">
        <f t="shared" si="474"/>
        <v>46.386492253455792</v>
      </c>
      <c r="O1409" s="18">
        <f t="shared" si="475"/>
        <v>2.9700183600066574E-2</v>
      </c>
      <c r="P1409" s="37">
        <f t="shared" si="476"/>
        <v>0</v>
      </c>
      <c r="Q1409" s="37">
        <f t="shared" si="477"/>
        <v>0</v>
      </c>
      <c r="R1409" s="37">
        <f t="shared" si="478"/>
        <v>-100</v>
      </c>
    </row>
    <row r="1410" spans="1:20" ht="15" customHeight="1" x14ac:dyDescent="0.25">
      <c r="A1410" s="143" t="s">
        <v>870</v>
      </c>
      <c r="B1410" s="1" t="str">
        <f>VLOOKUP(A1410,'[2]Catálogo MUNICIPIOS'!$1:$1048576,5,FALSE)</f>
        <v>Mazatepec</v>
      </c>
      <c r="C1410" s="130">
        <f>VLOOKUP(A1410,[3]PROY_COVID!$1:$1048576,7,FALSE)</f>
        <v>10691</v>
      </c>
      <c r="D1410" s="43">
        <v>4</v>
      </c>
      <c r="E1410" s="43">
        <f t="shared" si="468"/>
        <v>37.414647834627253</v>
      </c>
      <c r="F1410" s="6">
        <f t="shared" si="469"/>
        <v>0.27375389344097101</v>
      </c>
      <c r="G1410" s="44">
        <v>12</v>
      </c>
      <c r="H1410" s="44">
        <f t="shared" si="470"/>
        <v>112.24394350388177</v>
      </c>
      <c r="I1410" s="14">
        <f t="shared" si="471"/>
        <v>1.3755715725589688</v>
      </c>
      <c r="J1410" s="49">
        <v>82</v>
      </c>
      <c r="K1410" s="49">
        <f t="shared" si="472"/>
        <v>767.00028060985869</v>
      </c>
      <c r="L1410" s="50">
        <f t="shared" si="473"/>
        <v>0.57087396508463695</v>
      </c>
      <c r="M1410" s="45">
        <v>98</v>
      </c>
      <c r="N1410" s="45">
        <f t="shared" si="474"/>
        <v>916.65887194836773</v>
      </c>
      <c r="O1410" s="18">
        <f t="shared" si="475"/>
        <v>0.58691518743731219</v>
      </c>
      <c r="P1410" s="37">
        <f t="shared" si="476"/>
        <v>4.0816326530612246</v>
      </c>
      <c r="Q1410" s="37">
        <f t="shared" si="477"/>
        <v>0.46642836869885962</v>
      </c>
      <c r="R1410" s="37">
        <f t="shared" si="478"/>
        <v>-53.357163130114039</v>
      </c>
    </row>
    <row r="1411" spans="1:20" ht="15" customHeight="1" x14ac:dyDescent="0.25">
      <c r="A1411" s="143" t="s">
        <v>1312</v>
      </c>
      <c r="B1411" s="1" t="str">
        <f>VLOOKUP(A1411,'[2]Catálogo MUNICIPIOS'!$1:$1048576,5,FALSE)</f>
        <v>Cuapiaxtla de Madero</v>
      </c>
      <c r="C1411" s="130">
        <f>VLOOKUP(A1411,[3]PROY_COVID!$1:$1048576,7,FALSE)</f>
        <v>10686</v>
      </c>
      <c r="D1411" s="43">
        <v>6</v>
      </c>
      <c r="E1411" s="43">
        <f t="shared" si="468"/>
        <v>56.148231330713081</v>
      </c>
      <c r="F1411" s="6">
        <f t="shared" si="469"/>
        <v>0.41082297512316407</v>
      </c>
      <c r="G1411" s="44"/>
      <c r="H1411" s="44">
        <f t="shared" si="470"/>
        <v>0</v>
      </c>
      <c r="I1411" s="14">
        <f t="shared" si="471"/>
        <v>0</v>
      </c>
      <c r="J1411" s="49">
        <v>20</v>
      </c>
      <c r="K1411" s="49">
        <f t="shared" si="472"/>
        <v>187.16077110237694</v>
      </c>
      <c r="L1411" s="50">
        <f t="shared" si="473"/>
        <v>0.13930270197887945</v>
      </c>
      <c r="M1411" s="45">
        <v>26</v>
      </c>
      <c r="N1411" s="45">
        <f t="shared" si="474"/>
        <v>243.30900243309003</v>
      </c>
      <c r="O1411" s="18">
        <f t="shared" si="475"/>
        <v>0.15578505062049519</v>
      </c>
      <c r="P1411" s="37">
        <f t="shared" si="476"/>
        <v>23.076923076923077</v>
      </c>
      <c r="Q1411" s="37">
        <f t="shared" si="477"/>
        <v>2.6371142384127833</v>
      </c>
      <c r="R1411" s="37">
        <f t="shared" si="478"/>
        <v>163.71142384127833</v>
      </c>
    </row>
    <row r="1412" spans="1:20" ht="15" customHeight="1" x14ac:dyDescent="0.25">
      <c r="A1412" s="143" t="s">
        <v>1560</v>
      </c>
      <c r="B1412" s="1" t="str">
        <f>VLOOKUP(A1412,'[2]Catálogo MUNICIPIOS'!$1:$1048576,5,FALSE)</f>
        <v>Villa Juárez</v>
      </c>
      <c r="C1412" s="130">
        <f>VLOOKUP(A1412,[3]PROY_COVID!$1:$1048576,7,FALSE)</f>
        <v>10605</v>
      </c>
      <c r="D1412" s="43">
        <v>5</v>
      </c>
      <c r="E1412" s="43"/>
      <c r="F1412" s="6"/>
      <c r="G1412" s="44">
        <v>7</v>
      </c>
      <c r="H1412" s="44"/>
      <c r="I1412" s="14"/>
      <c r="J1412" s="49">
        <v>30</v>
      </c>
      <c r="K1412" s="49"/>
      <c r="L1412" s="50"/>
      <c r="M1412" s="45">
        <v>42</v>
      </c>
      <c r="N1412" s="45"/>
      <c r="O1412" s="18"/>
      <c r="P1412" s="37"/>
      <c r="Q1412" s="37"/>
      <c r="R1412" s="37"/>
    </row>
    <row r="1413" spans="1:20" ht="15" customHeight="1" x14ac:dyDescent="0.25">
      <c r="A1413" s="143" t="s">
        <v>1732</v>
      </c>
      <c r="B1413" s="1" t="str">
        <f>VLOOKUP(A1413,'[2]Catálogo MUNICIPIOS'!$1:$1048576,5,FALSE)</f>
        <v>Sanctórum de Lázaro Cárdenas</v>
      </c>
      <c r="C1413" s="130">
        <f>VLOOKUP(A1413,[3]PROY_COVID!$1:$1048576,7,FALSE)</f>
        <v>10588</v>
      </c>
      <c r="D1413" s="43">
        <v>6</v>
      </c>
      <c r="E1413" s="43">
        <f t="shared" ref="E1413:E1435" si="479">((D1413/($C1413/100000)))</f>
        <v>56.667925953910085</v>
      </c>
      <c r="F1413" s="6">
        <f t="shared" ref="F1413:F1435" si="480">((D1413/$C1413)/(D$2372/$C$2372))</f>
        <v>0.41462545449245669</v>
      </c>
      <c r="G1413" s="44">
        <v>2</v>
      </c>
      <c r="H1413" s="44">
        <f t="shared" ref="H1413:H1435" si="481">((G1413/($C1413/100000)))</f>
        <v>18.889308651303363</v>
      </c>
      <c r="I1413" s="14">
        <f t="shared" ref="I1413:I1435" si="482">((G1413/$C1413)/(G$2372/$C$2372))</f>
        <v>0.23149218741701191</v>
      </c>
      <c r="J1413" s="49">
        <v>30</v>
      </c>
      <c r="K1413" s="49">
        <f t="shared" ref="K1413:K1435" si="483">((J1413/($C1413/100000)))</f>
        <v>283.33962976955041</v>
      </c>
      <c r="L1413" s="50">
        <f t="shared" ref="L1413:L1435" si="484">((J1413/$C1413)/(J$2372/$C$2372))</f>
        <v>0.21088808179254426</v>
      </c>
      <c r="M1413" s="45">
        <v>38</v>
      </c>
      <c r="N1413" s="45">
        <f t="shared" ref="N1413:N1435" si="485">((M1413/($C1413/100000)))</f>
        <v>358.89686437476388</v>
      </c>
      <c r="O1413" s="18">
        <f t="shared" ref="O1413:O1435" si="486">((M1413/$C1413)/(M$2372/$C$2372))</f>
        <v>0.22979324901689588</v>
      </c>
      <c r="P1413" s="37">
        <f t="shared" ref="P1413:P1476" si="487">D1413/M1413*100</f>
        <v>15.789473684210526</v>
      </c>
      <c r="Q1413" s="37">
        <f t="shared" ref="Q1413:Q1476" si="488">P1413/P$2372</f>
        <v>1.8043413210192727</v>
      </c>
      <c r="R1413" s="37">
        <f t="shared" ref="R1413:R1476" si="489">(Q1413-1)*100</f>
        <v>80.434132101927275</v>
      </c>
    </row>
    <row r="1414" spans="1:20" ht="15" customHeight="1" x14ac:dyDescent="0.25">
      <c r="A1414" s="143" t="s">
        <v>145</v>
      </c>
      <c r="B1414" s="1" t="str">
        <f>VLOOKUP(A1414,'[2]Catálogo MUNICIPIOS'!$1:$1048576,5,FALSE)</f>
        <v>Rayón</v>
      </c>
      <c r="C1414" s="130">
        <f>VLOOKUP(A1414,[3]PROY_COVID!$1:$1048576,7,FALSE)</f>
        <v>10564</v>
      </c>
      <c r="D1414" s="43"/>
      <c r="E1414" s="43">
        <f t="shared" si="479"/>
        <v>0</v>
      </c>
      <c r="F1414" s="6">
        <f t="shared" si="480"/>
        <v>0</v>
      </c>
      <c r="G1414" s="44"/>
      <c r="H1414" s="44">
        <f t="shared" si="481"/>
        <v>0</v>
      </c>
      <c r="I1414" s="14">
        <f t="shared" si="482"/>
        <v>0</v>
      </c>
      <c r="J1414" s="49">
        <v>1</v>
      </c>
      <c r="K1414" s="49">
        <f t="shared" si="483"/>
        <v>9.4661113214691408</v>
      </c>
      <c r="L1414" s="50">
        <f t="shared" si="484"/>
        <v>7.0455730468870969E-3</v>
      </c>
      <c r="M1414" s="45">
        <v>1</v>
      </c>
      <c r="N1414" s="45">
        <f t="shared" si="485"/>
        <v>9.4661113214691408</v>
      </c>
      <c r="O1414" s="18">
        <f t="shared" si="486"/>
        <v>6.0609291750306242E-3</v>
      </c>
      <c r="P1414" s="37">
        <f t="shared" si="487"/>
        <v>0</v>
      </c>
      <c r="Q1414" s="37">
        <f t="shared" si="488"/>
        <v>0</v>
      </c>
      <c r="R1414" s="37">
        <f t="shared" si="489"/>
        <v>-100</v>
      </c>
    </row>
    <row r="1415" spans="1:20" x14ac:dyDescent="0.25">
      <c r="A1415" s="143" t="s">
        <v>1780</v>
      </c>
      <c r="B1415" s="1" t="str">
        <f>VLOOKUP(A1415,'[2]Catálogo MUNICIPIOS'!$1:$1048576,5,FALSE)</f>
        <v>Alpatláhuac</v>
      </c>
      <c r="C1415" s="130">
        <f>VLOOKUP(A1415,[3]PROY_COVID!$1:$1048576,7,FALSE)</f>
        <v>10563</v>
      </c>
      <c r="D1415" s="43"/>
      <c r="E1415" s="43">
        <f t="shared" si="479"/>
        <v>0</v>
      </c>
      <c r="F1415" s="6">
        <f t="shared" si="480"/>
        <v>0</v>
      </c>
      <c r="G1415" s="44"/>
      <c r="H1415" s="44">
        <f t="shared" si="481"/>
        <v>0</v>
      </c>
      <c r="I1415" s="14">
        <f t="shared" si="482"/>
        <v>0</v>
      </c>
      <c r="J1415" s="49">
        <v>8</v>
      </c>
      <c r="K1415" s="49">
        <f t="shared" si="483"/>
        <v>75.736059831487268</v>
      </c>
      <c r="L1415" s="50">
        <f t="shared" si="484"/>
        <v>5.6369920414515037E-2</v>
      </c>
      <c r="M1415" s="45">
        <v>8</v>
      </c>
      <c r="N1415" s="45">
        <f t="shared" si="485"/>
        <v>75.736059831487268</v>
      </c>
      <c r="O1415" s="18">
        <f t="shared" si="486"/>
        <v>4.8492023709191347E-2</v>
      </c>
      <c r="P1415" s="37">
        <f t="shared" si="487"/>
        <v>0</v>
      </c>
      <c r="Q1415" s="37">
        <f t="shared" si="488"/>
        <v>0</v>
      </c>
      <c r="R1415" s="37">
        <f t="shared" si="489"/>
        <v>-100</v>
      </c>
    </row>
    <row r="1416" spans="1:20" ht="15" customHeight="1" x14ac:dyDescent="0.25">
      <c r="A1416" s="143" t="s">
        <v>460</v>
      </c>
      <c r="B1416" s="1" t="str">
        <f>VLOOKUP(A1416,'[2]Catálogo MUNICIPIOS'!$1:$1048576,5,FALSE)</f>
        <v>Omitlán de Juárez</v>
      </c>
      <c r="C1416" s="130">
        <f>VLOOKUP(A1416,[3]PROY_COVID!$1:$1048576,7,FALSE)</f>
        <v>10555</v>
      </c>
      <c r="D1416" s="43">
        <v>9</v>
      </c>
      <c r="E1416" s="43">
        <f t="shared" si="479"/>
        <v>85.267645665561346</v>
      </c>
      <c r="F1416" s="6">
        <f t="shared" si="480"/>
        <v>0.62388265923725217</v>
      </c>
      <c r="G1416" s="44">
        <v>1</v>
      </c>
      <c r="H1416" s="44">
        <f t="shared" si="481"/>
        <v>9.4741828517290383</v>
      </c>
      <c r="I1416" s="14">
        <f t="shared" si="482"/>
        <v>0.11610797159504133</v>
      </c>
      <c r="J1416" s="49">
        <v>46</v>
      </c>
      <c r="K1416" s="49">
        <f t="shared" si="483"/>
        <v>435.81241117953573</v>
      </c>
      <c r="L1416" s="50">
        <f t="shared" si="484"/>
        <v>0.32437270949279995</v>
      </c>
      <c r="M1416" s="45">
        <v>56</v>
      </c>
      <c r="N1416" s="45">
        <f t="shared" si="485"/>
        <v>530.55423969682613</v>
      </c>
      <c r="O1416" s="18">
        <f t="shared" si="486"/>
        <v>0.33970144245204326</v>
      </c>
      <c r="P1416" s="37">
        <f t="shared" si="487"/>
        <v>16.071428571428573</v>
      </c>
      <c r="Q1416" s="37">
        <f t="shared" si="488"/>
        <v>1.8365617017517599</v>
      </c>
      <c r="R1416" s="37">
        <f t="shared" si="489"/>
        <v>83.656170175175987</v>
      </c>
    </row>
    <row r="1417" spans="1:20" ht="15" customHeight="1" x14ac:dyDescent="0.25">
      <c r="A1417" s="143" t="s">
        <v>2120</v>
      </c>
      <c r="B1417" s="1" t="str">
        <f>VLOOKUP(A1417,'[2]Catálogo MUNICIPIOS'!$1:$1048576,5,FALSE)</f>
        <v>Vetagrande</v>
      </c>
      <c r="C1417" s="130">
        <f>VLOOKUP(A1417,[3]PROY_COVID!$1:$1048576,7,FALSE)</f>
        <v>10536</v>
      </c>
      <c r="D1417" s="43">
        <v>17</v>
      </c>
      <c r="E1417" s="43">
        <f t="shared" si="479"/>
        <v>161.35155656795749</v>
      </c>
      <c r="F1417" s="6">
        <f t="shared" si="480"/>
        <v>1.1805701611431321</v>
      </c>
      <c r="G1417" s="44">
        <v>6</v>
      </c>
      <c r="H1417" s="44">
        <f t="shared" si="481"/>
        <v>56.947608200455583</v>
      </c>
      <c r="I1417" s="14">
        <f t="shared" si="482"/>
        <v>0.69790412311256322</v>
      </c>
      <c r="J1417" s="49">
        <v>67</v>
      </c>
      <c r="K1417" s="49">
        <f t="shared" si="483"/>
        <v>635.9149582384207</v>
      </c>
      <c r="L1417" s="50">
        <f t="shared" si="484"/>
        <v>0.47330790202260103</v>
      </c>
      <c r="M1417" s="45">
        <v>90</v>
      </c>
      <c r="N1417" s="45">
        <f t="shared" si="485"/>
        <v>854.2141230068338</v>
      </c>
      <c r="O1417" s="18">
        <f t="shared" si="486"/>
        <v>0.54693327851671569</v>
      </c>
      <c r="P1417" s="37">
        <f t="shared" si="487"/>
        <v>18.888888888888889</v>
      </c>
      <c r="Q1417" s="37">
        <f t="shared" si="488"/>
        <v>2.1585268395897228</v>
      </c>
      <c r="R1417" s="37">
        <f t="shared" si="489"/>
        <v>115.85268395897228</v>
      </c>
      <c r="T1417" s="25"/>
    </row>
    <row r="1418" spans="1:20" ht="15" customHeight="1" x14ac:dyDescent="0.25">
      <c r="A1418" s="143" t="s">
        <v>2343</v>
      </c>
      <c r="B1418" s="1" t="str">
        <f>VLOOKUP(A1418,'[2]Catálogo MUNICIPIOS'!$1:$1048576,5,FALSE)</f>
        <v>Guanaceví</v>
      </c>
      <c r="C1418" s="130">
        <f>VLOOKUP(A1418,[3]PROY_COVID!$1:$1048576,7,FALSE)</f>
        <v>10512</v>
      </c>
      <c r="D1418" s="43">
        <v>2</v>
      </c>
      <c r="E1418" s="43">
        <f t="shared" si="479"/>
        <v>19.025875190258752</v>
      </c>
      <c r="F1418" s="6">
        <f t="shared" si="480"/>
        <v>0.13920770903621674</v>
      </c>
      <c r="G1418" s="44">
        <v>1</v>
      </c>
      <c r="H1418" s="44">
        <f t="shared" si="481"/>
        <v>9.512937595129376</v>
      </c>
      <c r="I1418" s="14">
        <f t="shared" si="482"/>
        <v>0.11658291858691601</v>
      </c>
      <c r="J1418" s="49">
        <v>16</v>
      </c>
      <c r="K1418" s="49">
        <f t="shared" si="483"/>
        <v>152.20700152207002</v>
      </c>
      <c r="L1418" s="50">
        <f t="shared" si="484"/>
        <v>0.11328680923487867</v>
      </c>
      <c r="M1418" s="45">
        <v>19</v>
      </c>
      <c r="N1418" s="45">
        <f t="shared" si="485"/>
        <v>180.74581430745815</v>
      </c>
      <c r="O1418" s="18">
        <f t="shared" si="486"/>
        <v>0.11572730786676624</v>
      </c>
      <c r="P1418" s="37">
        <f t="shared" si="487"/>
        <v>10.526315789473683</v>
      </c>
      <c r="Q1418" s="37">
        <f t="shared" si="488"/>
        <v>1.2028942140128485</v>
      </c>
      <c r="R1418" s="37">
        <f t="shared" si="489"/>
        <v>20.289421401284848</v>
      </c>
    </row>
    <row r="1419" spans="1:20" ht="15" customHeight="1" x14ac:dyDescent="0.25">
      <c r="A1419" s="143" t="s">
        <v>1370</v>
      </c>
      <c r="B1419" s="1" t="str">
        <f>VLOOKUP(A1419,'[2]Catálogo MUNICIPIOS'!$1:$1048576,5,FALSE)</f>
        <v>Naupan</v>
      </c>
      <c r="C1419" s="130">
        <f>VLOOKUP(A1419,[3]PROY_COVID!$1:$1048576,7,FALSE)</f>
        <v>10494</v>
      </c>
      <c r="D1419" s="43">
        <v>5</v>
      </c>
      <c r="E1419" s="43">
        <f t="shared" si="479"/>
        <v>47.646274061368402</v>
      </c>
      <c r="F1419" s="6">
        <f t="shared" si="480"/>
        <v>0.34861621816959937</v>
      </c>
      <c r="G1419" s="44">
        <v>2</v>
      </c>
      <c r="H1419" s="44">
        <f t="shared" si="481"/>
        <v>19.058509624547359</v>
      </c>
      <c r="I1419" s="14">
        <f t="shared" si="482"/>
        <v>0.2335657785755024</v>
      </c>
      <c r="J1419" s="49">
        <v>9</v>
      </c>
      <c r="K1419" s="49">
        <f t="shared" si="483"/>
        <v>85.763293310463112</v>
      </c>
      <c r="L1419" s="50">
        <f t="shared" si="484"/>
        <v>6.3833133505416195E-2</v>
      </c>
      <c r="M1419" s="45">
        <v>16</v>
      </c>
      <c r="N1419" s="45">
        <f t="shared" si="485"/>
        <v>152.46807699637887</v>
      </c>
      <c r="O1419" s="18">
        <f t="shared" si="486"/>
        <v>9.7621735551779706E-2</v>
      </c>
      <c r="P1419" s="37">
        <f t="shared" si="487"/>
        <v>31.25</v>
      </c>
      <c r="Q1419" s="37">
        <f t="shared" si="488"/>
        <v>3.571092197850644</v>
      </c>
      <c r="R1419" s="37">
        <f t="shared" si="489"/>
        <v>257.1092197850644</v>
      </c>
    </row>
    <row r="1420" spans="1:20" ht="15" customHeight="1" x14ac:dyDescent="0.25">
      <c r="A1420" s="143" t="s">
        <v>1405</v>
      </c>
      <c r="B1420" s="1" t="str">
        <f>VLOOKUP(A1420,'[2]Catálogo MUNICIPIOS'!$1:$1048576,5,FALSE)</f>
        <v>San Nicolás Buenos Aires</v>
      </c>
      <c r="C1420" s="130">
        <f>VLOOKUP(A1420,[3]PROY_COVID!$1:$1048576,7,FALSE)</f>
        <v>10491</v>
      </c>
      <c r="D1420" s="43">
        <v>7</v>
      </c>
      <c r="E1420" s="43">
        <f t="shared" si="479"/>
        <v>66.723858545419887</v>
      </c>
      <c r="F1420" s="6">
        <f t="shared" si="480"/>
        <v>0.48820227155280582</v>
      </c>
      <c r="G1420" s="44">
        <v>1</v>
      </c>
      <c r="H1420" s="44">
        <f t="shared" si="481"/>
        <v>9.53197979220284</v>
      </c>
      <c r="I1420" s="14">
        <f t="shared" si="482"/>
        <v>0.11681628445197419</v>
      </c>
      <c r="J1420" s="49">
        <v>19</v>
      </c>
      <c r="K1420" s="49">
        <f t="shared" si="483"/>
        <v>181.10761605185397</v>
      </c>
      <c r="L1420" s="50">
        <f t="shared" si="484"/>
        <v>0.13479737295577071</v>
      </c>
      <c r="M1420" s="45">
        <v>27</v>
      </c>
      <c r="N1420" s="45">
        <f t="shared" si="485"/>
        <v>257.36345438947666</v>
      </c>
      <c r="O1420" s="18">
        <f t="shared" si="486"/>
        <v>0.16478378674441282</v>
      </c>
      <c r="P1420" s="37">
        <f t="shared" si="487"/>
        <v>25.925925925925924</v>
      </c>
      <c r="Q1420" s="37">
        <f t="shared" si="488"/>
        <v>2.9626838974760896</v>
      </c>
      <c r="R1420" s="37">
        <f t="shared" si="489"/>
        <v>196.26838974760895</v>
      </c>
    </row>
    <row r="1421" spans="1:20" ht="15" customHeight="1" x14ac:dyDescent="0.25">
      <c r="A1421" s="143" t="s">
        <v>861</v>
      </c>
      <c r="B1421" s="1" t="str">
        <f>VLOOKUP(A1421,'[2]Catálogo MUNICIPIOS'!$1:$1048576,5,FALSE)</f>
        <v>Coatlán del Río</v>
      </c>
      <c r="C1421" s="130">
        <f>VLOOKUP(A1421,[3]PROY_COVID!$1:$1048576,7,FALSE)</f>
        <v>10479</v>
      </c>
      <c r="D1421" s="43">
        <v>8</v>
      </c>
      <c r="E1421" s="43">
        <f t="shared" si="479"/>
        <v>76.343162515507203</v>
      </c>
      <c r="F1421" s="6">
        <f t="shared" si="480"/>
        <v>0.55858438300933699</v>
      </c>
      <c r="G1421" s="44">
        <v>20</v>
      </c>
      <c r="H1421" s="44">
        <f t="shared" si="481"/>
        <v>190.85790628876802</v>
      </c>
      <c r="I1421" s="14">
        <f t="shared" si="482"/>
        <v>2.339001126415996</v>
      </c>
      <c r="J1421" s="49">
        <v>67</v>
      </c>
      <c r="K1421" s="49">
        <f t="shared" si="483"/>
        <v>639.37398606737293</v>
      </c>
      <c r="L1421" s="50">
        <f t="shared" si="484"/>
        <v>0.475882436846085</v>
      </c>
      <c r="M1421" s="45">
        <v>95</v>
      </c>
      <c r="N1421" s="45">
        <f t="shared" si="485"/>
        <v>906.57505487164815</v>
      </c>
      <c r="O1421" s="18">
        <f t="shared" si="486"/>
        <v>0.58045875574742201</v>
      </c>
      <c r="P1421" s="37">
        <f t="shared" si="487"/>
        <v>8.4210526315789469</v>
      </c>
      <c r="Q1421" s="37">
        <f t="shared" si="488"/>
        <v>0.96231537121027877</v>
      </c>
      <c r="R1421" s="37">
        <f t="shared" si="489"/>
        <v>-3.7684628789721231</v>
      </c>
    </row>
    <row r="1422" spans="1:20" ht="15" customHeight="1" x14ac:dyDescent="0.25">
      <c r="A1422" s="143" t="s">
        <v>399</v>
      </c>
      <c r="B1422" s="1" t="str">
        <f>VLOOKUP(A1422,'[2]Catálogo MUNICIPIOS'!$1:$1048576,5,FALSE)</f>
        <v>Tlacoapa</v>
      </c>
      <c r="C1422" s="130">
        <f>VLOOKUP(A1422,[3]PROY_COVID!$1:$1048576,7,FALSE)</f>
        <v>10420</v>
      </c>
      <c r="D1422" s="43"/>
      <c r="E1422" s="43">
        <f t="shared" si="479"/>
        <v>0</v>
      </c>
      <c r="F1422" s="6">
        <f t="shared" si="480"/>
        <v>0</v>
      </c>
      <c r="G1422" s="44"/>
      <c r="H1422" s="44">
        <f t="shared" si="481"/>
        <v>0</v>
      </c>
      <c r="I1422" s="14">
        <f t="shared" si="482"/>
        <v>0</v>
      </c>
      <c r="J1422" s="49">
        <v>4</v>
      </c>
      <c r="K1422" s="49">
        <f t="shared" si="483"/>
        <v>38.387715930902111</v>
      </c>
      <c r="L1422" s="50">
        <f t="shared" si="484"/>
        <v>2.8571759565188214E-2</v>
      </c>
      <c r="M1422" s="45">
        <v>4</v>
      </c>
      <c r="N1422" s="45">
        <f t="shared" si="485"/>
        <v>38.387715930902111</v>
      </c>
      <c r="O1422" s="18">
        <f t="shared" si="486"/>
        <v>2.4578754627648185E-2</v>
      </c>
      <c r="P1422" s="37">
        <f t="shared" si="487"/>
        <v>0</v>
      </c>
      <c r="Q1422" s="37">
        <f t="shared" si="488"/>
        <v>0</v>
      </c>
      <c r="R1422" s="37">
        <f t="shared" si="489"/>
        <v>-100</v>
      </c>
    </row>
    <row r="1423" spans="1:20" ht="15" customHeight="1" x14ac:dyDescent="0.25">
      <c r="A1423" s="143" t="s">
        <v>1675</v>
      </c>
      <c r="B1423" s="1" t="str">
        <f>VLOOKUP(A1423,'[2]Catálogo MUNICIPIOS'!$1:$1048576,5,FALSE)</f>
        <v>Antiguo Morelos</v>
      </c>
      <c r="C1423" s="130">
        <f>VLOOKUP(A1423,[3]PROY_COVID!$1:$1048576,7,FALSE)</f>
        <v>10384</v>
      </c>
      <c r="D1423" s="43">
        <v>5</v>
      </c>
      <c r="E1423" s="43">
        <f t="shared" si="479"/>
        <v>48.151001540832048</v>
      </c>
      <c r="F1423" s="6">
        <f t="shared" si="480"/>
        <v>0.35230918658241295</v>
      </c>
      <c r="G1423" s="44">
        <v>1</v>
      </c>
      <c r="H1423" s="44">
        <f t="shared" si="481"/>
        <v>9.63020030816641</v>
      </c>
      <c r="I1423" s="14">
        <f t="shared" si="482"/>
        <v>0.11801999616579942</v>
      </c>
      <c r="J1423" s="49">
        <v>40</v>
      </c>
      <c r="K1423" s="49">
        <f t="shared" si="483"/>
        <v>385.20801232665639</v>
      </c>
      <c r="L1423" s="50">
        <f t="shared" si="484"/>
        <v>0.28670814201585243</v>
      </c>
      <c r="M1423" s="45">
        <v>46</v>
      </c>
      <c r="N1423" s="45">
        <f t="shared" si="485"/>
        <v>442.98921417565487</v>
      </c>
      <c r="O1423" s="18">
        <f t="shared" si="486"/>
        <v>0.28363560930576676</v>
      </c>
      <c r="P1423" s="37">
        <f t="shared" si="487"/>
        <v>10.869565217391305</v>
      </c>
      <c r="Q1423" s="37">
        <f t="shared" si="488"/>
        <v>1.2421190253393546</v>
      </c>
      <c r="R1423" s="37">
        <f t="shared" si="489"/>
        <v>24.211902533935458</v>
      </c>
    </row>
    <row r="1424" spans="1:20" ht="15" customHeight="1" x14ac:dyDescent="0.25">
      <c r="A1424" s="143" t="s">
        <v>977</v>
      </c>
      <c r="B1424" s="1" t="str">
        <f>VLOOKUP(A1424,'[2]Catálogo MUNICIPIOS'!$1:$1048576,5,FALSE)</f>
        <v>Coicoyán de las Flores</v>
      </c>
      <c r="C1424" s="130">
        <f>VLOOKUP(A1424,[3]PROY_COVID!$1:$1048576,7,FALSE)</f>
        <v>10372</v>
      </c>
      <c r="D1424" s="43">
        <v>1</v>
      </c>
      <c r="E1424" s="43">
        <f t="shared" si="479"/>
        <v>9.6413420748168139</v>
      </c>
      <c r="F1424" s="6">
        <f t="shared" si="480"/>
        <v>7.0543358917697183E-2</v>
      </c>
      <c r="G1424" s="44"/>
      <c r="H1424" s="44">
        <f t="shared" si="481"/>
        <v>0</v>
      </c>
      <c r="I1424" s="14">
        <f t="shared" si="482"/>
        <v>0</v>
      </c>
      <c r="J1424" s="49">
        <v>1</v>
      </c>
      <c r="K1424" s="49">
        <f t="shared" si="483"/>
        <v>9.6413420748168139</v>
      </c>
      <c r="L1424" s="50">
        <f t="shared" si="484"/>
        <v>7.1759963042147407E-3</v>
      </c>
      <c r="M1424" s="45">
        <v>2</v>
      </c>
      <c r="N1424" s="45">
        <f t="shared" si="485"/>
        <v>19.282684149633628</v>
      </c>
      <c r="O1424" s="18">
        <f t="shared" si="486"/>
        <v>1.2346250637297246E-2</v>
      </c>
      <c r="P1424" s="37">
        <f t="shared" si="487"/>
        <v>50</v>
      </c>
      <c r="Q1424" s="37">
        <f t="shared" si="488"/>
        <v>5.7137475165610301</v>
      </c>
      <c r="R1424" s="37">
        <f t="shared" si="489"/>
        <v>471.374751656103</v>
      </c>
    </row>
    <row r="1425" spans="1:18" ht="15" customHeight="1" x14ac:dyDescent="0.25">
      <c r="A1425" s="143" t="s">
        <v>2036</v>
      </c>
      <c r="B1425" s="1" t="str">
        <f>VLOOKUP(A1425,'[2]Catálogo MUNICIPIOS'!$1:$1048576,5,FALSE)</f>
        <v>Seyé</v>
      </c>
      <c r="C1425" s="130">
        <f>VLOOKUP(A1425,[3]PROY_COVID!$1:$1048576,7,FALSE)</f>
        <v>10360</v>
      </c>
      <c r="D1425" s="43">
        <v>10</v>
      </c>
      <c r="E1425" s="43">
        <f t="shared" si="479"/>
        <v>96.525096525096529</v>
      </c>
      <c r="F1425" s="6">
        <f t="shared" si="480"/>
        <v>0.70625069372042004</v>
      </c>
      <c r="G1425" s="44">
        <v>4</v>
      </c>
      <c r="H1425" s="44">
        <f t="shared" si="481"/>
        <v>38.610038610038607</v>
      </c>
      <c r="I1425" s="14">
        <f t="shared" si="482"/>
        <v>0.47317360624929</v>
      </c>
      <c r="J1425" s="49">
        <v>33</v>
      </c>
      <c r="K1425" s="49">
        <f t="shared" si="483"/>
        <v>318.53281853281857</v>
      </c>
      <c r="L1425" s="50">
        <f t="shared" si="484"/>
        <v>0.23708217287851396</v>
      </c>
      <c r="M1425" s="45">
        <v>47</v>
      </c>
      <c r="N1425" s="45">
        <f t="shared" si="485"/>
        <v>453.66795366795367</v>
      </c>
      <c r="O1425" s="18">
        <f t="shared" si="486"/>
        <v>0.29047295587221095</v>
      </c>
      <c r="P1425" s="37">
        <f t="shared" si="487"/>
        <v>21.276595744680851</v>
      </c>
      <c r="Q1425" s="37">
        <f t="shared" si="488"/>
        <v>2.4313819219408641</v>
      </c>
      <c r="R1425" s="37">
        <f t="shared" si="489"/>
        <v>143.1381921940864</v>
      </c>
    </row>
    <row r="1426" spans="1:18" ht="15" customHeight="1" x14ac:dyDescent="0.25">
      <c r="A1426" s="143" t="s">
        <v>1066</v>
      </c>
      <c r="B1426" s="1" t="str">
        <f>VLOOKUP(A1426,'[2]Catálogo MUNICIPIOS'!$1:$1048576,5,FALSE)</f>
        <v>San Juan Bautista Cuicatlán</v>
      </c>
      <c r="C1426" s="130">
        <f>VLOOKUP(A1426,[3]PROY_COVID!$1:$1048576,7,FALSE)</f>
        <v>10341</v>
      </c>
      <c r="D1426" s="43">
        <v>3</v>
      </c>
      <c r="E1426" s="43">
        <f t="shared" si="479"/>
        <v>29.010733971569479</v>
      </c>
      <c r="F1426" s="6">
        <f t="shared" si="480"/>
        <v>0.21226449628498845</v>
      </c>
      <c r="G1426" s="44">
        <v>6</v>
      </c>
      <c r="H1426" s="44">
        <f t="shared" si="481"/>
        <v>58.021467943138958</v>
      </c>
      <c r="I1426" s="14">
        <f t="shared" si="482"/>
        <v>0.71106448516719534</v>
      </c>
      <c r="J1426" s="49">
        <v>60</v>
      </c>
      <c r="K1426" s="49">
        <f t="shared" si="483"/>
        <v>580.21467943138964</v>
      </c>
      <c r="L1426" s="50">
        <f t="shared" si="484"/>
        <v>0.43185049995541219</v>
      </c>
      <c r="M1426" s="45">
        <v>69</v>
      </c>
      <c r="N1426" s="45">
        <f t="shared" si="485"/>
        <v>667.24688134609801</v>
      </c>
      <c r="O1426" s="18">
        <f t="shared" si="486"/>
        <v>0.42722253655803338</v>
      </c>
      <c r="P1426" s="37">
        <f t="shared" si="487"/>
        <v>4.3478260869565215</v>
      </c>
      <c r="Q1426" s="37">
        <f t="shared" si="488"/>
        <v>0.49684761013574175</v>
      </c>
      <c r="R1426" s="37">
        <f t="shared" si="489"/>
        <v>-50.315238986425825</v>
      </c>
    </row>
    <row r="1427" spans="1:18" ht="15" customHeight="1" x14ac:dyDescent="0.25">
      <c r="A1427" s="143" t="s">
        <v>1262</v>
      </c>
      <c r="B1427" s="1" t="str">
        <f>VLOOKUP(A1427,'[2]Catálogo MUNICIPIOS'!$1:$1048576,5,FALSE)</f>
        <v>Teotitlán de Flores Magón</v>
      </c>
      <c r="C1427" s="130">
        <f>VLOOKUP(A1427,[3]PROY_COVID!$1:$1048576,7,FALSE)</f>
        <v>10338</v>
      </c>
      <c r="D1427" s="43">
        <v>10</v>
      </c>
      <c r="E1427" s="43">
        <f t="shared" si="479"/>
        <v>96.730508802476308</v>
      </c>
      <c r="F1427" s="6">
        <f t="shared" si="480"/>
        <v>0.70775364547722497</v>
      </c>
      <c r="G1427" s="44">
        <v>18</v>
      </c>
      <c r="H1427" s="44">
        <f t="shared" si="481"/>
        <v>174.11491584445733</v>
      </c>
      <c r="I1427" s="14">
        <f t="shared" si="482"/>
        <v>2.1338124901665605</v>
      </c>
      <c r="J1427" s="49">
        <v>37</v>
      </c>
      <c r="K1427" s="49">
        <f t="shared" si="483"/>
        <v>357.90288256916233</v>
      </c>
      <c r="L1427" s="50">
        <f t="shared" si="484"/>
        <v>0.26638508857522403</v>
      </c>
      <c r="M1427" s="45">
        <v>65</v>
      </c>
      <c r="N1427" s="45">
        <f t="shared" si="485"/>
        <v>628.74830721609601</v>
      </c>
      <c r="O1427" s="18">
        <f t="shared" si="486"/>
        <v>0.40257280202423379</v>
      </c>
      <c r="P1427" s="37">
        <f t="shared" si="487"/>
        <v>15.384615384615385</v>
      </c>
      <c r="Q1427" s="37">
        <f t="shared" si="488"/>
        <v>1.7580761589418556</v>
      </c>
      <c r="R1427" s="37">
        <f t="shared" si="489"/>
        <v>75.80761589418556</v>
      </c>
    </row>
    <row r="1428" spans="1:18" ht="15" customHeight="1" x14ac:dyDescent="0.25">
      <c r="A1428" s="143" t="s">
        <v>270</v>
      </c>
      <c r="B1428" s="1" t="str">
        <f>VLOOKUP(A1428,'[2]Catálogo MUNICIPIOS'!$1:$1048576,5,FALSE)</f>
        <v>Ocampo</v>
      </c>
      <c r="C1428" s="130">
        <f>VLOOKUP(A1428,[3]PROY_COVID!$1:$1048576,7,FALSE)</f>
        <v>10333</v>
      </c>
      <c r="D1428" s="43">
        <v>4</v>
      </c>
      <c r="E1428" s="43">
        <f t="shared" si="479"/>
        <v>38.71092615890835</v>
      </c>
      <c r="F1428" s="6">
        <f t="shared" si="480"/>
        <v>0.28323844718643382</v>
      </c>
      <c r="G1428" s="44">
        <v>5</v>
      </c>
      <c r="H1428" s="44">
        <f t="shared" si="481"/>
        <v>48.388657698635434</v>
      </c>
      <c r="I1428" s="14">
        <f t="shared" si="482"/>
        <v>0.59301250371898828</v>
      </c>
      <c r="J1428" s="49">
        <v>126</v>
      </c>
      <c r="K1428" s="49">
        <f t="shared" si="483"/>
        <v>1219.394174005613</v>
      </c>
      <c r="L1428" s="50">
        <f t="shared" si="484"/>
        <v>0.90758817788461499</v>
      </c>
      <c r="M1428" s="45">
        <v>135</v>
      </c>
      <c r="N1428" s="45">
        <f t="shared" si="485"/>
        <v>1306.4937578631568</v>
      </c>
      <c r="O1428" s="18">
        <f t="shared" si="486"/>
        <v>0.83651732639873944</v>
      </c>
      <c r="P1428" s="37">
        <f t="shared" si="487"/>
        <v>2.9629629629629632</v>
      </c>
      <c r="Q1428" s="37">
        <f t="shared" si="488"/>
        <v>0.33859244542583888</v>
      </c>
      <c r="R1428" s="37">
        <f t="shared" si="489"/>
        <v>-66.140755457416105</v>
      </c>
    </row>
    <row r="1429" spans="1:18" s="131" customFormat="1" ht="15" customHeight="1" x14ac:dyDescent="0.25">
      <c r="A1429" s="143" t="s">
        <v>452</v>
      </c>
      <c r="B1429" s="1" t="str">
        <f>VLOOKUP(A1429,'[2]Catálogo MUNICIPIOS'!$1:$1048576,5,FALSE)</f>
        <v>San Agustín Metzquititlán</v>
      </c>
      <c r="C1429" s="130">
        <f>VLOOKUP(A1429,[3]PROY_COVID!$1:$1048576,7,FALSE)</f>
        <v>10333</v>
      </c>
      <c r="D1429" s="43">
        <v>6</v>
      </c>
      <c r="E1429" s="43">
        <f t="shared" si="479"/>
        <v>58.066389238362525</v>
      </c>
      <c r="F1429" s="6">
        <f t="shared" si="480"/>
        <v>0.4248576707796507</v>
      </c>
      <c r="G1429" s="44">
        <v>2</v>
      </c>
      <c r="H1429" s="44">
        <f t="shared" si="481"/>
        <v>19.355463079454175</v>
      </c>
      <c r="I1429" s="14">
        <f t="shared" si="482"/>
        <v>0.23720500148759532</v>
      </c>
      <c r="J1429" s="49">
        <v>25</v>
      </c>
      <c r="K1429" s="49">
        <f t="shared" si="483"/>
        <v>241.94328849317719</v>
      </c>
      <c r="L1429" s="50">
        <f t="shared" si="484"/>
        <v>0.1800770194215506</v>
      </c>
      <c r="M1429" s="45">
        <v>33</v>
      </c>
      <c r="N1429" s="45">
        <f t="shared" si="485"/>
        <v>319.36514081099386</v>
      </c>
      <c r="O1429" s="18">
        <f t="shared" si="486"/>
        <v>0.20448201311969189</v>
      </c>
      <c r="P1429" s="37">
        <f t="shared" si="487"/>
        <v>18.181818181818183</v>
      </c>
      <c r="Q1429" s="37">
        <f t="shared" si="488"/>
        <v>2.0777263696585568</v>
      </c>
      <c r="R1429" s="37">
        <f t="shared" si="489"/>
        <v>107.77263696585568</v>
      </c>
    </row>
    <row r="1430" spans="1:18" ht="15" customHeight="1" x14ac:dyDescent="0.25">
      <c r="A1430" s="143" t="s">
        <v>1071</v>
      </c>
      <c r="B1430" s="1" t="str">
        <f>VLOOKUP(A1430,'[2]Catálogo MUNICIPIOS'!$1:$1048576,5,FALSE)</f>
        <v>San Juan Colorado</v>
      </c>
      <c r="C1430" s="130">
        <f>VLOOKUP(A1430,[3]PROY_COVID!$1:$1048576,7,FALSE)</f>
        <v>10329</v>
      </c>
      <c r="D1430" s="43">
        <v>2</v>
      </c>
      <c r="E1430" s="43">
        <f t="shared" si="479"/>
        <v>19.362958660083258</v>
      </c>
      <c r="F1430" s="6">
        <f t="shared" si="480"/>
        <v>0.1416740669366551</v>
      </c>
      <c r="G1430" s="44"/>
      <c r="H1430" s="44">
        <f t="shared" si="481"/>
        <v>0</v>
      </c>
      <c r="I1430" s="14">
        <f t="shared" si="482"/>
        <v>0</v>
      </c>
      <c r="J1430" s="49">
        <v>7</v>
      </c>
      <c r="K1430" s="49">
        <f t="shared" si="483"/>
        <v>67.770355310291407</v>
      </c>
      <c r="L1430" s="50">
        <f t="shared" si="484"/>
        <v>5.0441091651777237E-2</v>
      </c>
      <c r="M1430" s="45">
        <v>9</v>
      </c>
      <c r="N1430" s="45">
        <f t="shared" si="485"/>
        <v>87.133313970374672</v>
      </c>
      <c r="O1430" s="18">
        <f t="shared" si="486"/>
        <v>5.5789418360461966E-2</v>
      </c>
      <c r="P1430" s="37">
        <f t="shared" si="487"/>
        <v>22.222222222222221</v>
      </c>
      <c r="Q1430" s="37">
        <f t="shared" si="488"/>
        <v>2.5394433406937913</v>
      </c>
      <c r="R1430" s="37">
        <f t="shared" si="489"/>
        <v>153.94433406937912</v>
      </c>
    </row>
    <row r="1431" spans="1:18" ht="15" customHeight="1" x14ac:dyDescent="0.25">
      <c r="A1431" s="143" t="s">
        <v>590</v>
      </c>
      <c r="B1431" s="1" t="str">
        <f>VLOOKUP(A1431,'[2]Catálogo MUNICIPIOS'!$1:$1048576,5,FALSE)</f>
        <v>Teuchitlán</v>
      </c>
      <c r="C1431" s="130">
        <f>VLOOKUP(A1431,[3]PROY_COVID!$1:$1048576,7,FALSE)</f>
        <v>10327</v>
      </c>
      <c r="D1431" s="43">
        <v>10</v>
      </c>
      <c r="E1431" s="43">
        <f t="shared" si="479"/>
        <v>96.833543139343462</v>
      </c>
      <c r="F1431" s="6">
        <f t="shared" si="480"/>
        <v>0.70850752270199979</v>
      </c>
      <c r="G1431" s="44">
        <v>5</v>
      </c>
      <c r="H1431" s="44">
        <f t="shared" si="481"/>
        <v>48.416771569671731</v>
      </c>
      <c r="I1431" s="14">
        <f t="shared" si="482"/>
        <v>0.5933570447301546</v>
      </c>
      <c r="J1431" s="49">
        <v>23</v>
      </c>
      <c r="K1431" s="49">
        <f t="shared" si="483"/>
        <v>222.71714922048997</v>
      </c>
      <c r="L1431" s="50">
        <f t="shared" si="484"/>
        <v>0.1657671128448002</v>
      </c>
      <c r="M1431" s="45">
        <v>38</v>
      </c>
      <c r="N1431" s="45">
        <f t="shared" si="485"/>
        <v>367.96746392950519</v>
      </c>
      <c r="O1431" s="18">
        <f t="shared" si="486"/>
        <v>0.23560094127925765</v>
      </c>
      <c r="P1431" s="37">
        <f t="shared" si="487"/>
        <v>26.315789473684209</v>
      </c>
      <c r="Q1431" s="37">
        <f t="shared" si="488"/>
        <v>3.0072355350321209</v>
      </c>
      <c r="R1431" s="37">
        <f t="shared" si="489"/>
        <v>200.72355350321209</v>
      </c>
    </row>
    <row r="1432" spans="1:18" ht="15" customHeight="1" x14ac:dyDescent="0.25">
      <c r="A1432" s="143" t="s">
        <v>1494</v>
      </c>
      <c r="B1432" s="1" t="str">
        <f>VLOOKUP(A1432,'[2]Catálogo MUNICIPIOS'!$1:$1048576,5,FALSE)</f>
        <v>San Joaquín</v>
      </c>
      <c r="C1432" s="130">
        <f>VLOOKUP(A1432,[3]PROY_COVID!$1:$1048576,7,FALSE)</f>
        <v>10323</v>
      </c>
      <c r="D1432" s="43">
        <v>1</v>
      </c>
      <c r="E1432" s="43">
        <f t="shared" si="479"/>
        <v>9.6871064613000097</v>
      </c>
      <c r="F1432" s="6">
        <f t="shared" si="480"/>
        <v>7.0878205821404167E-2</v>
      </c>
      <c r="G1432" s="44">
        <v>18</v>
      </c>
      <c r="H1432" s="44">
        <f t="shared" si="481"/>
        <v>174.36791630340016</v>
      </c>
      <c r="I1432" s="14">
        <f t="shared" si="482"/>
        <v>2.1369130604806648</v>
      </c>
      <c r="J1432" s="49">
        <v>81</v>
      </c>
      <c r="K1432" s="49">
        <f t="shared" si="483"/>
        <v>784.65562336530081</v>
      </c>
      <c r="L1432" s="50">
        <f t="shared" si="484"/>
        <v>0.58401473670953585</v>
      </c>
      <c r="M1432" s="45">
        <v>100</v>
      </c>
      <c r="N1432" s="45">
        <f t="shared" si="485"/>
        <v>968.7106461300009</v>
      </c>
      <c r="O1432" s="18">
        <f t="shared" si="486"/>
        <v>0.6202427182507364</v>
      </c>
      <c r="P1432" s="37">
        <f t="shared" si="487"/>
        <v>1</v>
      </c>
      <c r="Q1432" s="37">
        <f t="shared" si="488"/>
        <v>0.11427495033122061</v>
      </c>
      <c r="R1432" s="37">
        <f t="shared" si="489"/>
        <v>-88.572504966877943</v>
      </c>
    </row>
    <row r="1433" spans="1:18" ht="15" customHeight="1" x14ac:dyDescent="0.25">
      <c r="A1433" s="143" t="s">
        <v>1589</v>
      </c>
      <c r="B1433" s="1" t="str">
        <f>VLOOKUP(A1433,'[2]Catálogo MUNICIPIOS'!$1:$1048576,5,FALSE)</f>
        <v>Altar</v>
      </c>
      <c r="C1433" s="130">
        <f>VLOOKUP(A1433,[3]PROY_COVID!$1:$1048576,7,FALSE)</f>
        <v>10309</v>
      </c>
      <c r="D1433" s="43">
        <v>4</v>
      </c>
      <c r="E1433" s="43">
        <f t="shared" si="479"/>
        <v>38.801047628285964</v>
      </c>
      <c r="F1433" s="6">
        <f t="shared" si="480"/>
        <v>0.28389784409520041</v>
      </c>
      <c r="G1433" s="44">
        <v>2</v>
      </c>
      <c r="H1433" s="44">
        <f t="shared" si="481"/>
        <v>19.400523814142982</v>
      </c>
      <c r="I1433" s="14">
        <f t="shared" si="482"/>
        <v>0.23775722964121859</v>
      </c>
      <c r="J1433" s="49">
        <v>64</v>
      </c>
      <c r="K1433" s="49">
        <f t="shared" si="483"/>
        <v>620.81676205257543</v>
      </c>
      <c r="L1433" s="50">
        <f t="shared" si="484"/>
        <v>0.46207040010749628</v>
      </c>
      <c r="M1433" s="45">
        <v>70</v>
      </c>
      <c r="N1433" s="45">
        <f t="shared" si="485"/>
        <v>679.01833349500441</v>
      </c>
      <c r="O1433" s="18">
        <f t="shared" si="486"/>
        <v>0.43475952142318813</v>
      </c>
      <c r="P1433" s="37">
        <f t="shared" si="487"/>
        <v>5.7142857142857144</v>
      </c>
      <c r="Q1433" s="37">
        <f t="shared" si="488"/>
        <v>0.65299971617840347</v>
      </c>
      <c r="R1433" s="37">
        <f t="shared" si="489"/>
        <v>-34.700028382159651</v>
      </c>
    </row>
    <row r="1434" spans="1:18" ht="15" customHeight="1" x14ac:dyDescent="0.25">
      <c r="A1434" s="143" t="s">
        <v>803</v>
      </c>
      <c r="B1434" s="1" t="str">
        <f>VLOOKUP(A1434,'[2]Catálogo MUNICIPIOS'!$1:$1048576,5,FALSE)</f>
        <v>Numarán</v>
      </c>
      <c r="C1434" s="130">
        <f>VLOOKUP(A1434,[3]PROY_COVID!$1:$1048576,7,FALSE)</f>
        <v>10290</v>
      </c>
      <c r="D1434" s="43">
        <v>16</v>
      </c>
      <c r="E1434" s="43">
        <f t="shared" si="479"/>
        <v>155.49076773566568</v>
      </c>
      <c r="F1434" s="6">
        <f t="shared" si="480"/>
        <v>1.1376881923333027</v>
      </c>
      <c r="G1434" s="44">
        <v>1</v>
      </c>
      <c r="H1434" s="44">
        <f t="shared" si="481"/>
        <v>9.7181729834791053</v>
      </c>
      <c r="I1434" s="14">
        <f t="shared" si="482"/>
        <v>0.11909811857975328</v>
      </c>
      <c r="J1434" s="49">
        <v>86</v>
      </c>
      <c r="K1434" s="49">
        <f t="shared" si="483"/>
        <v>835.76287657920307</v>
      </c>
      <c r="L1434" s="50">
        <f t="shared" si="484"/>
        <v>0.62205357583956411</v>
      </c>
      <c r="M1434" s="45">
        <v>103</v>
      </c>
      <c r="N1434" s="45">
        <f t="shared" si="485"/>
        <v>1000.9718172983479</v>
      </c>
      <c r="O1434" s="18">
        <f t="shared" si="486"/>
        <v>0.64089878988507509</v>
      </c>
      <c r="P1434" s="37">
        <f t="shared" si="487"/>
        <v>15.53398058252427</v>
      </c>
      <c r="Q1434" s="37">
        <f t="shared" si="488"/>
        <v>1.7751448595141064</v>
      </c>
      <c r="R1434" s="37">
        <f t="shared" si="489"/>
        <v>77.514485951410634</v>
      </c>
    </row>
    <row r="1435" spans="1:18" ht="15" customHeight="1" x14ac:dyDescent="0.25">
      <c r="A1435" s="143" t="s">
        <v>698</v>
      </c>
      <c r="B1435" s="1" t="str">
        <f>VLOOKUP(A1435,'[2]Catálogo MUNICIPIOS'!$1:$1048576,5,FALSE)</f>
        <v>Santo Tomás</v>
      </c>
      <c r="C1435" s="130">
        <f>VLOOKUP(A1435,[3]PROY_COVID!$1:$1048576,7,FALSE)</f>
        <v>10262</v>
      </c>
      <c r="D1435" s="43">
        <v>2</v>
      </c>
      <c r="E1435" s="43">
        <f t="shared" si="479"/>
        <v>19.489378288832587</v>
      </c>
      <c r="F1435" s="6">
        <f t="shared" si="480"/>
        <v>0.14259904866387743</v>
      </c>
      <c r="G1435" s="44">
        <v>1</v>
      </c>
      <c r="H1435" s="44">
        <f t="shared" si="481"/>
        <v>9.7446891444162933</v>
      </c>
      <c r="I1435" s="14">
        <f t="shared" si="482"/>
        <v>0.11942307933986174</v>
      </c>
      <c r="J1435" s="49">
        <v>32</v>
      </c>
      <c r="K1435" s="49">
        <f t="shared" si="483"/>
        <v>311.83005262132139</v>
      </c>
      <c r="L1435" s="50">
        <f t="shared" si="484"/>
        <v>0.23209334217054076</v>
      </c>
      <c r="M1435" s="45">
        <v>35</v>
      </c>
      <c r="N1435" s="45">
        <f t="shared" si="485"/>
        <v>341.06412005457025</v>
      </c>
      <c r="O1435" s="18">
        <f t="shared" si="486"/>
        <v>0.21837536086297246</v>
      </c>
      <c r="P1435" s="37">
        <f t="shared" si="487"/>
        <v>5.7142857142857144</v>
      </c>
      <c r="Q1435" s="37">
        <f t="shared" si="488"/>
        <v>0.65299971617840347</v>
      </c>
      <c r="R1435" s="37">
        <f t="shared" si="489"/>
        <v>-34.700028382159651</v>
      </c>
    </row>
    <row r="1436" spans="1:18" ht="15" customHeight="1" x14ac:dyDescent="0.25">
      <c r="A1436" s="143" t="s">
        <v>1137</v>
      </c>
      <c r="B1436" s="1" t="str">
        <f>VLOOKUP(A1436,'[2]Catálogo MUNICIPIOS'!$1:$1048576,5,FALSE)</f>
        <v>San Pedro Huamelula</v>
      </c>
      <c r="C1436" s="130">
        <f>VLOOKUP(A1436,[3]PROY_COVID!$1:$1048576,7,FALSE)</f>
        <v>10259</v>
      </c>
      <c r="D1436" s="43">
        <v>12</v>
      </c>
      <c r="E1436" s="43"/>
      <c r="F1436" s="6"/>
      <c r="G1436" s="44">
        <v>1</v>
      </c>
      <c r="H1436" s="44"/>
      <c r="I1436" s="14"/>
      <c r="J1436" s="49">
        <v>20</v>
      </c>
      <c r="K1436" s="49"/>
      <c r="L1436" s="50"/>
      <c r="M1436" s="45">
        <v>33</v>
      </c>
      <c r="N1436" s="45"/>
      <c r="O1436" s="18"/>
      <c r="P1436" s="37">
        <f t="shared" si="487"/>
        <v>36.363636363636367</v>
      </c>
      <c r="Q1436" s="37">
        <f t="shared" si="488"/>
        <v>4.1554527393171137</v>
      </c>
      <c r="R1436" s="37">
        <f t="shared" si="489"/>
        <v>315.54527393171139</v>
      </c>
    </row>
    <row r="1437" spans="1:18" ht="15" customHeight="1" x14ac:dyDescent="0.25">
      <c r="A1437" s="143" t="s">
        <v>450</v>
      </c>
      <c r="B1437" s="1" t="str">
        <f>VLOOKUP(A1437,'[2]Catálogo MUNICIPIOS'!$1:$1048576,5,FALSE)</f>
        <v>Lolotla</v>
      </c>
      <c r="C1437" s="130">
        <f>VLOOKUP(A1437,[3]PROY_COVID!$1:$1048576,7,FALSE)</f>
        <v>10256</v>
      </c>
      <c r="D1437" s="43">
        <v>9</v>
      </c>
      <c r="E1437" s="43">
        <f t="shared" ref="E1437:E1468" si="490">((D1437/($C1437/100000)))</f>
        <v>87.753510140405623</v>
      </c>
      <c r="F1437" s="6">
        <f t="shared" ref="F1437:F1468" si="491">((D1437/$C1437)/(D$2372/$C$2372))</f>
        <v>0.64207112599933669</v>
      </c>
      <c r="G1437" s="44"/>
      <c r="H1437" s="44">
        <f t="shared" ref="H1437:H1468" si="492">((G1437/($C1437/100000)))</f>
        <v>0</v>
      </c>
      <c r="I1437" s="14">
        <f t="shared" ref="I1437:I1468" si="493">((G1437/$C1437)/(G$2372/$C$2372))</f>
        <v>0</v>
      </c>
      <c r="J1437" s="49">
        <v>14</v>
      </c>
      <c r="K1437" s="49">
        <f t="shared" ref="K1437:K1468" si="494">((J1437/($C1437/100000)))</f>
        <v>136.50546021840873</v>
      </c>
      <c r="L1437" s="50">
        <f t="shared" ref="L1437:L1468" si="495">((J1437/$C1437)/(J$2372/$C$2372))</f>
        <v>0.101600240965524</v>
      </c>
      <c r="M1437" s="45">
        <v>23</v>
      </c>
      <c r="N1437" s="45">
        <f t="shared" ref="N1437:N1468" si="496">((M1437/($C1437/100000)))</f>
        <v>224.25897035881437</v>
      </c>
      <c r="O1437" s="18">
        <f t="shared" ref="O1437:O1468" si="497">((M1437/$C1437)/(M$2372/$C$2372))</f>
        <v>0.14358776165323137</v>
      </c>
      <c r="P1437" s="37">
        <f t="shared" si="487"/>
        <v>39.130434782608695</v>
      </c>
      <c r="Q1437" s="37">
        <f t="shared" si="488"/>
        <v>4.4716284912216757</v>
      </c>
      <c r="R1437" s="37">
        <f t="shared" si="489"/>
        <v>347.16284912216759</v>
      </c>
    </row>
    <row r="1438" spans="1:18" ht="15" customHeight="1" x14ac:dyDescent="0.25">
      <c r="A1438" s="143" t="s">
        <v>1229</v>
      </c>
      <c r="B1438" s="1" t="str">
        <f>VLOOKUP(A1438,'[2]Catálogo MUNICIPIOS'!$1:$1048576,5,FALSE)</f>
        <v>Santiago Matatlán</v>
      </c>
      <c r="C1438" s="130">
        <f>VLOOKUP(A1438,[3]PROY_COVID!$1:$1048576,7,FALSE)</f>
        <v>10252</v>
      </c>
      <c r="D1438" s="43">
        <v>3</v>
      </c>
      <c r="E1438" s="43">
        <f t="shared" si="490"/>
        <v>29.262582910651581</v>
      </c>
      <c r="F1438" s="6">
        <f t="shared" si="491"/>
        <v>0.2141072138200415</v>
      </c>
      <c r="G1438" s="44">
        <v>5</v>
      </c>
      <c r="H1438" s="44">
        <f t="shared" si="492"/>
        <v>48.770971517752635</v>
      </c>
      <c r="I1438" s="14">
        <f t="shared" si="493"/>
        <v>0.5976978346594134</v>
      </c>
      <c r="J1438" s="49">
        <v>39</v>
      </c>
      <c r="K1438" s="49">
        <f t="shared" si="494"/>
        <v>380.41357783847053</v>
      </c>
      <c r="L1438" s="50">
        <f t="shared" si="495"/>
        <v>0.28313967157874526</v>
      </c>
      <c r="M1438" s="45">
        <v>47</v>
      </c>
      <c r="N1438" s="45">
        <f t="shared" si="496"/>
        <v>458.44713226687475</v>
      </c>
      <c r="O1438" s="18">
        <f t="shared" si="497"/>
        <v>0.29353295189583545</v>
      </c>
      <c r="P1438" s="37">
        <f t="shared" si="487"/>
        <v>6.3829787234042552</v>
      </c>
      <c r="Q1438" s="37">
        <f t="shared" si="488"/>
        <v>0.72941457658225917</v>
      </c>
      <c r="R1438" s="37">
        <f t="shared" si="489"/>
        <v>-27.058542341774082</v>
      </c>
    </row>
    <row r="1439" spans="1:18" ht="15" customHeight="1" x14ac:dyDescent="0.25">
      <c r="A1439" s="143" t="s">
        <v>1381</v>
      </c>
      <c r="B1439" s="1" t="str">
        <f>VLOOKUP(A1439,'[2]Catálogo MUNICIPIOS'!$1:$1048576,5,FALSE)</f>
        <v>Petlalcingo</v>
      </c>
      <c r="C1439" s="130">
        <f>VLOOKUP(A1439,[3]PROY_COVID!$1:$1048576,7,FALSE)</f>
        <v>10239</v>
      </c>
      <c r="D1439" s="43">
        <v>2</v>
      </c>
      <c r="E1439" s="43">
        <f t="shared" si="490"/>
        <v>19.533157534915521</v>
      </c>
      <c r="F1439" s="6">
        <f t="shared" si="491"/>
        <v>0.14291937077729372</v>
      </c>
      <c r="G1439" s="44">
        <v>1</v>
      </c>
      <c r="H1439" s="44">
        <f t="shared" si="492"/>
        <v>9.7665787674577604</v>
      </c>
      <c r="I1439" s="14">
        <f t="shared" si="493"/>
        <v>0.11969134096939753</v>
      </c>
      <c r="J1439" s="49">
        <v>20</v>
      </c>
      <c r="K1439" s="49">
        <f t="shared" si="494"/>
        <v>195.3315753491552</v>
      </c>
      <c r="L1439" s="50">
        <f t="shared" si="495"/>
        <v>0.14538418530582145</v>
      </c>
      <c r="M1439" s="45">
        <v>23</v>
      </c>
      <c r="N1439" s="45">
        <f t="shared" si="496"/>
        <v>224.63131165152848</v>
      </c>
      <c r="O1439" s="18">
        <f t="shared" si="497"/>
        <v>0.14382616305455034</v>
      </c>
      <c r="P1439" s="37">
        <f t="shared" si="487"/>
        <v>8.695652173913043</v>
      </c>
      <c r="Q1439" s="37">
        <f t="shared" si="488"/>
        <v>0.99369522027148349</v>
      </c>
      <c r="R1439" s="37">
        <f t="shared" si="489"/>
        <v>-0.63047797285165075</v>
      </c>
    </row>
    <row r="1440" spans="1:18" ht="15" customHeight="1" x14ac:dyDescent="0.25">
      <c r="A1440" s="143" t="s">
        <v>1514</v>
      </c>
      <c r="B1440" s="1" t="str">
        <f>VLOOKUP(A1440,'[2]Catálogo MUNICIPIOS'!$1:$1048576,5,FALSE)</f>
        <v>Catorce</v>
      </c>
      <c r="C1440" s="130">
        <f>VLOOKUP(A1440,[3]PROY_COVID!$1:$1048576,7,FALSE)</f>
        <v>10209</v>
      </c>
      <c r="D1440" s="43">
        <v>6</v>
      </c>
      <c r="E1440" s="43">
        <f t="shared" si="490"/>
        <v>58.771672054069938</v>
      </c>
      <c r="F1440" s="6">
        <f t="shared" si="491"/>
        <v>0.43001805389030578</v>
      </c>
      <c r="G1440" s="44">
        <v>1</v>
      </c>
      <c r="H1440" s="44">
        <f t="shared" si="492"/>
        <v>9.7952786756783237</v>
      </c>
      <c r="I1440" s="14">
        <f t="shared" si="493"/>
        <v>0.12004306398135578</v>
      </c>
      <c r="J1440" s="49">
        <v>48</v>
      </c>
      <c r="K1440" s="49">
        <f t="shared" si="494"/>
        <v>470.17337643255951</v>
      </c>
      <c r="L1440" s="50">
        <f t="shared" si="495"/>
        <v>0.34994738133324854</v>
      </c>
      <c r="M1440" s="45">
        <v>55</v>
      </c>
      <c r="N1440" s="45">
        <f t="shared" si="496"/>
        <v>538.74032716230772</v>
      </c>
      <c r="O1440" s="18">
        <f t="shared" si="497"/>
        <v>0.34494280235834007</v>
      </c>
      <c r="P1440" s="37">
        <f t="shared" si="487"/>
        <v>10.909090909090908</v>
      </c>
      <c r="Q1440" s="37">
        <f t="shared" si="488"/>
        <v>1.2466358217951339</v>
      </c>
      <c r="R1440" s="37">
        <f t="shared" si="489"/>
        <v>24.663582179513387</v>
      </c>
    </row>
    <row r="1441" spans="1:18" ht="15" customHeight="1" x14ac:dyDescent="0.25">
      <c r="A1441" s="143" t="s">
        <v>1555</v>
      </c>
      <c r="B1441" s="1" t="str">
        <f>VLOOKUP(A1441,'[2]Catálogo MUNICIPIOS'!$1:$1048576,5,FALSE)</f>
        <v>Villa de Guadalupe</v>
      </c>
      <c r="C1441" s="130">
        <f>VLOOKUP(A1441,[3]PROY_COVID!$1:$1048576,7,FALSE)</f>
        <v>10198</v>
      </c>
      <c r="D1441" s="43">
        <v>2</v>
      </c>
      <c r="E1441" s="43">
        <f t="shared" si="490"/>
        <v>19.611688566385567</v>
      </c>
      <c r="F1441" s="6">
        <f t="shared" si="491"/>
        <v>0.14349396326620026</v>
      </c>
      <c r="G1441" s="44">
        <v>9</v>
      </c>
      <c r="H1441" s="44">
        <f t="shared" si="492"/>
        <v>88.252598548735051</v>
      </c>
      <c r="I1441" s="14">
        <f t="shared" si="493"/>
        <v>1.0815529281889538</v>
      </c>
      <c r="J1441" s="49">
        <v>57</v>
      </c>
      <c r="K1441" s="49">
        <f t="shared" si="494"/>
        <v>558.93312414198863</v>
      </c>
      <c r="L1441" s="50">
        <f t="shared" si="495"/>
        <v>0.41601075887791444</v>
      </c>
      <c r="M1441" s="45">
        <v>68</v>
      </c>
      <c r="N1441" s="45">
        <f t="shared" si="496"/>
        <v>666.79741125710927</v>
      </c>
      <c r="O1441" s="18">
        <f t="shared" si="497"/>
        <v>0.42693475139650905</v>
      </c>
      <c r="P1441" s="37">
        <f t="shared" si="487"/>
        <v>2.9411764705882351</v>
      </c>
      <c r="Q1441" s="37">
        <f t="shared" si="488"/>
        <v>0.33610279509182528</v>
      </c>
      <c r="R1441" s="37">
        <f t="shared" si="489"/>
        <v>-66.389720490817467</v>
      </c>
    </row>
    <row r="1442" spans="1:18" ht="15" customHeight="1" x14ac:dyDescent="0.25">
      <c r="A1442" s="143" t="s">
        <v>1036</v>
      </c>
      <c r="B1442" s="1" t="str">
        <f>VLOOKUP(A1442,'[2]Catálogo MUNICIPIOS'!$1:$1048576,5,FALSE)</f>
        <v>San Bartolo Coyotepec</v>
      </c>
      <c r="C1442" s="130">
        <f>VLOOKUP(A1442,[3]PROY_COVID!$1:$1048576,7,FALSE)</f>
        <v>10186</v>
      </c>
      <c r="D1442" s="43">
        <v>13</v>
      </c>
      <c r="E1442" s="43">
        <f t="shared" si="490"/>
        <v>127.6261535440801</v>
      </c>
      <c r="F1442" s="6">
        <f t="shared" si="491"/>
        <v>0.93380957618560945</v>
      </c>
      <c r="G1442" s="44">
        <v>4</v>
      </c>
      <c r="H1442" s="44">
        <f t="shared" si="492"/>
        <v>39.269585705870803</v>
      </c>
      <c r="I1442" s="14">
        <f t="shared" si="493"/>
        <v>0.48125648544498772</v>
      </c>
      <c r="J1442" s="49">
        <v>252</v>
      </c>
      <c r="K1442" s="49">
        <f t="shared" si="494"/>
        <v>2473.9838994698603</v>
      </c>
      <c r="L1442" s="50">
        <f t="shared" si="495"/>
        <v>1.84137220539598</v>
      </c>
      <c r="M1442" s="45">
        <v>269</v>
      </c>
      <c r="N1442" s="45">
        <f t="shared" si="496"/>
        <v>2640.8796387198113</v>
      </c>
      <c r="O1442" s="18">
        <f t="shared" si="497"/>
        <v>1.6908933253044696</v>
      </c>
      <c r="P1442" s="37">
        <f t="shared" si="487"/>
        <v>4.8327137546468402</v>
      </c>
      <c r="Q1442" s="37">
        <f t="shared" si="488"/>
        <v>0.55225812427727428</v>
      </c>
      <c r="R1442" s="37">
        <f t="shared" si="489"/>
        <v>-44.774187572272574</v>
      </c>
    </row>
    <row r="1443" spans="1:18" ht="15" customHeight="1" x14ac:dyDescent="0.25">
      <c r="A1443" s="143" t="s">
        <v>888</v>
      </c>
      <c r="B1443" s="1" t="str">
        <f>VLOOKUP(A1443,'[2]Catálogo MUNICIPIOS'!$1:$1048576,5,FALSE)</f>
        <v>Zacualpan</v>
      </c>
      <c r="C1443" s="130">
        <f>VLOOKUP(A1443,[3]PROY_COVID!$1:$1048576,7,FALSE)</f>
        <v>10182</v>
      </c>
      <c r="D1443" s="43">
        <v>5</v>
      </c>
      <c r="E1443" s="43">
        <f t="shared" si="490"/>
        <v>49.106265959536437</v>
      </c>
      <c r="F1443" s="6">
        <f t="shared" si="491"/>
        <v>0.35929862438339971</v>
      </c>
      <c r="G1443" s="44">
        <v>8</v>
      </c>
      <c r="H1443" s="44">
        <f t="shared" si="492"/>
        <v>78.57002553525831</v>
      </c>
      <c r="I1443" s="14">
        <f t="shared" si="493"/>
        <v>0.96289109423347963</v>
      </c>
      <c r="J1443" s="49">
        <v>78</v>
      </c>
      <c r="K1443" s="49">
        <f t="shared" si="494"/>
        <v>766.05774896876846</v>
      </c>
      <c r="L1443" s="50">
        <f t="shared" si="495"/>
        <v>0.57017244412203816</v>
      </c>
      <c r="M1443" s="45">
        <v>91</v>
      </c>
      <c r="N1443" s="45">
        <f t="shared" si="496"/>
        <v>893.73404046356325</v>
      </c>
      <c r="O1443" s="18">
        <f t="shared" si="497"/>
        <v>0.5722369552403398</v>
      </c>
      <c r="P1443" s="37">
        <f t="shared" si="487"/>
        <v>5.4945054945054945</v>
      </c>
      <c r="Q1443" s="37">
        <f t="shared" si="488"/>
        <v>0.62788434247923408</v>
      </c>
      <c r="R1443" s="37">
        <f t="shared" si="489"/>
        <v>-37.211565752076595</v>
      </c>
    </row>
    <row r="1444" spans="1:18" ht="15" customHeight="1" x14ac:dyDescent="0.25">
      <c r="A1444" s="143" t="s">
        <v>1630</v>
      </c>
      <c r="B1444" s="1" t="str">
        <f>VLOOKUP(A1444,'[2]Catálogo MUNICIPIOS'!$1:$1048576,5,FALSE)</f>
        <v>Pitiquito</v>
      </c>
      <c r="C1444" s="130">
        <f>VLOOKUP(A1444,[3]PROY_COVID!$1:$1048576,7,FALSE)</f>
        <v>10159</v>
      </c>
      <c r="D1444" s="43">
        <v>15</v>
      </c>
      <c r="E1444" s="43">
        <f t="shared" si="490"/>
        <v>147.65232798503789</v>
      </c>
      <c r="F1444" s="6">
        <f t="shared" si="491"/>
        <v>1.0803362319534726</v>
      </c>
      <c r="G1444" s="44">
        <v>1</v>
      </c>
      <c r="H1444" s="44">
        <f t="shared" si="492"/>
        <v>9.8434885323358596</v>
      </c>
      <c r="I1444" s="14">
        <f t="shared" si="493"/>
        <v>0.12063388524319925</v>
      </c>
      <c r="J1444" s="49">
        <v>174</v>
      </c>
      <c r="K1444" s="49">
        <f t="shared" si="494"/>
        <v>1712.7670046264395</v>
      </c>
      <c r="L1444" s="50">
        <f t="shared" si="495"/>
        <v>1.274802781584099</v>
      </c>
      <c r="M1444" s="45">
        <v>190</v>
      </c>
      <c r="N1444" s="45">
        <f t="shared" si="496"/>
        <v>1870.2628211438134</v>
      </c>
      <c r="O1444" s="18">
        <f t="shared" si="497"/>
        <v>1.1974854417712835</v>
      </c>
      <c r="P1444" s="37">
        <f t="shared" si="487"/>
        <v>7.8947368421052628</v>
      </c>
      <c r="Q1444" s="37">
        <f t="shared" si="488"/>
        <v>0.90217066050963635</v>
      </c>
      <c r="R1444" s="37">
        <f t="shared" si="489"/>
        <v>-9.7829339490363658</v>
      </c>
    </row>
    <row r="1445" spans="1:18" ht="15" customHeight="1" x14ac:dyDescent="0.25">
      <c r="A1445" s="143" t="s">
        <v>1021</v>
      </c>
      <c r="B1445" s="1" t="str">
        <f>VLOOKUP(A1445,'[2]Catálogo MUNICIPIOS'!$1:$1048576,5,FALSE)</f>
        <v>San Agustín de las Juntas</v>
      </c>
      <c r="C1445" s="130">
        <f>VLOOKUP(A1445,[3]PROY_COVID!$1:$1048576,7,FALSE)</f>
        <v>10151</v>
      </c>
      <c r="D1445" s="43">
        <v>9</v>
      </c>
      <c r="E1445" s="43">
        <f t="shared" si="490"/>
        <v>88.661215643778931</v>
      </c>
      <c r="F1445" s="6">
        <f t="shared" si="491"/>
        <v>0.64871258676477161</v>
      </c>
      <c r="G1445" s="44">
        <v>9</v>
      </c>
      <c r="H1445" s="44">
        <f t="shared" si="492"/>
        <v>88.661215643778931</v>
      </c>
      <c r="I1445" s="14">
        <f t="shared" si="493"/>
        <v>1.0865606109418728</v>
      </c>
      <c r="J1445" s="49">
        <v>167</v>
      </c>
      <c r="K1445" s="49">
        <f t="shared" si="494"/>
        <v>1645.1581125012312</v>
      </c>
      <c r="L1445" s="50">
        <f t="shared" si="495"/>
        <v>1.2244818660665602</v>
      </c>
      <c r="M1445" s="45">
        <v>185</v>
      </c>
      <c r="N1445" s="45">
        <f t="shared" si="496"/>
        <v>1822.4805437887892</v>
      </c>
      <c r="O1445" s="18">
        <f t="shared" si="497"/>
        <v>1.166891569690607</v>
      </c>
      <c r="P1445" s="37">
        <f t="shared" si="487"/>
        <v>4.8648648648648649</v>
      </c>
      <c r="Q1445" s="37">
        <f t="shared" si="488"/>
        <v>0.55593219080053269</v>
      </c>
      <c r="R1445" s="37">
        <f t="shared" si="489"/>
        <v>-44.406780919946733</v>
      </c>
    </row>
    <row r="1446" spans="1:18" ht="15" customHeight="1" x14ac:dyDescent="0.25">
      <c r="A1446" s="143" t="s">
        <v>547</v>
      </c>
      <c r="B1446" s="1" t="str">
        <f>VLOOKUP(A1446,'[2]Catálogo MUNICIPIOS'!$1:$1048576,5,FALSE)</f>
        <v>Jilotlán de los Dolores</v>
      </c>
      <c r="C1446" s="130">
        <f>VLOOKUP(A1446,[3]PROY_COVID!$1:$1048576,7,FALSE)</f>
        <v>10149</v>
      </c>
      <c r="D1446" s="43">
        <v>1</v>
      </c>
      <c r="E1446" s="43">
        <f t="shared" si="490"/>
        <v>9.8531875061582426</v>
      </c>
      <c r="F1446" s="6">
        <f t="shared" si="491"/>
        <v>7.2093380499985732E-2</v>
      </c>
      <c r="G1446" s="44">
        <v>1</v>
      </c>
      <c r="H1446" s="44">
        <f t="shared" si="492"/>
        <v>9.8531875061582426</v>
      </c>
      <c r="I1446" s="14">
        <f t="shared" si="493"/>
        <v>0.12075274807228902</v>
      </c>
      <c r="J1446" s="49">
        <v>19</v>
      </c>
      <c r="K1446" s="49">
        <f t="shared" si="494"/>
        <v>187.21056261700662</v>
      </c>
      <c r="L1446" s="50">
        <f t="shared" si="495"/>
        <v>0.1393397615212327</v>
      </c>
      <c r="M1446" s="45">
        <v>21</v>
      </c>
      <c r="N1446" s="45">
        <f t="shared" si="496"/>
        <v>206.91693762932309</v>
      </c>
      <c r="O1446" s="18">
        <f t="shared" si="497"/>
        <v>0.13248406462759818</v>
      </c>
      <c r="P1446" s="37">
        <f t="shared" si="487"/>
        <v>4.7619047619047619</v>
      </c>
      <c r="Q1446" s="37">
        <f t="shared" si="488"/>
        <v>0.54416643014866961</v>
      </c>
      <c r="R1446" s="37">
        <f t="shared" si="489"/>
        <v>-45.583356985133037</v>
      </c>
    </row>
    <row r="1447" spans="1:18" ht="15" customHeight="1" x14ac:dyDescent="0.25">
      <c r="A1447" s="143" t="s">
        <v>1930</v>
      </c>
      <c r="B1447" s="1" t="str">
        <f>VLOOKUP(A1447,'[2]Catálogo MUNICIPIOS'!$1:$1048576,5,FALSE)</f>
        <v>Tepetlán</v>
      </c>
      <c r="C1447" s="130">
        <f>VLOOKUP(A1447,[3]PROY_COVID!$1:$1048576,7,FALSE)</f>
        <v>10147</v>
      </c>
      <c r="D1447" s="43">
        <v>4</v>
      </c>
      <c r="E1447" s="43">
        <f t="shared" si="490"/>
        <v>39.420518379816691</v>
      </c>
      <c r="F1447" s="6">
        <f t="shared" si="491"/>
        <v>0.28843036116856419</v>
      </c>
      <c r="G1447" s="44">
        <v>5</v>
      </c>
      <c r="H1447" s="44">
        <f t="shared" si="492"/>
        <v>49.275647974770862</v>
      </c>
      <c r="I1447" s="14">
        <f t="shared" si="493"/>
        <v>0.60388274375956497</v>
      </c>
      <c r="J1447" s="49"/>
      <c r="K1447" s="49">
        <f t="shared" si="494"/>
        <v>0</v>
      </c>
      <c r="L1447" s="50">
        <f t="shared" si="495"/>
        <v>0</v>
      </c>
      <c r="M1447" s="45">
        <v>9</v>
      </c>
      <c r="N1447" s="45">
        <f t="shared" si="496"/>
        <v>88.696166354587561</v>
      </c>
      <c r="O1447" s="18">
        <f t="shared" si="497"/>
        <v>5.6790076105766397E-2</v>
      </c>
      <c r="P1447" s="37">
        <f t="shared" si="487"/>
        <v>44.444444444444443</v>
      </c>
      <c r="Q1447" s="37">
        <f t="shared" si="488"/>
        <v>5.0788866813875826</v>
      </c>
      <c r="R1447" s="37">
        <f t="shared" si="489"/>
        <v>407.88866813875825</v>
      </c>
    </row>
    <row r="1448" spans="1:18" ht="15" customHeight="1" x14ac:dyDescent="0.25">
      <c r="A1448" s="143" t="s">
        <v>654</v>
      </c>
      <c r="B1448" s="1" t="str">
        <f>VLOOKUP(A1448,'[2]Catálogo MUNICIPIOS'!$1:$1048576,5,FALSE)</f>
        <v>Ecatzingo</v>
      </c>
      <c r="C1448" s="130">
        <f>VLOOKUP(A1448,[3]PROY_COVID!$1:$1048576,7,FALSE)</f>
        <v>10090</v>
      </c>
      <c r="D1448" s="43">
        <v>4</v>
      </c>
      <c r="E1448" s="43">
        <f t="shared" si="490"/>
        <v>39.643211100099109</v>
      </c>
      <c r="F1448" s="6">
        <f t="shared" si="491"/>
        <v>0.29005974973017051</v>
      </c>
      <c r="G1448" s="44">
        <v>2</v>
      </c>
      <c r="H1448" s="44">
        <f t="shared" si="492"/>
        <v>19.821605550049554</v>
      </c>
      <c r="I1448" s="14">
        <f t="shared" si="493"/>
        <v>0.24291766901598832</v>
      </c>
      <c r="J1448" s="49">
        <v>30</v>
      </c>
      <c r="K1448" s="49">
        <f t="shared" si="494"/>
        <v>297.32408325074329</v>
      </c>
      <c r="L1448" s="50">
        <f t="shared" si="495"/>
        <v>0.22129663132006527</v>
      </c>
      <c r="M1448" s="45">
        <v>36</v>
      </c>
      <c r="N1448" s="45">
        <f t="shared" si="496"/>
        <v>356.78889990089198</v>
      </c>
      <c r="O1448" s="18">
        <f t="shared" si="497"/>
        <v>0.22844356877907301</v>
      </c>
      <c r="P1448" s="37">
        <f t="shared" si="487"/>
        <v>11.111111111111111</v>
      </c>
      <c r="Q1448" s="37">
        <f t="shared" si="488"/>
        <v>1.2697216703468956</v>
      </c>
      <c r="R1448" s="37">
        <f t="shared" si="489"/>
        <v>26.972167034689566</v>
      </c>
    </row>
    <row r="1449" spans="1:18" ht="15" customHeight="1" x14ac:dyDescent="0.25">
      <c r="A1449" s="143" t="s">
        <v>197</v>
      </c>
      <c r="B1449" s="1" t="str">
        <f>VLOOKUP(A1449,'[2]Catálogo MUNICIPIOS'!$1:$1048576,5,FALSE)</f>
        <v>Carichí</v>
      </c>
      <c r="C1449" s="130">
        <f>VLOOKUP(A1449,[3]PROY_COVID!$1:$1048576,7,FALSE)</f>
        <v>10083</v>
      </c>
      <c r="D1449" s="43">
        <v>6</v>
      </c>
      <c r="E1449" s="43">
        <f t="shared" si="490"/>
        <v>59.506099375185954</v>
      </c>
      <c r="F1449" s="6">
        <f t="shared" si="491"/>
        <v>0.43539168027036906</v>
      </c>
      <c r="G1449" s="44"/>
      <c r="H1449" s="44">
        <f t="shared" si="492"/>
        <v>0</v>
      </c>
      <c r="I1449" s="14">
        <f t="shared" si="493"/>
        <v>0</v>
      </c>
      <c r="J1449" s="49">
        <v>5</v>
      </c>
      <c r="K1449" s="49">
        <f t="shared" si="494"/>
        <v>49.588416145988298</v>
      </c>
      <c r="L1449" s="50">
        <f t="shared" si="495"/>
        <v>3.690837730205062E-2</v>
      </c>
      <c r="M1449" s="45">
        <v>11</v>
      </c>
      <c r="N1449" s="45">
        <f t="shared" si="496"/>
        <v>109.09451552117424</v>
      </c>
      <c r="O1449" s="18">
        <f t="shared" si="497"/>
        <v>6.9850660900055414E-2</v>
      </c>
      <c r="P1449" s="37">
        <f t="shared" si="487"/>
        <v>54.54545454545454</v>
      </c>
      <c r="Q1449" s="37">
        <f t="shared" si="488"/>
        <v>6.2331791089756692</v>
      </c>
      <c r="R1449" s="37">
        <f t="shared" si="489"/>
        <v>523.31791089756689</v>
      </c>
    </row>
    <row r="1450" spans="1:18" ht="15" customHeight="1" x14ac:dyDescent="0.25">
      <c r="A1450" s="143" t="s">
        <v>1639</v>
      </c>
      <c r="B1450" s="1" t="str">
        <f>VLOOKUP(A1450,'[2]Catálogo MUNICIPIOS'!$1:$1048576,5,FALSE)</f>
        <v>San Miguel de Horcasitas</v>
      </c>
      <c r="C1450" s="130">
        <f>VLOOKUP(A1450,[3]PROY_COVID!$1:$1048576,7,FALSE)</f>
        <v>10070</v>
      </c>
      <c r="D1450" s="43">
        <v>5</v>
      </c>
      <c r="E1450" s="43">
        <f t="shared" si="490"/>
        <v>49.652432969215489</v>
      </c>
      <c r="F1450" s="6">
        <f t="shared" si="491"/>
        <v>0.3632947957767404</v>
      </c>
      <c r="G1450" s="44"/>
      <c r="H1450" s="44">
        <f t="shared" si="492"/>
        <v>0</v>
      </c>
      <c r="I1450" s="14">
        <f t="shared" si="493"/>
        <v>0</v>
      </c>
      <c r="J1450" s="49">
        <v>13</v>
      </c>
      <c r="K1450" s="49">
        <f t="shared" si="494"/>
        <v>129.09632571996028</v>
      </c>
      <c r="L1450" s="50">
        <f t="shared" si="495"/>
        <v>9.6085664118679123E-2</v>
      </c>
      <c r="M1450" s="45">
        <v>18</v>
      </c>
      <c r="N1450" s="45">
        <f t="shared" si="496"/>
        <v>178.74875868917579</v>
      </c>
      <c r="O1450" s="18">
        <f t="shared" si="497"/>
        <v>0.11444863996925754</v>
      </c>
      <c r="P1450" s="37">
        <f t="shared" si="487"/>
        <v>27.777777777777779</v>
      </c>
      <c r="Q1450" s="37">
        <f t="shared" si="488"/>
        <v>3.1743041758672392</v>
      </c>
      <c r="R1450" s="37">
        <f t="shared" si="489"/>
        <v>217.43041758672393</v>
      </c>
    </row>
    <row r="1451" spans="1:18" ht="15" customHeight="1" x14ac:dyDescent="0.25">
      <c r="A1451" s="143" t="s">
        <v>93</v>
      </c>
      <c r="B1451" s="1" t="str">
        <f>VLOOKUP(A1451,'[2]Catálogo MUNICIPIOS'!$1:$1048576,5,FALSE)</f>
        <v>Coapilla</v>
      </c>
      <c r="C1451" s="130">
        <f>VLOOKUP(A1451,[3]PROY_COVID!$1:$1048576,7,FALSE)</f>
        <v>10035</v>
      </c>
      <c r="D1451" s="43"/>
      <c r="E1451" s="43">
        <f t="shared" si="490"/>
        <v>0</v>
      </c>
      <c r="F1451" s="6">
        <f t="shared" si="491"/>
        <v>0</v>
      </c>
      <c r="G1451" s="44"/>
      <c r="H1451" s="44">
        <f t="shared" si="492"/>
        <v>0</v>
      </c>
      <c r="I1451" s="14">
        <f t="shared" si="493"/>
        <v>0</v>
      </c>
      <c r="J1451" s="49">
        <v>4</v>
      </c>
      <c r="K1451" s="49">
        <f t="shared" si="494"/>
        <v>39.860488290981564</v>
      </c>
      <c r="L1451" s="50">
        <f t="shared" si="495"/>
        <v>2.9667935692004099E-2</v>
      </c>
      <c r="M1451" s="45">
        <v>4</v>
      </c>
      <c r="N1451" s="45">
        <f t="shared" si="496"/>
        <v>39.860488290981564</v>
      </c>
      <c r="O1451" s="18">
        <f t="shared" si="497"/>
        <v>2.5521736245151378E-2</v>
      </c>
      <c r="P1451" s="37">
        <f t="shared" si="487"/>
        <v>0</v>
      </c>
      <c r="Q1451" s="37">
        <f t="shared" si="488"/>
        <v>0</v>
      </c>
      <c r="R1451" s="37">
        <f t="shared" si="489"/>
        <v>-100</v>
      </c>
    </row>
    <row r="1452" spans="1:18" ht="15" customHeight="1" x14ac:dyDescent="0.25">
      <c r="A1452" s="143" t="s">
        <v>1457</v>
      </c>
      <c r="B1452" s="1" t="str">
        <f>VLOOKUP(A1452,'[2]Catálogo MUNICIPIOS'!$1:$1048576,5,FALSE)</f>
        <v>Tulcingo</v>
      </c>
      <c r="C1452" s="130">
        <f>VLOOKUP(A1452,[3]PROY_COVID!$1:$1048576,7,FALSE)</f>
        <v>9993</v>
      </c>
      <c r="D1452" s="43">
        <v>10</v>
      </c>
      <c r="E1452" s="43">
        <f t="shared" si="490"/>
        <v>100.07004903432403</v>
      </c>
      <c r="F1452" s="6">
        <f t="shared" si="491"/>
        <v>0.73218825046968394</v>
      </c>
      <c r="G1452" s="44">
        <v>8</v>
      </c>
      <c r="H1452" s="44">
        <f t="shared" si="492"/>
        <v>80.056039227459223</v>
      </c>
      <c r="I1452" s="14">
        <f t="shared" si="493"/>
        <v>0.98110248388725008</v>
      </c>
      <c r="J1452" s="49">
        <v>92</v>
      </c>
      <c r="K1452" s="49">
        <f t="shared" si="494"/>
        <v>920.64445111578095</v>
      </c>
      <c r="L1452" s="50">
        <f t="shared" si="495"/>
        <v>0.68523045105503921</v>
      </c>
      <c r="M1452" s="45">
        <v>110</v>
      </c>
      <c r="N1452" s="45">
        <f t="shared" si="496"/>
        <v>1100.7705393775643</v>
      </c>
      <c r="O1452" s="18">
        <f t="shared" si="497"/>
        <v>0.70479757215576777</v>
      </c>
      <c r="P1452" s="37">
        <f t="shared" si="487"/>
        <v>9.0909090909090917</v>
      </c>
      <c r="Q1452" s="37">
        <f t="shared" si="488"/>
        <v>1.0388631848292784</v>
      </c>
      <c r="R1452" s="37">
        <f t="shared" si="489"/>
        <v>3.8863184829278419</v>
      </c>
    </row>
    <row r="1453" spans="1:18" ht="15" customHeight="1" x14ac:dyDescent="0.25">
      <c r="A1453" s="143" t="s">
        <v>506</v>
      </c>
      <c r="B1453" s="1" t="str">
        <f>VLOOKUP(A1453,'[2]Catálogo MUNICIPIOS'!$1:$1048576,5,FALSE)</f>
        <v>San Juanito de Escobedo</v>
      </c>
      <c r="C1453" s="130">
        <f>VLOOKUP(A1453,[3]PROY_COVID!$1:$1048576,7,FALSE)</f>
        <v>9961</v>
      </c>
      <c r="D1453" s="43">
        <v>12</v>
      </c>
      <c r="E1453" s="43">
        <f t="shared" si="490"/>
        <v>120.46983234614999</v>
      </c>
      <c r="F1453" s="6">
        <f t="shared" si="491"/>
        <v>0.88144851162857774</v>
      </c>
      <c r="G1453" s="44">
        <v>2</v>
      </c>
      <c r="H1453" s="44">
        <f t="shared" si="492"/>
        <v>20.078305391024998</v>
      </c>
      <c r="I1453" s="14">
        <f t="shared" si="493"/>
        <v>0.24606357598346776</v>
      </c>
      <c r="J1453" s="49">
        <v>15</v>
      </c>
      <c r="K1453" s="49">
        <f t="shared" si="494"/>
        <v>150.58729043268747</v>
      </c>
      <c r="L1453" s="50">
        <f t="shared" si="495"/>
        <v>0.11208126744400455</v>
      </c>
      <c r="M1453" s="45">
        <v>29</v>
      </c>
      <c r="N1453" s="45">
        <f t="shared" si="496"/>
        <v>291.13542816986245</v>
      </c>
      <c r="O1453" s="18">
        <f t="shared" si="497"/>
        <v>0.18640718987508101</v>
      </c>
      <c r="P1453" s="37">
        <f t="shared" si="487"/>
        <v>41.379310344827587</v>
      </c>
      <c r="Q1453" s="37">
        <f t="shared" si="488"/>
        <v>4.7286186343953354</v>
      </c>
      <c r="R1453" s="37">
        <f t="shared" si="489"/>
        <v>372.86186343953352</v>
      </c>
    </row>
    <row r="1454" spans="1:18" x14ac:dyDescent="0.25">
      <c r="A1454" s="143" t="s">
        <v>1313</v>
      </c>
      <c r="B1454" s="1" t="str">
        <f>VLOOKUP(A1454,'[2]Catálogo MUNICIPIOS'!$1:$1048576,5,FALSE)</f>
        <v>Cuautempan</v>
      </c>
      <c r="C1454" s="130">
        <f>VLOOKUP(A1454,[3]PROY_COVID!$1:$1048576,7,FALSE)</f>
        <v>9886</v>
      </c>
      <c r="D1454" s="43">
        <v>4</v>
      </c>
      <c r="E1454" s="43">
        <f t="shared" si="490"/>
        <v>40.461258345134532</v>
      </c>
      <c r="F1454" s="6">
        <f t="shared" si="491"/>
        <v>0.29604520278954288</v>
      </c>
      <c r="G1454" s="44"/>
      <c r="H1454" s="44">
        <f t="shared" si="492"/>
        <v>0</v>
      </c>
      <c r="I1454" s="14">
        <f t="shared" si="493"/>
        <v>0</v>
      </c>
      <c r="J1454" s="49">
        <v>2</v>
      </c>
      <c r="K1454" s="49">
        <f t="shared" si="494"/>
        <v>20.230629172567266</v>
      </c>
      <c r="L1454" s="50">
        <f t="shared" si="495"/>
        <v>1.5057542720476491E-2</v>
      </c>
      <c r="M1454" s="45">
        <v>6</v>
      </c>
      <c r="N1454" s="45">
        <f t="shared" si="496"/>
        <v>60.691887517701801</v>
      </c>
      <c r="O1454" s="18">
        <f t="shared" si="497"/>
        <v>3.8859592841406145E-2</v>
      </c>
      <c r="P1454" s="37">
        <f t="shared" si="487"/>
        <v>66.666666666666657</v>
      </c>
      <c r="Q1454" s="37">
        <f t="shared" si="488"/>
        <v>7.6183300220813726</v>
      </c>
      <c r="R1454" s="37">
        <f t="shared" si="489"/>
        <v>661.83300220813726</v>
      </c>
    </row>
    <row r="1455" spans="1:18" ht="15" customHeight="1" x14ac:dyDescent="0.25">
      <c r="A1455" s="143" t="s">
        <v>25</v>
      </c>
      <c r="B1455" s="1" t="str">
        <f>VLOOKUP(A1455,'[2]Catálogo MUNICIPIOS'!$1:$1048576,5,FALSE)</f>
        <v>Palizada</v>
      </c>
      <c r="C1455" s="130">
        <f>VLOOKUP(A1455,[3]PROY_COVID!$1:$1048576,7,FALSE)</f>
        <v>9868</v>
      </c>
      <c r="D1455" s="43">
        <v>3</v>
      </c>
      <c r="E1455" s="43">
        <f t="shared" si="490"/>
        <v>30.401297122010536</v>
      </c>
      <c r="F1455" s="6">
        <f t="shared" si="491"/>
        <v>0.22243890920987694</v>
      </c>
      <c r="G1455" s="44"/>
      <c r="H1455" s="44">
        <f t="shared" si="492"/>
        <v>0</v>
      </c>
      <c r="I1455" s="14">
        <f t="shared" si="493"/>
        <v>0</v>
      </c>
      <c r="J1455" s="49">
        <v>49</v>
      </c>
      <c r="K1455" s="49">
        <f t="shared" si="494"/>
        <v>496.55451965950544</v>
      </c>
      <c r="L1455" s="50">
        <f t="shared" si="495"/>
        <v>0.3695827168320277</v>
      </c>
      <c r="M1455" s="45">
        <v>52</v>
      </c>
      <c r="N1455" s="45">
        <f t="shared" si="496"/>
        <v>526.95581678151598</v>
      </c>
      <c r="O1455" s="18">
        <f t="shared" si="497"/>
        <v>0.33739745661341941</v>
      </c>
      <c r="P1455" s="37">
        <f t="shared" si="487"/>
        <v>5.7692307692307692</v>
      </c>
      <c r="Q1455" s="37">
        <f t="shared" si="488"/>
        <v>0.65927855960319581</v>
      </c>
      <c r="R1455" s="37">
        <f t="shared" si="489"/>
        <v>-34.072144039680417</v>
      </c>
    </row>
    <row r="1456" spans="1:18" ht="15" customHeight="1" x14ac:dyDescent="0.25">
      <c r="A1456" s="143" t="s">
        <v>288</v>
      </c>
      <c r="B1456" s="1" t="str">
        <f>VLOOKUP(A1456,'[2]Catálogo MUNICIPIOS'!$1:$1048576,5,FALSE)</f>
        <v>Topia</v>
      </c>
      <c r="C1456" s="130">
        <f>VLOOKUP(A1456,[3]PROY_COVID!$1:$1048576,7,FALSE)</f>
        <v>9849</v>
      </c>
      <c r="D1456" s="43">
        <v>2</v>
      </c>
      <c r="E1456" s="43">
        <f t="shared" si="490"/>
        <v>20.30663011473246</v>
      </c>
      <c r="F1456" s="6">
        <f t="shared" si="491"/>
        <v>0.14857868183457307</v>
      </c>
      <c r="G1456" s="44"/>
      <c r="H1456" s="44">
        <f t="shared" si="492"/>
        <v>0</v>
      </c>
      <c r="I1456" s="14">
        <f t="shared" si="493"/>
        <v>0</v>
      </c>
      <c r="J1456" s="49">
        <v>83</v>
      </c>
      <c r="K1456" s="49">
        <f t="shared" si="494"/>
        <v>842.72514976139712</v>
      </c>
      <c r="L1456" s="50">
        <f t="shared" si="495"/>
        <v>0.6272355563394425</v>
      </c>
      <c r="M1456" s="45">
        <v>85</v>
      </c>
      <c r="N1456" s="45">
        <f t="shared" si="496"/>
        <v>863.03177987612958</v>
      </c>
      <c r="O1456" s="18">
        <f t="shared" si="497"/>
        <v>0.5525790175070564</v>
      </c>
      <c r="P1456" s="37">
        <f t="shared" si="487"/>
        <v>2.3529411764705883</v>
      </c>
      <c r="Q1456" s="37">
        <f t="shared" si="488"/>
        <v>0.26888223607346029</v>
      </c>
      <c r="R1456" s="37">
        <f t="shared" si="489"/>
        <v>-73.111776392653965</v>
      </c>
    </row>
    <row r="1457" spans="1:18" ht="15" customHeight="1" x14ac:dyDescent="0.25">
      <c r="A1457" s="143" t="s">
        <v>1126</v>
      </c>
      <c r="B1457" s="1" t="str">
        <f>VLOOKUP(A1457,'[2]Catálogo MUNICIPIOS'!$1:$1048576,5,FALSE)</f>
        <v>San Pablo Huixtepec</v>
      </c>
      <c r="C1457" s="130">
        <f>VLOOKUP(A1457,[3]PROY_COVID!$1:$1048576,7,FALSE)</f>
        <v>9784</v>
      </c>
      <c r="D1457" s="43">
        <v>2</v>
      </c>
      <c r="E1457" s="43">
        <f t="shared" si="490"/>
        <v>20.441537203597711</v>
      </c>
      <c r="F1457" s="6">
        <f t="shared" si="491"/>
        <v>0.14956576424659754</v>
      </c>
      <c r="G1457" s="44">
        <v>4</v>
      </c>
      <c r="H1457" s="44">
        <f t="shared" si="492"/>
        <v>40.883074407195423</v>
      </c>
      <c r="I1457" s="14">
        <f t="shared" si="493"/>
        <v>0.50103010637189749</v>
      </c>
      <c r="J1457" s="49">
        <v>78</v>
      </c>
      <c r="K1457" s="49">
        <f t="shared" si="494"/>
        <v>797.2199509403107</v>
      </c>
      <c r="L1457" s="50">
        <f t="shared" si="495"/>
        <v>0.59336629456772205</v>
      </c>
      <c r="M1457" s="45">
        <v>84</v>
      </c>
      <c r="N1457" s="45">
        <f t="shared" si="496"/>
        <v>858.54456255110392</v>
      </c>
      <c r="O1457" s="18">
        <f t="shared" si="497"/>
        <v>0.54970595744296558</v>
      </c>
      <c r="P1457" s="37">
        <f t="shared" si="487"/>
        <v>2.3809523809523809</v>
      </c>
      <c r="Q1457" s="37">
        <f t="shared" si="488"/>
        <v>0.27208321507433481</v>
      </c>
      <c r="R1457" s="37">
        <f t="shared" si="489"/>
        <v>-72.791678492566518</v>
      </c>
    </row>
    <row r="1458" spans="1:18" ht="15" customHeight="1" x14ac:dyDescent="0.25">
      <c r="A1458" s="143" t="s">
        <v>1534</v>
      </c>
      <c r="B1458" s="1" t="str">
        <f>VLOOKUP(A1458,'[2]Catálogo MUNICIPIOS'!$1:$1048576,5,FALSE)</f>
        <v>San Antonio</v>
      </c>
      <c r="C1458" s="130">
        <f>VLOOKUP(A1458,[3]PROY_COVID!$1:$1048576,7,FALSE)</f>
        <v>9765</v>
      </c>
      <c r="D1458" s="43"/>
      <c r="E1458" s="43">
        <f t="shared" si="490"/>
        <v>0</v>
      </c>
      <c r="F1458" s="6">
        <f t="shared" si="491"/>
        <v>0</v>
      </c>
      <c r="G1458" s="44">
        <v>2</v>
      </c>
      <c r="H1458" s="44">
        <f t="shared" si="492"/>
        <v>20.48131080389145</v>
      </c>
      <c r="I1458" s="14">
        <f t="shared" si="493"/>
        <v>0.25100248646915746</v>
      </c>
      <c r="J1458" s="49">
        <v>23</v>
      </c>
      <c r="K1458" s="49">
        <f t="shared" si="494"/>
        <v>235.53507424475166</v>
      </c>
      <c r="L1458" s="50">
        <f t="shared" si="495"/>
        <v>0.17530742184825926</v>
      </c>
      <c r="M1458" s="45">
        <v>25</v>
      </c>
      <c r="N1458" s="45">
        <f t="shared" si="496"/>
        <v>256.01638504864309</v>
      </c>
      <c r="O1458" s="18">
        <f t="shared" si="497"/>
        <v>0.16392128982340892</v>
      </c>
      <c r="P1458" s="37">
        <f t="shared" si="487"/>
        <v>0</v>
      </c>
      <c r="Q1458" s="37">
        <f t="shared" si="488"/>
        <v>0</v>
      </c>
      <c r="R1458" s="37">
        <f t="shared" si="489"/>
        <v>-100</v>
      </c>
    </row>
    <row r="1459" spans="1:18" ht="15" customHeight="1" x14ac:dyDescent="0.25">
      <c r="A1459" s="143" t="s">
        <v>681</v>
      </c>
      <c r="B1459" s="1" t="str">
        <f>VLOOKUP(A1459,'[2]Catálogo MUNICIPIOS'!$1:$1048576,5,FALSE)</f>
        <v>Nopaltepec</v>
      </c>
      <c r="C1459" s="130">
        <f>VLOOKUP(A1459,[3]PROY_COVID!$1:$1048576,7,FALSE)</f>
        <v>9753</v>
      </c>
      <c r="D1459" s="43">
        <v>7</v>
      </c>
      <c r="E1459" s="43">
        <f t="shared" si="490"/>
        <v>71.772787860145598</v>
      </c>
      <c r="F1459" s="6">
        <f t="shared" si="491"/>
        <v>0.52514406140269521</v>
      </c>
      <c r="G1459" s="44">
        <v>4</v>
      </c>
      <c r="H1459" s="44">
        <f t="shared" si="492"/>
        <v>41.013021634368911</v>
      </c>
      <c r="I1459" s="14">
        <f t="shared" si="493"/>
        <v>0.50262263516278527</v>
      </c>
      <c r="J1459" s="49">
        <v>109</v>
      </c>
      <c r="K1459" s="49">
        <f t="shared" si="494"/>
        <v>1117.6048395365528</v>
      </c>
      <c r="L1459" s="50">
        <f t="shared" si="495"/>
        <v>0.83182695270556406</v>
      </c>
      <c r="M1459" s="45">
        <v>120</v>
      </c>
      <c r="N1459" s="45">
        <f t="shared" si="496"/>
        <v>1230.3906490310674</v>
      </c>
      <c r="O1459" s="18">
        <f t="shared" si="497"/>
        <v>0.78779028981880683</v>
      </c>
      <c r="P1459" s="37">
        <f t="shared" si="487"/>
        <v>5.833333333333333</v>
      </c>
      <c r="Q1459" s="37">
        <f t="shared" si="488"/>
        <v>0.6666038769321202</v>
      </c>
      <c r="R1459" s="37">
        <f t="shared" si="489"/>
        <v>-33.339612306787977</v>
      </c>
    </row>
    <row r="1460" spans="1:18" ht="15" customHeight="1" x14ac:dyDescent="0.25">
      <c r="A1460" s="143" t="s">
        <v>1302</v>
      </c>
      <c r="B1460" s="1" t="str">
        <f>VLOOKUP(A1460,'[2]Catálogo MUNICIPIOS'!$1:$1048576,5,FALSE)</f>
        <v>Atzitzintla</v>
      </c>
      <c r="C1460" s="130">
        <f>VLOOKUP(A1460,[3]PROY_COVID!$1:$1048576,7,FALSE)</f>
        <v>9727</v>
      </c>
      <c r="D1460" s="43"/>
      <c r="E1460" s="43">
        <f t="shared" si="490"/>
        <v>0</v>
      </c>
      <c r="F1460" s="6">
        <f t="shared" si="491"/>
        <v>0</v>
      </c>
      <c r="G1460" s="44">
        <v>1</v>
      </c>
      <c r="H1460" s="44">
        <f t="shared" si="492"/>
        <v>10.280662074637608</v>
      </c>
      <c r="I1460" s="14">
        <f t="shared" si="493"/>
        <v>0.12599153286580253</v>
      </c>
      <c r="J1460" s="49">
        <v>7</v>
      </c>
      <c r="K1460" s="49">
        <f t="shared" si="494"/>
        <v>71.964634522463257</v>
      </c>
      <c r="L1460" s="50">
        <f t="shared" si="495"/>
        <v>5.3562869915822667E-2</v>
      </c>
      <c r="M1460" s="45">
        <v>8</v>
      </c>
      <c r="N1460" s="45">
        <f t="shared" si="496"/>
        <v>82.245296597100861</v>
      </c>
      <c r="O1460" s="18">
        <f t="shared" si="497"/>
        <v>5.265973542101246E-2</v>
      </c>
      <c r="P1460" s="37">
        <f t="shared" si="487"/>
        <v>0</v>
      </c>
      <c r="Q1460" s="37">
        <f t="shared" si="488"/>
        <v>0</v>
      </c>
      <c r="R1460" s="37">
        <f t="shared" si="489"/>
        <v>-100</v>
      </c>
    </row>
    <row r="1461" spans="1:18" ht="15" customHeight="1" x14ac:dyDescent="0.25">
      <c r="A1461" s="143" t="s">
        <v>2103</v>
      </c>
      <c r="B1461" s="1" t="str">
        <f>VLOOKUP(A1461,'[2]Catálogo MUNICIPIOS'!$1:$1048576,5,FALSE)</f>
        <v>Monte Escobedo</v>
      </c>
      <c r="C1461" s="130">
        <f>VLOOKUP(A1461,[3]PROY_COVID!$1:$1048576,7,FALSE)</f>
        <v>9708</v>
      </c>
      <c r="D1461" s="43">
        <v>4</v>
      </c>
      <c r="E1461" s="43">
        <f t="shared" si="490"/>
        <v>41.203131437989285</v>
      </c>
      <c r="F1461" s="6">
        <f t="shared" si="491"/>
        <v>0.30147330807348793</v>
      </c>
      <c r="G1461" s="44">
        <v>9</v>
      </c>
      <c r="H1461" s="44">
        <f t="shared" si="492"/>
        <v>92.707045735475901</v>
      </c>
      <c r="I1461" s="14">
        <f t="shared" si="493"/>
        <v>1.1361430533241605</v>
      </c>
      <c r="J1461" s="49">
        <v>36</v>
      </c>
      <c r="K1461" s="49">
        <f t="shared" si="494"/>
        <v>370.82818294190361</v>
      </c>
      <c r="L1461" s="50">
        <f t="shared" si="495"/>
        <v>0.27600531644245474</v>
      </c>
      <c r="M1461" s="45">
        <v>49</v>
      </c>
      <c r="N1461" s="45">
        <f t="shared" si="496"/>
        <v>504.73836011536878</v>
      </c>
      <c r="O1461" s="18">
        <f t="shared" si="497"/>
        <v>0.32317213993058841</v>
      </c>
      <c r="P1461" s="37">
        <f t="shared" si="487"/>
        <v>8.1632653061224492</v>
      </c>
      <c r="Q1461" s="37">
        <f t="shared" si="488"/>
        <v>0.93285673739771924</v>
      </c>
      <c r="R1461" s="37">
        <f t="shared" si="489"/>
        <v>-6.7143262602280762</v>
      </c>
    </row>
    <row r="1462" spans="1:18" ht="15" customHeight="1" x14ac:dyDescent="0.25">
      <c r="A1462" s="143" t="s">
        <v>421</v>
      </c>
      <c r="B1462" s="1" t="str">
        <f>VLOOKUP(A1462,'[2]Catálogo MUNICIPIOS'!$1:$1048576,5,FALSE)</f>
        <v>Agua Blanca de Iturbide</v>
      </c>
      <c r="C1462" s="130">
        <f>VLOOKUP(A1462,[3]PROY_COVID!$1:$1048576,7,FALSE)</f>
        <v>9705</v>
      </c>
      <c r="D1462" s="43">
        <v>4</v>
      </c>
      <c r="E1462" s="43">
        <f t="shared" si="490"/>
        <v>41.21586810922205</v>
      </c>
      <c r="F1462" s="6">
        <f t="shared" si="491"/>
        <v>0.30156649920426798</v>
      </c>
      <c r="G1462" s="44">
        <v>4</v>
      </c>
      <c r="H1462" s="44">
        <f t="shared" si="492"/>
        <v>41.21586810922205</v>
      </c>
      <c r="I1462" s="14">
        <f t="shared" si="493"/>
        <v>0.5051085585515348</v>
      </c>
      <c r="J1462" s="49">
        <v>43</v>
      </c>
      <c r="K1462" s="49">
        <f t="shared" si="494"/>
        <v>443.07058217413703</v>
      </c>
      <c r="L1462" s="50">
        <f t="shared" si="495"/>
        <v>0.329774925058687</v>
      </c>
      <c r="M1462" s="45">
        <v>51</v>
      </c>
      <c r="N1462" s="45">
        <f t="shared" si="496"/>
        <v>525.50231839258117</v>
      </c>
      <c r="O1462" s="18">
        <f t="shared" si="497"/>
        <v>0.33646681566782066</v>
      </c>
      <c r="P1462" s="37">
        <f t="shared" si="487"/>
        <v>7.8431372549019605</v>
      </c>
      <c r="Q1462" s="37">
        <f t="shared" si="488"/>
        <v>0.89627412024486752</v>
      </c>
      <c r="R1462" s="37">
        <f t="shared" si="489"/>
        <v>-10.372587975513248</v>
      </c>
    </row>
    <row r="1463" spans="1:18" ht="15" customHeight="1" x14ac:dyDescent="0.25">
      <c r="A1463" s="143" t="s">
        <v>1281</v>
      </c>
      <c r="B1463" s="1" t="str">
        <f>VLOOKUP(A1463,'[2]Catálogo MUNICIPIOS'!$1:$1048576,5,FALSE)</f>
        <v>Acateno</v>
      </c>
      <c r="C1463" s="130">
        <f>VLOOKUP(A1463,[3]PROY_COVID!$1:$1048576,7,FALSE)</f>
        <v>9700</v>
      </c>
      <c r="D1463" s="43">
        <v>5</v>
      </c>
      <c r="E1463" s="43">
        <f t="shared" si="490"/>
        <v>51.546391752577321</v>
      </c>
      <c r="F1463" s="6">
        <f t="shared" si="491"/>
        <v>0.37715243231667794</v>
      </c>
      <c r="G1463" s="44"/>
      <c r="H1463" s="44">
        <f t="shared" si="492"/>
        <v>0</v>
      </c>
      <c r="I1463" s="14">
        <f t="shared" si="493"/>
        <v>0</v>
      </c>
      <c r="J1463" s="49">
        <v>8</v>
      </c>
      <c r="K1463" s="49">
        <f t="shared" si="494"/>
        <v>82.474226804123703</v>
      </c>
      <c r="L1463" s="50">
        <f t="shared" si="495"/>
        <v>6.1385099931806429E-2</v>
      </c>
      <c r="M1463" s="45">
        <v>13</v>
      </c>
      <c r="N1463" s="45">
        <f t="shared" si="496"/>
        <v>134.02061855670104</v>
      </c>
      <c r="O1463" s="18">
        <f t="shared" si="497"/>
        <v>8.5810260357248022E-2</v>
      </c>
      <c r="P1463" s="37">
        <f t="shared" si="487"/>
        <v>38.461538461538467</v>
      </c>
      <c r="Q1463" s="37">
        <f t="shared" si="488"/>
        <v>4.3951903973546393</v>
      </c>
      <c r="R1463" s="37">
        <f t="shared" si="489"/>
        <v>339.51903973546393</v>
      </c>
    </row>
    <row r="1464" spans="1:18" ht="15" customHeight="1" x14ac:dyDescent="0.25">
      <c r="A1464" s="143" t="s">
        <v>1682</v>
      </c>
      <c r="B1464" s="1" t="str">
        <f>VLOOKUP(A1464,'[2]Catálogo MUNICIPIOS'!$1:$1048576,5,FALSE)</f>
        <v>Gómez Farías</v>
      </c>
      <c r="C1464" s="130">
        <f>VLOOKUP(A1464,[3]PROY_COVID!$1:$1048576,7,FALSE)</f>
        <v>9689</v>
      </c>
      <c r="D1464" s="43">
        <v>6</v>
      </c>
      <c r="E1464" s="43">
        <f t="shared" si="490"/>
        <v>61.925895345236867</v>
      </c>
      <c r="F1464" s="6">
        <f t="shared" si="491"/>
        <v>0.45309673982517606</v>
      </c>
      <c r="G1464" s="44">
        <v>5</v>
      </c>
      <c r="H1464" s="44">
        <f t="shared" si="492"/>
        <v>51.604912787697387</v>
      </c>
      <c r="I1464" s="14">
        <f t="shared" si="493"/>
        <v>0.63242834151391325</v>
      </c>
      <c r="J1464" s="49">
        <v>43</v>
      </c>
      <c r="K1464" s="49">
        <f t="shared" si="494"/>
        <v>443.80224997419754</v>
      </c>
      <c r="L1464" s="50">
        <f t="shared" si="495"/>
        <v>0.3303195012585981</v>
      </c>
      <c r="M1464" s="45">
        <v>54</v>
      </c>
      <c r="N1464" s="45">
        <f t="shared" si="496"/>
        <v>557.33305810713182</v>
      </c>
      <c r="O1464" s="18">
        <f t="shared" si="497"/>
        <v>0.35684729213244609</v>
      </c>
      <c r="P1464" s="37">
        <f t="shared" si="487"/>
        <v>11.111111111111111</v>
      </c>
      <c r="Q1464" s="37">
        <f t="shared" si="488"/>
        <v>1.2697216703468956</v>
      </c>
      <c r="R1464" s="37">
        <f t="shared" si="489"/>
        <v>26.972167034689566</v>
      </c>
    </row>
    <row r="1465" spans="1:18" ht="15" customHeight="1" x14ac:dyDescent="0.25">
      <c r="A1465" s="143" t="s">
        <v>74</v>
      </c>
      <c r="B1465" s="1" t="str">
        <f>VLOOKUP(A1465,'[2]Catálogo MUNICIPIOS'!$1:$1048576,5,FALSE)</f>
        <v>Minatitlán</v>
      </c>
      <c r="C1465" s="130">
        <f>VLOOKUP(A1465,[3]PROY_COVID!$1:$1048576,7,FALSE)</f>
        <v>9670</v>
      </c>
      <c r="D1465" s="43">
        <v>7</v>
      </c>
      <c r="E1465" s="43">
        <f t="shared" si="490"/>
        <v>72.388831437435371</v>
      </c>
      <c r="F1465" s="6">
        <f t="shared" si="491"/>
        <v>0.52965150267430061</v>
      </c>
      <c r="G1465" s="44">
        <v>5</v>
      </c>
      <c r="H1465" s="44">
        <f t="shared" si="492"/>
        <v>51.706308169596696</v>
      </c>
      <c r="I1465" s="14">
        <f t="shared" si="493"/>
        <v>0.63367096183333049</v>
      </c>
      <c r="J1465" s="49">
        <v>42</v>
      </c>
      <c r="K1465" s="49">
        <f t="shared" si="494"/>
        <v>434.33298862461226</v>
      </c>
      <c r="L1465" s="50">
        <f t="shared" si="495"/>
        <v>0.32327158366362385</v>
      </c>
      <c r="M1465" s="45">
        <v>54</v>
      </c>
      <c r="N1465" s="45">
        <f t="shared" si="496"/>
        <v>558.42812823164434</v>
      </c>
      <c r="O1465" s="18">
        <f t="shared" si="497"/>
        <v>0.35754843986259255</v>
      </c>
      <c r="P1465" s="37">
        <f t="shared" si="487"/>
        <v>12.962962962962962</v>
      </c>
      <c r="Q1465" s="37">
        <f t="shared" si="488"/>
        <v>1.4813419487380448</v>
      </c>
      <c r="R1465" s="37">
        <f t="shared" si="489"/>
        <v>48.134194873804482</v>
      </c>
    </row>
    <row r="1466" spans="1:18" ht="15" customHeight="1" x14ac:dyDescent="0.25">
      <c r="A1466" s="143" t="s">
        <v>454</v>
      </c>
      <c r="B1466" s="1" t="str">
        <f>VLOOKUP(A1466,'[2]Catálogo MUNICIPIOS'!$1:$1048576,5,FALSE)</f>
        <v>Mineral del Chico</v>
      </c>
      <c r="C1466" s="130">
        <f>VLOOKUP(A1466,[3]PROY_COVID!$1:$1048576,7,FALSE)</f>
        <v>9665</v>
      </c>
      <c r="D1466" s="43">
        <v>2</v>
      </c>
      <c r="E1466" s="43">
        <f t="shared" si="490"/>
        <v>20.693222969477496</v>
      </c>
      <c r="F1466" s="6">
        <f t="shared" si="491"/>
        <v>0.15140728788294985</v>
      </c>
      <c r="G1466" s="44">
        <v>1</v>
      </c>
      <c r="H1466" s="44">
        <f t="shared" si="492"/>
        <v>10.346611484738748</v>
      </c>
      <c r="I1466" s="14">
        <f t="shared" si="493"/>
        <v>0.1267997558391786</v>
      </c>
      <c r="J1466" s="49">
        <v>36</v>
      </c>
      <c r="K1466" s="49">
        <f t="shared" si="494"/>
        <v>372.47801345059491</v>
      </c>
      <c r="L1466" s="50">
        <f t="shared" si="495"/>
        <v>0.27723327594654429</v>
      </c>
      <c r="M1466" s="45">
        <v>39</v>
      </c>
      <c r="N1466" s="45">
        <f t="shared" si="496"/>
        <v>403.51784790481116</v>
      </c>
      <c r="O1466" s="18">
        <f t="shared" si="497"/>
        <v>0.25836301876833079</v>
      </c>
      <c r="P1466" s="37">
        <f t="shared" si="487"/>
        <v>5.1282051282051277</v>
      </c>
      <c r="Q1466" s="37">
        <f t="shared" si="488"/>
        <v>0.58602538631395173</v>
      </c>
      <c r="R1466" s="37">
        <f t="shared" si="489"/>
        <v>-41.397461368604823</v>
      </c>
    </row>
    <row r="1467" spans="1:18" x14ac:dyDescent="0.25">
      <c r="A1467" s="143" t="s">
        <v>2</v>
      </c>
      <c r="B1467" s="1" t="str">
        <f>VLOOKUP(A1467,'[2]Catálogo MUNICIPIOS'!$1:$1048576,5,FALSE)</f>
        <v>San José de Gracia</v>
      </c>
      <c r="C1467" s="130">
        <f>VLOOKUP(A1467,[3]PROY_COVID!$1:$1048576,7,FALSE)</f>
        <v>9661</v>
      </c>
      <c r="D1467" s="43">
        <v>5</v>
      </c>
      <c r="E1467" s="43">
        <f t="shared" si="490"/>
        <v>51.754476762239932</v>
      </c>
      <c r="F1467" s="6">
        <f t="shared" si="491"/>
        <v>0.37867493980662209</v>
      </c>
      <c r="G1467" s="44"/>
      <c r="H1467" s="44">
        <f t="shared" si="492"/>
        <v>0</v>
      </c>
      <c r="I1467" s="14">
        <f t="shared" si="493"/>
        <v>0</v>
      </c>
      <c r="J1467" s="49">
        <v>97</v>
      </c>
      <c r="K1467" s="49">
        <f t="shared" si="494"/>
        <v>1004.0368491874547</v>
      </c>
      <c r="L1467" s="50">
        <f t="shared" si="495"/>
        <v>0.74729894066137903</v>
      </c>
      <c r="M1467" s="45">
        <v>102</v>
      </c>
      <c r="N1467" s="45">
        <f t="shared" si="496"/>
        <v>1055.7913259496947</v>
      </c>
      <c r="O1467" s="18">
        <f t="shared" si="497"/>
        <v>0.67599843619836453</v>
      </c>
      <c r="P1467" s="37">
        <f t="shared" si="487"/>
        <v>4.9019607843137258</v>
      </c>
      <c r="Q1467" s="37">
        <f t="shared" si="488"/>
        <v>0.56017132515304224</v>
      </c>
      <c r="R1467" s="37">
        <f t="shared" si="489"/>
        <v>-43.982867484695774</v>
      </c>
    </row>
    <row r="1468" spans="1:18" ht="15" customHeight="1" x14ac:dyDescent="0.25">
      <c r="A1468" s="143" t="s">
        <v>758</v>
      </c>
      <c r="B1468" s="1" t="str">
        <f>VLOOKUP(A1468,'[2]Catálogo MUNICIPIOS'!$1:$1048576,5,FALSE)</f>
        <v>Carácuaro</v>
      </c>
      <c r="C1468" s="130">
        <f>VLOOKUP(A1468,[3]PROY_COVID!$1:$1048576,7,FALSE)</f>
        <v>9652</v>
      </c>
      <c r="D1468" s="43">
        <v>7</v>
      </c>
      <c r="E1468" s="43">
        <f t="shared" si="490"/>
        <v>72.523829258184833</v>
      </c>
      <c r="F1468" s="6">
        <f t="shared" si="491"/>
        <v>0.53063924894949088</v>
      </c>
      <c r="G1468" s="44"/>
      <c r="H1468" s="44">
        <f t="shared" si="492"/>
        <v>0</v>
      </c>
      <c r="I1468" s="14">
        <f t="shared" si="493"/>
        <v>0</v>
      </c>
      <c r="J1468" s="49">
        <v>62</v>
      </c>
      <c r="K1468" s="49">
        <f t="shared" si="494"/>
        <v>642.35391628677996</v>
      </c>
      <c r="L1468" s="50">
        <f t="shared" si="495"/>
        <v>0.47810038203207089</v>
      </c>
      <c r="M1468" s="45">
        <v>69</v>
      </c>
      <c r="N1468" s="45">
        <f t="shared" si="496"/>
        <v>714.8777455449648</v>
      </c>
      <c r="O1468" s="18">
        <f t="shared" si="497"/>
        <v>0.45771946234424193</v>
      </c>
      <c r="P1468" s="37">
        <f t="shared" si="487"/>
        <v>10.144927536231885</v>
      </c>
      <c r="Q1468" s="37">
        <f t="shared" si="488"/>
        <v>1.159311090316731</v>
      </c>
      <c r="R1468" s="37">
        <f t="shared" si="489"/>
        <v>15.931109031673095</v>
      </c>
    </row>
    <row r="1469" spans="1:18" ht="15" customHeight="1" x14ac:dyDescent="0.25">
      <c r="A1469" s="143" t="s">
        <v>1210</v>
      </c>
      <c r="B1469" s="1" t="str">
        <f>VLOOKUP(A1469,'[2]Catálogo MUNICIPIOS'!$1:$1048576,5,FALSE)</f>
        <v>Santa María Tlahuitoltepec</v>
      </c>
      <c r="C1469" s="130">
        <f>VLOOKUP(A1469,[3]PROY_COVID!$1:$1048576,7,FALSE)</f>
        <v>9632</v>
      </c>
      <c r="D1469" s="43">
        <v>1</v>
      </c>
      <c r="E1469" s="43">
        <f t="shared" ref="E1469:E1500" si="498">((D1469/($C1469/100000)))</f>
        <v>10.382059800664452</v>
      </c>
      <c r="F1469" s="6">
        <f t="shared" ref="F1469:F1500" si="499">((D1469/$C1469)/(D$2372/$C$2372))</f>
        <v>7.5963010661789371E-2</v>
      </c>
      <c r="G1469" s="44"/>
      <c r="H1469" s="44">
        <f t="shared" ref="H1469:H1500" si="500">((G1469/($C1469/100000)))</f>
        <v>0</v>
      </c>
      <c r="I1469" s="14">
        <f t="shared" ref="I1469:I1500" si="501">((G1469/$C1469)/(G$2372/$C$2372))</f>
        <v>0</v>
      </c>
      <c r="J1469" s="49">
        <v>27</v>
      </c>
      <c r="K1469" s="49">
        <f t="shared" ref="K1469:K1500" si="502">((J1469/($C1469/100000)))</f>
        <v>280.31561461794018</v>
      </c>
      <c r="L1469" s="50">
        <f t="shared" ref="L1469:L1500" si="503">((J1469/$C1469)/(J$2372/$C$2372))</f>
        <v>0.20863732444118699</v>
      </c>
      <c r="M1469" s="45">
        <v>28</v>
      </c>
      <c r="N1469" s="45">
        <f t="shared" ref="N1469:N1500" si="504">((M1469/($C1469/100000)))</f>
        <v>290.69767441860466</v>
      </c>
      <c r="O1469" s="18">
        <f t="shared" ref="O1469:O1500" si="505">((M1469/$C1469)/(M$2372/$C$2372))</f>
        <v>0.18612690640995208</v>
      </c>
      <c r="P1469" s="37">
        <f t="shared" si="487"/>
        <v>3.5714285714285712</v>
      </c>
      <c r="Q1469" s="37">
        <f t="shared" si="488"/>
        <v>0.40812482261150212</v>
      </c>
      <c r="R1469" s="37">
        <f t="shared" si="489"/>
        <v>-59.187517738849785</v>
      </c>
    </row>
    <row r="1470" spans="1:18" ht="15" customHeight="1" x14ac:dyDescent="0.25">
      <c r="A1470" s="143" t="s">
        <v>1202</v>
      </c>
      <c r="B1470" s="1" t="str">
        <f>VLOOKUP(A1470,'[2]Catálogo MUNICIPIOS'!$1:$1048576,5,FALSE)</f>
        <v>Santa María Jacatepec</v>
      </c>
      <c r="C1470" s="130">
        <f>VLOOKUP(A1470,[3]PROY_COVID!$1:$1048576,7,FALSE)</f>
        <v>9625</v>
      </c>
      <c r="D1470" s="43">
        <v>3</v>
      </c>
      <c r="E1470" s="43">
        <f t="shared" si="498"/>
        <v>31.168831168831169</v>
      </c>
      <c r="F1470" s="6">
        <f t="shared" si="499"/>
        <v>0.22805476946317563</v>
      </c>
      <c r="G1470" s="44"/>
      <c r="H1470" s="44">
        <f t="shared" si="500"/>
        <v>0</v>
      </c>
      <c r="I1470" s="14">
        <f t="shared" si="501"/>
        <v>0</v>
      </c>
      <c r="J1470" s="49">
        <v>17</v>
      </c>
      <c r="K1470" s="49">
        <f t="shared" si="502"/>
        <v>176.62337662337663</v>
      </c>
      <c r="L1470" s="50">
        <f t="shared" si="503"/>
        <v>0.13145977894486857</v>
      </c>
      <c r="M1470" s="45">
        <v>20</v>
      </c>
      <c r="N1470" s="45">
        <f t="shared" si="504"/>
        <v>207.79220779220779</v>
      </c>
      <c r="O1470" s="18">
        <f t="shared" si="505"/>
        <v>0.13304447959485408</v>
      </c>
      <c r="P1470" s="37">
        <f t="shared" si="487"/>
        <v>15</v>
      </c>
      <c r="Q1470" s="37">
        <f t="shared" si="488"/>
        <v>1.7141242549683091</v>
      </c>
      <c r="R1470" s="37">
        <f t="shared" si="489"/>
        <v>71.412425496830906</v>
      </c>
    </row>
    <row r="1471" spans="1:18" ht="15" customHeight="1" x14ac:dyDescent="0.25">
      <c r="A1471" s="143" t="s">
        <v>1394</v>
      </c>
      <c r="B1471" s="1" t="str">
        <f>VLOOKUP(A1471,'[2]Catálogo MUNICIPIOS'!$1:$1048576,5,FALSE)</f>
        <v>San Gregorio Atzompa</v>
      </c>
      <c r="C1471" s="130">
        <f>VLOOKUP(A1471,[3]PROY_COVID!$1:$1048576,7,FALSE)</f>
        <v>9608</v>
      </c>
      <c r="D1471" s="43">
        <v>10</v>
      </c>
      <c r="E1471" s="43">
        <f t="shared" si="498"/>
        <v>104.07993338884263</v>
      </c>
      <c r="F1471" s="6">
        <f t="shared" si="499"/>
        <v>0.76152760063942038</v>
      </c>
      <c r="G1471" s="44">
        <v>1</v>
      </c>
      <c r="H1471" s="44">
        <f t="shared" si="500"/>
        <v>10.407993338884264</v>
      </c>
      <c r="I1471" s="14">
        <f t="shared" si="501"/>
        <v>0.127552002517242</v>
      </c>
      <c r="J1471" s="49">
        <v>50</v>
      </c>
      <c r="K1471" s="49">
        <f t="shared" si="502"/>
        <v>520.39966694421321</v>
      </c>
      <c r="L1471" s="50">
        <f t="shared" si="503"/>
        <v>0.38733052491317282</v>
      </c>
      <c r="M1471" s="45">
        <v>61</v>
      </c>
      <c r="N1471" s="45">
        <f t="shared" si="504"/>
        <v>634.88759367194007</v>
      </c>
      <c r="O1471" s="18">
        <f t="shared" si="505"/>
        <v>0.40650364322506605</v>
      </c>
      <c r="P1471" s="37">
        <f t="shared" si="487"/>
        <v>16.393442622950818</v>
      </c>
      <c r="Q1471" s="37">
        <f t="shared" si="488"/>
        <v>1.8733598414954196</v>
      </c>
      <c r="R1471" s="37">
        <f t="shared" si="489"/>
        <v>87.335984149541957</v>
      </c>
    </row>
    <row r="1472" spans="1:18" ht="15" customHeight="1" x14ac:dyDescent="0.25">
      <c r="A1472" s="143" t="s">
        <v>206</v>
      </c>
      <c r="B1472" s="1" t="str">
        <f>VLOOKUP(A1472,'[2]Catálogo MUNICIPIOS'!$1:$1048576,5,FALSE)</f>
        <v>Gómez Farías</v>
      </c>
      <c r="C1472" s="130">
        <f>VLOOKUP(A1472,[3]PROY_COVID!$1:$1048576,7,FALSE)</f>
        <v>9599</v>
      </c>
      <c r="D1472" s="43">
        <v>5</v>
      </c>
      <c r="E1472" s="43">
        <f t="shared" si="498"/>
        <v>52.088759245754765</v>
      </c>
      <c r="F1472" s="6">
        <f t="shared" si="499"/>
        <v>0.38112080357034861</v>
      </c>
      <c r="G1472" s="44">
        <v>7</v>
      </c>
      <c r="H1472" s="44">
        <f t="shared" si="500"/>
        <v>72.924262944056665</v>
      </c>
      <c r="I1472" s="14">
        <f t="shared" si="501"/>
        <v>0.89370116484004869</v>
      </c>
      <c r="J1472" s="49">
        <v>28</v>
      </c>
      <c r="K1472" s="49">
        <f t="shared" si="502"/>
        <v>291.69705177622666</v>
      </c>
      <c r="L1472" s="50">
        <f t="shared" si="503"/>
        <v>0.21710846366130096</v>
      </c>
      <c r="M1472" s="45">
        <v>40</v>
      </c>
      <c r="N1472" s="45">
        <f t="shared" si="504"/>
        <v>416.71007396603812</v>
      </c>
      <c r="O1472" s="18">
        <f t="shared" si="505"/>
        <v>0.26680969186383385</v>
      </c>
      <c r="P1472" s="37">
        <f t="shared" si="487"/>
        <v>12.5</v>
      </c>
      <c r="Q1472" s="37">
        <f t="shared" si="488"/>
        <v>1.4284368791402575</v>
      </c>
      <c r="R1472" s="37">
        <f t="shared" si="489"/>
        <v>42.84368791402575</v>
      </c>
    </row>
    <row r="1473" spans="1:18" ht="15" customHeight="1" x14ac:dyDescent="0.25">
      <c r="A1473" s="143" t="s">
        <v>1551</v>
      </c>
      <c r="B1473" s="1" t="str">
        <f>VLOOKUP(A1473,'[2]Catálogo MUNICIPIOS'!$1:$1048576,5,FALSE)</f>
        <v>Tierra Nueva</v>
      </c>
      <c r="C1473" s="130">
        <f>VLOOKUP(A1473,[3]PROY_COVID!$1:$1048576,7,FALSE)</f>
        <v>9596</v>
      </c>
      <c r="D1473" s="43">
        <v>7</v>
      </c>
      <c r="E1473" s="43">
        <f t="shared" si="498"/>
        <v>72.947061275531468</v>
      </c>
      <c r="F1473" s="6">
        <f t="shared" si="499"/>
        <v>0.53373593485415649</v>
      </c>
      <c r="G1473" s="44">
        <v>3</v>
      </c>
      <c r="H1473" s="44">
        <f t="shared" si="500"/>
        <v>31.263026260942059</v>
      </c>
      <c r="I1473" s="14">
        <f t="shared" si="501"/>
        <v>0.38313452694424588</v>
      </c>
      <c r="J1473" s="49">
        <v>44</v>
      </c>
      <c r="K1473" s="49">
        <f t="shared" si="502"/>
        <v>458.52438516048352</v>
      </c>
      <c r="L1473" s="50">
        <f t="shared" si="503"/>
        <v>0.3412771031014874</v>
      </c>
      <c r="M1473" s="45">
        <v>54</v>
      </c>
      <c r="N1473" s="45">
        <f t="shared" si="504"/>
        <v>562.73447269695703</v>
      </c>
      <c r="O1473" s="18">
        <f t="shared" si="505"/>
        <v>0.36030569127462175</v>
      </c>
      <c r="P1473" s="37">
        <f t="shared" si="487"/>
        <v>12.962962962962962</v>
      </c>
      <c r="Q1473" s="37">
        <f t="shared" si="488"/>
        <v>1.4813419487380448</v>
      </c>
      <c r="R1473" s="37">
        <f t="shared" si="489"/>
        <v>48.134194873804482</v>
      </c>
    </row>
    <row r="1474" spans="1:18" ht="15" customHeight="1" x14ac:dyDescent="0.25">
      <c r="A1474" s="143" t="s">
        <v>1647</v>
      </c>
      <c r="B1474" s="1" t="str">
        <f>VLOOKUP(A1474,'[2]Catálogo MUNICIPIOS'!$1:$1048576,5,FALSE)</f>
        <v>Ures</v>
      </c>
      <c r="C1474" s="130">
        <f>VLOOKUP(A1474,[3]PROY_COVID!$1:$1048576,7,FALSE)</f>
        <v>9577</v>
      </c>
      <c r="D1474" s="43">
        <v>8</v>
      </c>
      <c r="E1474" s="43">
        <f t="shared" si="498"/>
        <v>83.533465594653862</v>
      </c>
      <c r="F1474" s="6">
        <f t="shared" si="499"/>
        <v>0.61119408473998549</v>
      </c>
      <c r="G1474" s="44">
        <v>1</v>
      </c>
      <c r="H1474" s="44">
        <f t="shared" si="500"/>
        <v>10.441683199331733</v>
      </c>
      <c r="I1474" s="14">
        <f t="shared" si="501"/>
        <v>0.12796487837377687</v>
      </c>
      <c r="J1474" s="49">
        <v>79</v>
      </c>
      <c r="K1474" s="49">
        <f t="shared" si="502"/>
        <v>824.89297274720695</v>
      </c>
      <c r="L1474" s="50">
        <f t="shared" si="503"/>
        <v>0.61396316797722761</v>
      </c>
      <c r="M1474" s="45">
        <v>88</v>
      </c>
      <c r="N1474" s="45">
        <f t="shared" si="504"/>
        <v>918.86812154119252</v>
      </c>
      <c r="O1474" s="18">
        <f t="shared" si="505"/>
        <v>0.58832971816247992</v>
      </c>
      <c r="P1474" s="37">
        <f t="shared" si="487"/>
        <v>9.0909090909090917</v>
      </c>
      <c r="Q1474" s="37">
        <f t="shared" si="488"/>
        <v>1.0388631848292784</v>
      </c>
      <c r="R1474" s="37">
        <f t="shared" si="489"/>
        <v>3.8863184829278419</v>
      </c>
    </row>
    <row r="1475" spans="1:18" ht="15" customHeight="1" x14ac:dyDescent="0.25">
      <c r="A1475" s="143" t="s">
        <v>1977</v>
      </c>
      <c r="B1475" s="1" t="str">
        <f>VLOOKUP(A1475,'[2]Catálogo MUNICIPIOS'!$1:$1048576,5,FALSE)</f>
        <v>Buctzotz</v>
      </c>
      <c r="C1475" s="130">
        <f>VLOOKUP(A1475,[3]PROY_COVID!$1:$1048576,7,FALSE)</f>
        <v>9560</v>
      </c>
      <c r="D1475" s="43">
        <v>3</v>
      </c>
      <c r="E1475" s="43">
        <f t="shared" si="498"/>
        <v>31.380753138075313</v>
      </c>
      <c r="F1475" s="6">
        <f t="shared" si="499"/>
        <v>0.22960535105471397</v>
      </c>
      <c r="G1475" s="44">
        <v>9</v>
      </c>
      <c r="H1475" s="44">
        <f t="shared" si="500"/>
        <v>94.142259414225933</v>
      </c>
      <c r="I1475" s="14">
        <f t="shared" si="501"/>
        <v>1.1537318788358735</v>
      </c>
      <c r="J1475" s="49">
        <v>136</v>
      </c>
      <c r="K1475" s="49">
        <f t="shared" si="502"/>
        <v>1422.5941422594142</v>
      </c>
      <c r="L1475" s="50">
        <f t="shared" si="503"/>
        <v>1.0588287634680837</v>
      </c>
      <c r="M1475" s="45">
        <v>148</v>
      </c>
      <c r="N1475" s="45">
        <f t="shared" si="504"/>
        <v>1548.1171548117154</v>
      </c>
      <c r="O1475" s="18">
        <f t="shared" si="505"/>
        <v>0.99122312334136831</v>
      </c>
      <c r="P1475" s="37">
        <f t="shared" si="487"/>
        <v>2.0270270270270272</v>
      </c>
      <c r="Q1475" s="37">
        <f t="shared" si="488"/>
        <v>0.2316384128335553</v>
      </c>
      <c r="R1475" s="37">
        <f t="shared" si="489"/>
        <v>-76.836158716644462</v>
      </c>
    </row>
    <row r="1476" spans="1:18" ht="15" customHeight="1" x14ac:dyDescent="0.25">
      <c r="A1476" s="143" t="s">
        <v>1770</v>
      </c>
      <c r="B1476" s="1" t="str">
        <f>VLOOKUP(A1476,'[2]Catálogo MUNICIPIOS'!$1:$1048576,5,FALSE)</f>
        <v>Santa Catarina Ayometla</v>
      </c>
      <c r="C1476" s="130">
        <f>VLOOKUP(A1476,[3]PROY_COVID!$1:$1048576,7,FALSE)</f>
        <v>9500</v>
      </c>
      <c r="D1476" s="43">
        <v>9</v>
      </c>
      <c r="E1476" s="43">
        <f t="shared" si="498"/>
        <v>94.73684210526315</v>
      </c>
      <c r="F1476" s="6">
        <f t="shared" si="499"/>
        <v>0.69316647034202061</v>
      </c>
      <c r="G1476" s="44">
        <v>6</v>
      </c>
      <c r="H1476" s="44">
        <f t="shared" si="500"/>
        <v>63.157894736842103</v>
      </c>
      <c r="I1476" s="14">
        <f t="shared" si="501"/>
        <v>0.77401240432778606</v>
      </c>
      <c r="J1476" s="49">
        <v>88</v>
      </c>
      <c r="K1476" s="49">
        <f t="shared" si="502"/>
        <v>926.31578947368416</v>
      </c>
      <c r="L1476" s="50">
        <f t="shared" si="503"/>
        <v>0.68945159607618378</v>
      </c>
      <c r="M1476" s="45">
        <v>103</v>
      </c>
      <c r="N1476" s="45">
        <f t="shared" si="504"/>
        <v>1084.2105263157894</v>
      </c>
      <c r="O1476" s="18">
        <f t="shared" si="505"/>
        <v>0.69419458399130762</v>
      </c>
      <c r="P1476" s="37">
        <f t="shared" si="487"/>
        <v>8.7378640776699026</v>
      </c>
      <c r="Q1476" s="37">
        <f t="shared" si="488"/>
        <v>0.99851898347668488</v>
      </c>
      <c r="R1476" s="37">
        <f t="shared" si="489"/>
        <v>-0.14810165233151151</v>
      </c>
    </row>
    <row r="1477" spans="1:18" ht="15" customHeight="1" x14ac:dyDescent="0.25">
      <c r="A1477" s="143" t="s">
        <v>1243</v>
      </c>
      <c r="B1477" s="1" t="str">
        <f>VLOOKUP(A1477,'[2]Catálogo MUNICIPIOS'!$1:$1048576,5,FALSE)</f>
        <v>Santo Domingo Petapa</v>
      </c>
      <c r="C1477" s="130">
        <f>VLOOKUP(A1477,[3]PROY_COVID!$1:$1048576,7,FALSE)</f>
        <v>9495</v>
      </c>
      <c r="D1477" s="43">
        <v>2</v>
      </c>
      <c r="E1477" s="43">
        <f t="shared" si="498"/>
        <v>21.063717746182199</v>
      </c>
      <c r="F1477" s="6">
        <f t="shared" si="499"/>
        <v>0.15411810820312907</v>
      </c>
      <c r="G1477" s="44">
        <v>1</v>
      </c>
      <c r="H1477" s="44">
        <f t="shared" si="500"/>
        <v>10.5318588730911</v>
      </c>
      <c r="I1477" s="14">
        <f t="shared" si="501"/>
        <v>0.1290699989663677</v>
      </c>
      <c r="J1477" s="49">
        <v>13</v>
      </c>
      <c r="K1477" s="49">
        <f t="shared" si="502"/>
        <v>136.91416535018431</v>
      </c>
      <c r="L1477" s="50">
        <f t="shared" si="503"/>
        <v>0.10190443788047381</v>
      </c>
      <c r="M1477" s="45">
        <v>16</v>
      </c>
      <c r="N1477" s="45">
        <f t="shared" si="504"/>
        <v>168.50974196945759</v>
      </c>
      <c r="O1477" s="18">
        <f t="shared" si="505"/>
        <v>0.10789283758613759</v>
      </c>
      <c r="P1477" s="37">
        <f t="shared" ref="P1477:P1540" si="506">D1477/M1477*100</f>
        <v>12.5</v>
      </c>
      <c r="Q1477" s="37">
        <f t="shared" ref="Q1477:Q1540" si="507">P1477/P$2372</f>
        <v>1.4284368791402575</v>
      </c>
      <c r="R1477" s="37">
        <f t="shared" ref="R1477:R1540" si="508">(Q1477-1)*100</f>
        <v>42.84368791402575</v>
      </c>
    </row>
    <row r="1478" spans="1:18" x14ac:dyDescent="0.25">
      <c r="A1478" s="143" t="s">
        <v>763</v>
      </c>
      <c r="B1478" s="1" t="str">
        <f>VLOOKUP(A1478,'[2]Catálogo MUNICIPIOS'!$1:$1048576,5,FALSE)</f>
        <v>Copándaro</v>
      </c>
      <c r="C1478" s="130">
        <f>VLOOKUP(A1478,[3]PROY_COVID!$1:$1048576,7,FALSE)</f>
        <v>9487</v>
      </c>
      <c r="D1478" s="43">
        <v>8</v>
      </c>
      <c r="E1478" s="43">
        <f t="shared" si="498"/>
        <v>84.325919679561508</v>
      </c>
      <c r="F1478" s="6">
        <f t="shared" si="499"/>
        <v>0.61699227886105634</v>
      </c>
      <c r="G1478" s="44">
        <v>4</v>
      </c>
      <c r="H1478" s="44">
        <f t="shared" si="500"/>
        <v>42.162959839780754</v>
      </c>
      <c r="I1478" s="14">
        <f t="shared" si="501"/>
        <v>0.51671535372010591</v>
      </c>
      <c r="J1478" s="49">
        <v>88</v>
      </c>
      <c r="K1478" s="49">
        <f t="shared" si="502"/>
        <v>927.58511647517662</v>
      </c>
      <c r="L1478" s="50">
        <f t="shared" si="503"/>
        <v>0.69039634897478086</v>
      </c>
      <c r="M1478" s="45">
        <v>100</v>
      </c>
      <c r="N1478" s="45">
        <f t="shared" si="504"/>
        <v>1054.0739959945188</v>
      </c>
      <c r="O1478" s="18">
        <f t="shared" si="505"/>
        <v>0.67489887008562788</v>
      </c>
      <c r="P1478" s="37">
        <f t="shared" si="506"/>
        <v>8</v>
      </c>
      <c r="Q1478" s="37">
        <f t="shared" si="507"/>
        <v>0.91419960264976485</v>
      </c>
      <c r="R1478" s="37">
        <f t="shared" si="508"/>
        <v>-8.5800397350235151</v>
      </c>
    </row>
    <row r="1479" spans="1:18" ht="15" customHeight="1" x14ac:dyDescent="0.25">
      <c r="A1479" s="143" t="s">
        <v>1749</v>
      </c>
      <c r="B1479" s="1" t="str">
        <f>VLOOKUP(A1479,'[2]Catálogo MUNICIPIOS'!$1:$1048576,5,FALSE)</f>
        <v>Ziltlaltépec de Trinidad Sánchez Santos</v>
      </c>
      <c r="C1479" s="130">
        <f>VLOOKUP(A1479,[3]PROY_COVID!$1:$1048576,7,FALSE)</f>
        <v>9486</v>
      </c>
      <c r="D1479" s="43">
        <v>5</v>
      </c>
      <c r="E1479" s="43">
        <f t="shared" si="498"/>
        <v>52.709255745308873</v>
      </c>
      <c r="F1479" s="6">
        <f t="shared" si="499"/>
        <v>0.38566082579293443</v>
      </c>
      <c r="G1479" s="44">
        <v>3</v>
      </c>
      <c r="H1479" s="44">
        <f t="shared" si="500"/>
        <v>31.625553447185325</v>
      </c>
      <c r="I1479" s="14">
        <f t="shared" si="501"/>
        <v>0.38757736881266958</v>
      </c>
      <c r="J1479" s="49">
        <v>34</v>
      </c>
      <c r="K1479" s="49">
        <f t="shared" si="502"/>
        <v>358.42293906810033</v>
      </c>
      <c r="L1479" s="50">
        <f t="shared" si="503"/>
        <v>0.26677216368213363</v>
      </c>
      <c r="M1479" s="45">
        <v>42</v>
      </c>
      <c r="N1479" s="45">
        <f t="shared" si="504"/>
        <v>442.75774826059455</v>
      </c>
      <c r="O1479" s="18">
        <f t="shared" si="505"/>
        <v>0.283487407106366</v>
      </c>
      <c r="P1479" s="37">
        <f t="shared" si="506"/>
        <v>11.904761904761903</v>
      </c>
      <c r="Q1479" s="37">
        <f t="shared" si="507"/>
        <v>1.3604160753716739</v>
      </c>
      <c r="R1479" s="37">
        <f t="shared" si="508"/>
        <v>36.041607537167387</v>
      </c>
    </row>
    <row r="1480" spans="1:18" ht="15" customHeight="1" x14ac:dyDescent="0.25">
      <c r="A1480" s="143" t="s">
        <v>2038</v>
      </c>
      <c r="B1480" s="1" t="str">
        <f>VLOOKUP(A1480,'[2]Catálogo MUNICIPIOS'!$1:$1048576,5,FALSE)</f>
        <v>Sotuta</v>
      </c>
      <c r="C1480" s="130">
        <f>VLOOKUP(A1480,[3]PROY_COVID!$1:$1048576,7,FALSE)</f>
        <v>9485</v>
      </c>
      <c r="D1480" s="43">
        <v>3</v>
      </c>
      <c r="E1480" s="43">
        <f t="shared" si="498"/>
        <v>31.628887717448603</v>
      </c>
      <c r="F1480" s="6">
        <f t="shared" si="499"/>
        <v>0.23142089152167267</v>
      </c>
      <c r="G1480" s="44"/>
      <c r="H1480" s="44">
        <f t="shared" si="500"/>
        <v>0</v>
      </c>
      <c r="I1480" s="14">
        <f t="shared" si="501"/>
        <v>0</v>
      </c>
      <c r="J1480" s="49">
        <v>6</v>
      </c>
      <c r="K1480" s="49">
        <f t="shared" si="502"/>
        <v>63.257775434897205</v>
      </c>
      <c r="L1480" s="50">
        <f t="shared" si="503"/>
        <v>4.7082404006736078E-2</v>
      </c>
      <c r="M1480" s="45">
        <v>9</v>
      </c>
      <c r="N1480" s="45">
        <f t="shared" si="504"/>
        <v>94.886663152345804</v>
      </c>
      <c r="O1480" s="18">
        <f t="shared" si="505"/>
        <v>6.075370608805606E-2</v>
      </c>
      <c r="P1480" s="37">
        <f t="shared" si="506"/>
        <v>33.333333333333329</v>
      </c>
      <c r="Q1480" s="37">
        <f t="shared" si="507"/>
        <v>3.8091650110406863</v>
      </c>
      <c r="R1480" s="37">
        <f t="shared" si="508"/>
        <v>280.91650110406863</v>
      </c>
    </row>
    <row r="1481" spans="1:18" ht="15" customHeight="1" x14ac:dyDescent="0.25">
      <c r="A1481" s="143" t="s">
        <v>188</v>
      </c>
      <c r="B1481" s="1" t="str">
        <f>VLOOKUP(A1481,'[2]Catálogo MUNICIPIOS'!$1:$1048576,5,FALSE)</f>
        <v>Allende</v>
      </c>
      <c r="C1481" s="130">
        <f>VLOOKUP(A1481,[3]PROY_COVID!$1:$1048576,7,FALSE)</f>
        <v>9453</v>
      </c>
      <c r="D1481" s="43">
        <v>5</v>
      </c>
      <c r="E1481" s="43">
        <f t="shared" si="498"/>
        <v>52.893261398497827</v>
      </c>
      <c r="F1481" s="6">
        <f t="shared" si="499"/>
        <v>0.38700715047834294</v>
      </c>
      <c r="G1481" s="44">
        <v>2</v>
      </c>
      <c r="H1481" s="44">
        <f t="shared" si="500"/>
        <v>21.157304559399133</v>
      </c>
      <c r="I1481" s="14">
        <f t="shared" si="501"/>
        <v>0.25928692270933273</v>
      </c>
      <c r="J1481" s="49">
        <v>64</v>
      </c>
      <c r="K1481" s="49">
        <f t="shared" si="502"/>
        <v>677.03374590077226</v>
      </c>
      <c r="L1481" s="50">
        <f t="shared" si="503"/>
        <v>0.50391238281055517</v>
      </c>
      <c r="M1481" s="45">
        <v>71</v>
      </c>
      <c r="N1481" s="45">
        <f t="shared" si="504"/>
        <v>751.08431185866914</v>
      </c>
      <c r="O1481" s="18">
        <f t="shared" si="505"/>
        <v>0.48090167800239819</v>
      </c>
      <c r="P1481" s="37">
        <f t="shared" si="506"/>
        <v>7.042253521126761</v>
      </c>
      <c r="Q1481" s="37">
        <f t="shared" si="507"/>
        <v>0.80475317134662405</v>
      </c>
      <c r="R1481" s="37">
        <f t="shared" si="508"/>
        <v>-19.524682865337596</v>
      </c>
    </row>
    <row r="1482" spans="1:18" ht="15" customHeight="1" x14ac:dyDescent="0.25">
      <c r="A1482" s="143" t="s">
        <v>540</v>
      </c>
      <c r="B1482" s="1" t="str">
        <f>VLOOKUP(A1482,'[2]Catálogo MUNICIPIOS'!$1:$1048576,5,FALSE)</f>
        <v>Huejuquilla el Alto</v>
      </c>
      <c r="C1482" s="130">
        <f>VLOOKUP(A1482,[3]PROY_COVID!$1:$1048576,7,FALSE)</f>
        <v>9449</v>
      </c>
      <c r="D1482" s="43">
        <v>6</v>
      </c>
      <c r="E1482" s="43">
        <f t="shared" si="498"/>
        <v>63.498782939993646</v>
      </c>
      <c r="F1482" s="6">
        <f t="shared" si="499"/>
        <v>0.46460517643836713</v>
      </c>
      <c r="G1482" s="44">
        <v>4</v>
      </c>
      <c r="H1482" s="44">
        <f t="shared" si="500"/>
        <v>42.332521959995766</v>
      </c>
      <c r="I1482" s="14">
        <f t="shared" si="501"/>
        <v>0.51879337080565613</v>
      </c>
      <c r="J1482" s="49">
        <v>50</v>
      </c>
      <c r="K1482" s="49">
        <f t="shared" si="502"/>
        <v>529.15652449994707</v>
      </c>
      <c r="L1482" s="50">
        <f t="shared" si="503"/>
        <v>0.39384820439895912</v>
      </c>
      <c r="M1482" s="45">
        <v>60</v>
      </c>
      <c r="N1482" s="45">
        <f t="shared" si="504"/>
        <v>634.98782939993646</v>
      </c>
      <c r="O1482" s="18">
        <f t="shared" si="505"/>
        <v>0.40656782181198131</v>
      </c>
      <c r="P1482" s="37">
        <f t="shared" si="506"/>
        <v>10</v>
      </c>
      <c r="Q1482" s="37">
        <f t="shared" si="507"/>
        <v>1.1427495033122061</v>
      </c>
      <c r="R1482" s="37">
        <f t="shared" si="508"/>
        <v>14.274950331220616</v>
      </c>
    </row>
    <row r="1483" spans="1:18" ht="15" customHeight="1" x14ac:dyDescent="0.25">
      <c r="A1483" s="143" t="s">
        <v>1703</v>
      </c>
      <c r="B1483" s="1" t="str">
        <f>VLOOKUP(A1483,'[2]Catálogo MUNICIPIOS'!$1:$1048576,5,FALSE)</f>
        <v>San Carlos</v>
      </c>
      <c r="C1483" s="130">
        <f>VLOOKUP(A1483,[3]PROY_COVID!$1:$1048576,7,FALSE)</f>
        <v>9433</v>
      </c>
      <c r="D1483" s="43">
        <v>1</v>
      </c>
      <c r="E1483" s="43">
        <f t="shared" si="498"/>
        <v>10.601081310293651</v>
      </c>
      <c r="F1483" s="6">
        <f t="shared" si="499"/>
        <v>7.7565537866464029E-2</v>
      </c>
      <c r="G1483" s="44">
        <v>1</v>
      </c>
      <c r="H1483" s="44">
        <f t="shared" si="500"/>
        <v>10.601081310293651</v>
      </c>
      <c r="I1483" s="14">
        <f t="shared" si="501"/>
        <v>0.12991833352970011</v>
      </c>
      <c r="J1483" s="49">
        <v>14</v>
      </c>
      <c r="K1483" s="49">
        <f t="shared" si="502"/>
        <v>148.41513834411111</v>
      </c>
      <c r="L1483" s="50">
        <f t="shared" si="503"/>
        <v>0.1104645469460844</v>
      </c>
      <c r="M1483" s="45">
        <v>16</v>
      </c>
      <c r="N1483" s="45">
        <f t="shared" si="504"/>
        <v>169.61730096469842</v>
      </c>
      <c r="O1483" s="18">
        <f t="shared" si="505"/>
        <v>0.10860198164744793</v>
      </c>
      <c r="P1483" s="37">
        <f t="shared" si="506"/>
        <v>6.25</v>
      </c>
      <c r="Q1483" s="37">
        <f t="shared" si="507"/>
        <v>0.71421843957012876</v>
      </c>
      <c r="R1483" s="37">
        <f t="shared" si="508"/>
        <v>-28.578156042987125</v>
      </c>
    </row>
    <row r="1484" spans="1:18" ht="15" customHeight="1" x14ac:dyDescent="0.25">
      <c r="A1484" s="143" t="s">
        <v>46</v>
      </c>
      <c r="B1484" s="1" t="str">
        <f>VLOOKUP(A1484,'[2]Catálogo MUNICIPIOS'!$1:$1048576,5,FALSE)</f>
        <v>Morelos</v>
      </c>
      <c r="C1484" s="130">
        <f>VLOOKUP(A1484,[3]PROY_COVID!$1:$1048576,7,FALSE)</f>
        <v>9430</v>
      </c>
      <c r="D1484" s="43">
        <v>12</v>
      </c>
      <c r="E1484" s="43">
        <f t="shared" si="498"/>
        <v>127.25344644750795</v>
      </c>
      <c r="F1484" s="6">
        <f t="shared" si="499"/>
        <v>0.93108256885814022</v>
      </c>
      <c r="G1484" s="44">
        <v>17</v>
      </c>
      <c r="H1484" s="44">
        <f t="shared" si="500"/>
        <v>180.27571580063628</v>
      </c>
      <c r="I1484" s="14">
        <f t="shared" si="501"/>
        <v>2.2093143036220826</v>
      </c>
      <c r="J1484" s="49">
        <v>163</v>
      </c>
      <c r="K1484" s="49">
        <f t="shared" si="502"/>
        <v>1728.5259809119832</v>
      </c>
      <c r="L1484" s="50">
        <f t="shared" si="503"/>
        <v>1.2865320983851953</v>
      </c>
      <c r="M1484" s="45">
        <v>192</v>
      </c>
      <c r="N1484" s="45">
        <f t="shared" si="504"/>
        <v>2036.0551431601273</v>
      </c>
      <c r="O1484" s="18">
        <f t="shared" si="505"/>
        <v>1.3036383790630452</v>
      </c>
      <c r="P1484" s="37">
        <f t="shared" si="506"/>
        <v>6.25</v>
      </c>
      <c r="Q1484" s="37">
        <f t="shared" si="507"/>
        <v>0.71421843957012876</v>
      </c>
      <c r="R1484" s="37">
        <f t="shared" si="508"/>
        <v>-28.578156042987125</v>
      </c>
    </row>
    <row r="1485" spans="1:18" ht="15" customHeight="1" x14ac:dyDescent="0.25">
      <c r="A1485" s="143" t="s">
        <v>984</v>
      </c>
      <c r="B1485" s="1" t="str">
        <f>VLOOKUP(A1485,'[2]Catálogo MUNICIPIOS'!$1:$1048576,5,FALSE)</f>
        <v>Chalcatongo de Hidalgo</v>
      </c>
      <c r="C1485" s="130">
        <f>VLOOKUP(A1485,[3]PROY_COVID!$1:$1048576,7,FALSE)</f>
        <v>9427</v>
      </c>
      <c r="D1485" s="43">
        <v>2</v>
      </c>
      <c r="E1485" s="43">
        <f t="shared" si="498"/>
        <v>21.215657154980374</v>
      </c>
      <c r="F1485" s="6">
        <f t="shared" si="499"/>
        <v>0.15522981196443306</v>
      </c>
      <c r="G1485" s="44">
        <v>1</v>
      </c>
      <c r="H1485" s="44">
        <f t="shared" si="500"/>
        <v>10.607828577490187</v>
      </c>
      <c r="I1485" s="14">
        <f t="shared" si="501"/>
        <v>0.13000102261436949</v>
      </c>
      <c r="J1485" s="49">
        <v>61</v>
      </c>
      <c r="K1485" s="49">
        <f t="shared" si="502"/>
        <v>647.07754322690141</v>
      </c>
      <c r="L1485" s="50">
        <f t="shared" si="503"/>
        <v>0.48161615081216008</v>
      </c>
      <c r="M1485" s="45">
        <v>64</v>
      </c>
      <c r="N1485" s="45">
        <f t="shared" si="504"/>
        <v>678.90102895937196</v>
      </c>
      <c r="O1485" s="18">
        <f t="shared" si="505"/>
        <v>0.43468441407886976</v>
      </c>
      <c r="P1485" s="37">
        <f t="shared" si="506"/>
        <v>3.125</v>
      </c>
      <c r="Q1485" s="37">
        <f t="shared" si="507"/>
        <v>0.35710921978506438</v>
      </c>
      <c r="R1485" s="37">
        <f t="shared" si="508"/>
        <v>-64.289078021493566</v>
      </c>
    </row>
    <row r="1486" spans="1:18" ht="15" customHeight="1" x14ac:dyDescent="0.25">
      <c r="A1486" s="143" t="s">
        <v>1415</v>
      </c>
      <c r="B1486" s="1" t="str">
        <f>VLOOKUP(A1486,'[2]Catálogo MUNICIPIOS'!$1:$1048576,5,FALSE)</f>
        <v>Santa Isabel Cholula</v>
      </c>
      <c r="C1486" s="130">
        <f>VLOOKUP(A1486,[3]PROY_COVID!$1:$1048576,7,FALSE)</f>
        <v>9425</v>
      </c>
      <c r="D1486" s="43">
        <v>13</v>
      </c>
      <c r="E1486" s="43">
        <f t="shared" si="498"/>
        <v>137.93103448275863</v>
      </c>
      <c r="F1486" s="6">
        <f t="shared" si="499"/>
        <v>1.0092078878542829</v>
      </c>
      <c r="G1486" s="44"/>
      <c r="H1486" s="44">
        <f t="shared" si="500"/>
        <v>0</v>
      </c>
      <c r="I1486" s="14">
        <f t="shared" si="501"/>
        <v>0</v>
      </c>
      <c r="J1486" s="49">
        <v>15</v>
      </c>
      <c r="K1486" s="49">
        <f t="shared" si="502"/>
        <v>159.15119363395226</v>
      </c>
      <c r="L1486" s="50">
        <f t="shared" si="503"/>
        <v>0.11845533209652301</v>
      </c>
      <c r="M1486" s="45">
        <v>28</v>
      </c>
      <c r="N1486" s="45">
        <f t="shared" si="504"/>
        <v>297.08222811671089</v>
      </c>
      <c r="O1486" s="18">
        <f t="shared" si="505"/>
        <v>0.19021478647646245</v>
      </c>
      <c r="P1486" s="37">
        <f t="shared" si="506"/>
        <v>46.428571428571431</v>
      </c>
      <c r="Q1486" s="37">
        <f t="shared" si="507"/>
        <v>5.3056226939495286</v>
      </c>
      <c r="R1486" s="37">
        <f t="shared" si="508"/>
        <v>430.56226939495286</v>
      </c>
    </row>
    <row r="1487" spans="1:18" ht="15" customHeight="1" x14ac:dyDescent="0.25">
      <c r="A1487" s="143" t="s">
        <v>1352</v>
      </c>
      <c r="B1487" s="1" t="str">
        <f>VLOOKUP(A1487,'[2]Catálogo MUNICIPIOS'!$1:$1048576,5,FALSE)</f>
        <v>Ixcaquixtla</v>
      </c>
      <c r="C1487" s="130">
        <f>VLOOKUP(A1487,[3]PROY_COVID!$1:$1048576,7,FALSE)</f>
        <v>9411</v>
      </c>
      <c r="D1487" s="43">
        <v>7</v>
      </c>
      <c r="E1487" s="43">
        <f t="shared" si="498"/>
        <v>74.381043459781111</v>
      </c>
      <c r="F1487" s="6">
        <f t="shared" si="499"/>
        <v>0.54422803430671407</v>
      </c>
      <c r="G1487" s="44">
        <v>1</v>
      </c>
      <c r="H1487" s="44">
        <f t="shared" si="500"/>
        <v>10.625863351397301</v>
      </c>
      <c r="I1487" s="14">
        <f t="shared" si="501"/>
        <v>0.13022204231066423</v>
      </c>
      <c r="J1487" s="49">
        <v>34</v>
      </c>
      <c r="K1487" s="49">
        <f t="shared" si="502"/>
        <v>361.27935394750824</v>
      </c>
      <c r="L1487" s="50">
        <f t="shared" si="503"/>
        <v>0.26889817710006586</v>
      </c>
      <c r="M1487" s="45">
        <v>42</v>
      </c>
      <c r="N1487" s="45">
        <f t="shared" si="504"/>
        <v>446.28626075868664</v>
      </c>
      <c r="O1487" s="18">
        <f t="shared" si="505"/>
        <v>0.28574663094368163</v>
      </c>
      <c r="P1487" s="37">
        <f t="shared" si="506"/>
        <v>16.666666666666664</v>
      </c>
      <c r="Q1487" s="37">
        <f t="shared" si="507"/>
        <v>1.9045825055203431</v>
      </c>
      <c r="R1487" s="37">
        <f t="shared" si="508"/>
        <v>90.458250552034315</v>
      </c>
    </row>
    <row r="1488" spans="1:18" ht="15" customHeight="1" x14ac:dyDescent="0.25">
      <c r="A1488" s="143" t="s">
        <v>1197</v>
      </c>
      <c r="B1488" s="1" t="str">
        <f>VLOOKUP(A1488,'[2]Catálogo MUNICIPIOS'!$1:$1048576,5,FALSE)</f>
        <v>Santa María del Tule</v>
      </c>
      <c r="C1488" s="130">
        <f>VLOOKUP(A1488,[3]PROY_COVID!$1:$1048576,7,FALSE)</f>
        <v>9409</v>
      </c>
      <c r="D1488" s="43">
        <v>20</v>
      </c>
      <c r="E1488" s="43">
        <f t="shared" si="498"/>
        <v>212.56244021681371</v>
      </c>
      <c r="F1488" s="6">
        <f t="shared" si="499"/>
        <v>1.5552677621306306</v>
      </c>
      <c r="G1488" s="44">
        <v>12</v>
      </c>
      <c r="H1488" s="44">
        <f t="shared" si="500"/>
        <v>127.53746413008822</v>
      </c>
      <c r="I1488" s="14">
        <f t="shared" si="501"/>
        <v>1.5629966715089738</v>
      </c>
      <c r="J1488" s="49">
        <v>267</v>
      </c>
      <c r="K1488" s="49">
        <f t="shared" si="502"/>
        <v>2837.708576894463</v>
      </c>
      <c r="L1488" s="50">
        <f t="shared" si="503"/>
        <v>2.1120904229113808</v>
      </c>
      <c r="M1488" s="45">
        <v>299</v>
      </c>
      <c r="N1488" s="45">
        <f t="shared" si="504"/>
        <v>3177.8084812413649</v>
      </c>
      <c r="O1488" s="18">
        <f t="shared" si="505"/>
        <v>2.0346762765120663</v>
      </c>
      <c r="P1488" s="37">
        <f t="shared" si="506"/>
        <v>6.6889632107023411</v>
      </c>
      <c r="Q1488" s="37">
        <f t="shared" si="507"/>
        <v>0.76438093867037193</v>
      </c>
      <c r="R1488" s="37">
        <f t="shared" si="508"/>
        <v>-23.561906132962807</v>
      </c>
    </row>
    <row r="1489" spans="1:20" ht="15" customHeight="1" x14ac:dyDescent="0.25">
      <c r="A1489" s="143" t="s">
        <v>1724</v>
      </c>
      <c r="B1489" s="1" t="str">
        <f>VLOOKUP(A1489,'[2]Catálogo MUNICIPIOS'!$1:$1048576,5,FALSE)</f>
        <v>Españita</v>
      </c>
      <c r="C1489" s="130">
        <f>VLOOKUP(A1489,[3]PROY_COVID!$1:$1048576,7,FALSE)</f>
        <v>9409</v>
      </c>
      <c r="D1489" s="43">
        <v>3</v>
      </c>
      <c r="E1489" s="43">
        <f t="shared" si="498"/>
        <v>31.884366032522056</v>
      </c>
      <c r="F1489" s="6">
        <f t="shared" si="499"/>
        <v>0.2332901643195946</v>
      </c>
      <c r="G1489" s="44">
        <v>7</v>
      </c>
      <c r="H1489" s="44">
        <f t="shared" si="500"/>
        <v>74.396854075884804</v>
      </c>
      <c r="I1489" s="14">
        <f t="shared" si="501"/>
        <v>0.91174805838023465</v>
      </c>
      <c r="J1489" s="49">
        <v>22</v>
      </c>
      <c r="K1489" s="49">
        <f t="shared" si="502"/>
        <v>233.81868423849508</v>
      </c>
      <c r="L1489" s="50">
        <f t="shared" si="503"/>
        <v>0.17402992248708007</v>
      </c>
      <c r="M1489" s="45">
        <v>32</v>
      </c>
      <c r="N1489" s="45">
        <f t="shared" si="504"/>
        <v>340.09990434690195</v>
      </c>
      <c r="O1489" s="18">
        <f t="shared" si="505"/>
        <v>0.2177579961484486</v>
      </c>
      <c r="P1489" s="37">
        <f t="shared" si="506"/>
        <v>9.375</v>
      </c>
      <c r="Q1489" s="37">
        <f t="shared" si="507"/>
        <v>1.0713276593551933</v>
      </c>
      <c r="R1489" s="37">
        <f t="shared" si="508"/>
        <v>7.1327659355193251</v>
      </c>
    </row>
    <row r="1490" spans="1:20" ht="15" customHeight="1" x14ac:dyDescent="0.25">
      <c r="A1490" s="143" t="s">
        <v>1196</v>
      </c>
      <c r="B1490" s="1" t="str">
        <f>VLOOKUP(A1490,'[2]Catálogo MUNICIPIOS'!$1:$1048576,5,FALSE)</f>
        <v>Santa María Chimalapa</v>
      </c>
      <c r="C1490" s="130">
        <f>VLOOKUP(A1490,[3]PROY_COVID!$1:$1048576,7,FALSE)</f>
        <v>9380</v>
      </c>
      <c r="D1490" s="43"/>
      <c r="E1490" s="43">
        <f t="shared" si="498"/>
        <v>0</v>
      </c>
      <c r="F1490" s="6">
        <f t="shared" si="499"/>
        <v>0</v>
      </c>
      <c r="G1490" s="44"/>
      <c r="H1490" s="44">
        <f t="shared" si="500"/>
        <v>0</v>
      </c>
      <c r="I1490" s="14">
        <f t="shared" si="501"/>
        <v>0</v>
      </c>
      <c r="J1490" s="49">
        <v>5</v>
      </c>
      <c r="K1490" s="49">
        <f t="shared" si="502"/>
        <v>53.304904051172713</v>
      </c>
      <c r="L1490" s="50">
        <f t="shared" si="503"/>
        <v>3.9674538202193653E-2</v>
      </c>
      <c r="M1490" s="45">
        <v>5</v>
      </c>
      <c r="N1490" s="45">
        <f t="shared" si="504"/>
        <v>53.304904051172713</v>
      </c>
      <c r="O1490" s="18">
        <f t="shared" si="505"/>
        <v>3.4129880493082902E-2</v>
      </c>
      <c r="P1490" s="37">
        <f t="shared" si="506"/>
        <v>0</v>
      </c>
      <c r="Q1490" s="37">
        <f t="shared" si="507"/>
        <v>0</v>
      </c>
      <c r="R1490" s="37">
        <f t="shared" si="508"/>
        <v>-100</v>
      </c>
    </row>
    <row r="1491" spans="1:20" ht="15" customHeight="1" x14ac:dyDescent="0.25">
      <c r="A1491" s="143" t="s">
        <v>1610</v>
      </c>
      <c r="B1491" s="1" t="str">
        <f>VLOOKUP(A1491,'[2]Catálogo MUNICIPIOS'!$1:$1048576,5,FALSE)</f>
        <v>Fronteras</v>
      </c>
      <c r="C1491" s="130">
        <f>VLOOKUP(A1491,[3]PROY_COVID!$1:$1048576,7,FALSE)</f>
        <v>9356</v>
      </c>
      <c r="D1491" s="43">
        <v>16</v>
      </c>
      <c r="E1491" s="43">
        <f t="shared" si="498"/>
        <v>171.01325352714835</v>
      </c>
      <c r="F1491" s="6">
        <f t="shared" si="499"/>
        <v>1.2512624518073623</v>
      </c>
      <c r="G1491" s="44"/>
      <c r="H1491" s="44">
        <f t="shared" si="500"/>
        <v>0</v>
      </c>
      <c r="I1491" s="14">
        <f t="shared" si="501"/>
        <v>0</v>
      </c>
      <c r="J1491" s="49">
        <v>27</v>
      </c>
      <c r="K1491" s="49">
        <f t="shared" si="502"/>
        <v>288.58486532706286</v>
      </c>
      <c r="L1491" s="50">
        <f t="shared" si="503"/>
        <v>0.21479208091251742</v>
      </c>
      <c r="M1491" s="45">
        <v>43</v>
      </c>
      <c r="N1491" s="45">
        <f t="shared" si="504"/>
        <v>459.59811885421118</v>
      </c>
      <c r="O1491" s="18">
        <f t="shared" si="505"/>
        <v>0.29426990162633726</v>
      </c>
      <c r="P1491" s="37">
        <f t="shared" si="506"/>
        <v>37.209302325581397</v>
      </c>
      <c r="Q1491" s="37">
        <f t="shared" si="507"/>
        <v>4.2520911751151855</v>
      </c>
      <c r="R1491" s="37">
        <f t="shared" si="508"/>
        <v>325.20911751151857</v>
      </c>
    </row>
    <row r="1492" spans="1:20" ht="15" customHeight="1" x14ac:dyDescent="0.25">
      <c r="A1492" s="143" t="s">
        <v>1140</v>
      </c>
      <c r="B1492" s="1" t="str">
        <f>VLOOKUP(A1492,'[2]Catálogo MUNICIPIOS'!$1:$1048576,5,FALSE)</f>
        <v>San Pedro Ixtlahuaca</v>
      </c>
      <c r="C1492" s="130">
        <f>VLOOKUP(A1492,[3]PROY_COVID!$1:$1048576,7,FALSE)</f>
        <v>9333</v>
      </c>
      <c r="D1492" s="43">
        <v>12</v>
      </c>
      <c r="E1492" s="43">
        <f t="shared" si="498"/>
        <v>128.57602057216329</v>
      </c>
      <c r="F1492" s="6">
        <f t="shared" si="499"/>
        <v>0.94075952258997764</v>
      </c>
      <c r="G1492" s="44">
        <v>2</v>
      </c>
      <c r="H1492" s="44">
        <f t="shared" si="500"/>
        <v>21.429336762027216</v>
      </c>
      <c r="I1492" s="14">
        <f t="shared" si="501"/>
        <v>0.26262073078016951</v>
      </c>
      <c r="J1492" s="49">
        <v>136</v>
      </c>
      <c r="K1492" s="49">
        <f t="shared" si="502"/>
        <v>1457.1948998178507</v>
      </c>
      <c r="L1492" s="50">
        <f t="shared" si="503"/>
        <v>1.0845819113634287</v>
      </c>
      <c r="M1492" s="45">
        <v>150</v>
      </c>
      <c r="N1492" s="45">
        <f t="shared" si="504"/>
        <v>1607.2002571520411</v>
      </c>
      <c r="O1492" s="18">
        <f t="shared" si="505"/>
        <v>1.0290526487467619</v>
      </c>
      <c r="P1492" s="37">
        <f t="shared" si="506"/>
        <v>8</v>
      </c>
      <c r="Q1492" s="37">
        <f t="shared" si="507"/>
        <v>0.91419960264976485</v>
      </c>
      <c r="R1492" s="37">
        <f t="shared" si="508"/>
        <v>-8.5800397350235151</v>
      </c>
    </row>
    <row r="1493" spans="1:20" ht="15" customHeight="1" x14ac:dyDescent="0.25">
      <c r="A1493" s="143" t="s">
        <v>1397</v>
      </c>
      <c r="B1493" s="1" t="str">
        <f>VLOOKUP(A1493,'[2]Catálogo MUNICIPIOS'!$1:$1048576,5,FALSE)</f>
        <v>San José Chiapa</v>
      </c>
      <c r="C1493" s="130">
        <f>VLOOKUP(A1493,[3]PROY_COVID!$1:$1048576,7,FALSE)</f>
        <v>9309</v>
      </c>
      <c r="D1493" s="43">
        <v>7</v>
      </c>
      <c r="E1493" s="43">
        <f t="shared" si="498"/>
        <v>75.196046836394885</v>
      </c>
      <c r="F1493" s="6">
        <f t="shared" si="499"/>
        <v>0.55019121611993616</v>
      </c>
      <c r="G1493" s="44">
        <v>3</v>
      </c>
      <c r="H1493" s="44">
        <f t="shared" si="500"/>
        <v>32.22687721559781</v>
      </c>
      <c r="I1493" s="14">
        <f t="shared" si="501"/>
        <v>0.39494670969566914</v>
      </c>
      <c r="J1493" s="49">
        <v>42</v>
      </c>
      <c r="K1493" s="49">
        <f t="shared" si="502"/>
        <v>451.17628101836931</v>
      </c>
      <c r="L1493" s="50">
        <f t="shared" si="503"/>
        <v>0.33580795080322723</v>
      </c>
      <c r="M1493" s="45">
        <v>52</v>
      </c>
      <c r="N1493" s="45">
        <f t="shared" si="504"/>
        <v>558.59920507036202</v>
      </c>
      <c r="O1493" s="18">
        <f t="shared" si="505"/>
        <v>0.35765797635204888</v>
      </c>
      <c r="P1493" s="37">
        <f t="shared" si="506"/>
        <v>13.461538461538462</v>
      </c>
      <c r="Q1493" s="37">
        <f t="shared" si="507"/>
        <v>1.5383166390741236</v>
      </c>
      <c r="R1493" s="37">
        <f t="shared" si="508"/>
        <v>53.831663907412363</v>
      </c>
    </row>
    <row r="1494" spans="1:20" ht="15" customHeight="1" x14ac:dyDescent="0.25">
      <c r="A1494" s="143" t="s">
        <v>998</v>
      </c>
      <c r="B1494" s="1" t="str">
        <f>VLOOKUP(A1494,'[2]Catálogo MUNICIPIOS'!$1:$1048576,5,FALSE)</f>
        <v>Magdalena Apasco</v>
      </c>
      <c r="C1494" s="130">
        <f>VLOOKUP(A1494,[3]PROY_COVID!$1:$1048576,7,FALSE)</f>
        <v>9300</v>
      </c>
      <c r="D1494" s="43">
        <v>9</v>
      </c>
      <c r="E1494" s="43">
        <f t="shared" si="498"/>
        <v>96.774193548387103</v>
      </c>
      <c r="F1494" s="6">
        <f t="shared" si="499"/>
        <v>0.7080732761558276</v>
      </c>
      <c r="G1494" s="44">
        <v>14</v>
      </c>
      <c r="H1494" s="44">
        <f t="shared" si="500"/>
        <v>150.53763440860214</v>
      </c>
      <c r="I1494" s="14">
        <f t="shared" si="501"/>
        <v>1.8448682755483072</v>
      </c>
      <c r="J1494" s="49">
        <v>191</v>
      </c>
      <c r="K1494" s="49">
        <f t="shared" si="502"/>
        <v>2053.7634408602153</v>
      </c>
      <c r="L1494" s="50">
        <f t="shared" si="503"/>
        <v>1.528604497898626</v>
      </c>
      <c r="M1494" s="45">
        <v>214</v>
      </c>
      <c r="N1494" s="45">
        <f t="shared" si="504"/>
        <v>2301.0752688172042</v>
      </c>
      <c r="O1494" s="18">
        <f t="shared" si="505"/>
        <v>1.4733245529327992</v>
      </c>
      <c r="P1494" s="37">
        <f t="shared" si="506"/>
        <v>4.2056074766355138</v>
      </c>
      <c r="Q1494" s="37">
        <f t="shared" si="507"/>
        <v>0.48059558550513337</v>
      </c>
      <c r="R1494" s="37">
        <f t="shared" si="508"/>
        <v>-51.940441449486663</v>
      </c>
    </row>
    <row r="1495" spans="1:20" ht="15" customHeight="1" x14ac:dyDescent="0.25">
      <c r="A1495" s="143" t="s">
        <v>1049</v>
      </c>
      <c r="B1495" s="1" t="str">
        <f>VLOOKUP(A1495,'[2]Catálogo MUNICIPIOS'!$1:$1048576,5,FALSE)</f>
        <v>San Francisco Ixhuatán</v>
      </c>
      <c r="C1495" s="130">
        <f>VLOOKUP(A1495,[3]PROY_COVID!$1:$1048576,7,FALSE)</f>
        <v>9296</v>
      </c>
      <c r="D1495" s="43">
        <v>3</v>
      </c>
      <c r="E1495" s="43">
        <f t="shared" si="498"/>
        <v>32.271944922547334</v>
      </c>
      <c r="F1495" s="6">
        <f t="shared" si="499"/>
        <v>0.23612598494869469</v>
      </c>
      <c r="G1495" s="44">
        <v>1</v>
      </c>
      <c r="H1495" s="44">
        <f t="shared" si="500"/>
        <v>10.757314974182444</v>
      </c>
      <c r="I1495" s="14">
        <f t="shared" si="501"/>
        <v>0.13183300776523893</v>
      </c>
      <c r="J1495" s="49">
        <v>14</v>
      </c>
      <c r="K1495" s="49">
        <f t="shared" si="502"/>
        <v>150.60240963855421</v>
      </c>
      <c r="L1495" s="50">
        <f t="shared" si="503"/>
        <v>0.11209252058330617</v>
      </c>
      <c r="M1495" s="45">
        <v>18</v>
      </c>
      <c r="N1495" s="45">
        <f t="shared" si="504"/>
        <v>193.631669535284</v>
      </c>
      <c r="O1495" s="18">
        <f t="shared" si="505"/>
        <v>0.12397781889957223</v>
      </c>
      <c r="P1495" s="37">
        <f t="shared" si="506"/>
        <v>16.666666666666664</v>
      </c>
      <c r="Q1495" s="37">
        <f t="shared" si="507"/>
        <v>1.9045825055203431</v>
      </c>
      <c r="R1495" s="37">
        <f t="shared" si="508"/>
        <v>90.458250552034315</v>
      </c>
    </row>
    <row r="1496" spans="1:20" ht="15" customHeight="1" x14ac:dyDescent="0.25">
      <c r="A1496" s="143" t="s">
        <v>1070</v>
      </c>
      <c r="B1496" s="1" t="str">
        <f>VLOOKUP(A1496,'[2]Catálogo MUNICIPIOS'!$1:$1048576,5,FALSE)</f>
        <v>San Juan Cacahuatepec</v>
      </c>
      <c r="C1496" s="130">
        <f>VLOOKUP(A1496,[3]PROY_COVID!$1:$1048576,7,FALSE)</f>
        <v>9264</v>
      </c>
      <c r="D1496" s="43">
        <v>1</v>
      </c>
      <c r="E1496" s="43">
        <f t="shared" si="498"/>
        <v>10.794473229706391</v>
      </c>
      <c r="F1496" s="6">
        <f t="shared" si="499"/>
        <v>7.8980539582723996E-2</v>
      </c>
      <c r="G1496" s="44">
        <v>3</v>
      </c>
      <c r="H1496" s="44">
        <f t="shared" si="500"/>
        <v>32.383419689119172</v>
      </c>
      <c r="I1496" s="14">
        <f t="shared" si="501"/>
        <v>0.39686516845390585</v>
      </c>
      <c r="J1496" s="49">
        <v>18</v>
      </c>
      <c r="K1496" s="49">
        <f t="shared" si="502"/>
        <v>194.30051813471502</v>
      </c>
      <c r="L1496" s="50">
        <f t="shared" si="503"/>
        <v>0.14461677526032762</v>
      </c>
      <c r="M1496" s="45">
        <v>22</v>
      </c>
      <c r="N1496" s="45">
        <f t="shared" si="504"/>
        <v>237.47841105354058</v>
      </c>
      <c r="O1496" s="18">
        <f t="shared" si="505"/>
        <v>0.15205185964059989</v>
      </c>
      <c r="P1496" s="37">
        <f t="shared" si="506"/>
        <v>4.5454545454545459</v>
      </c>
      <c r="Q1496" s="37">
        <f t="shared" si="507"/>
        <v>0.51943159241463921</v>
      </c>
      <c r="R1496" s="37">
        <f t="shared" si="508"/>
        <v>-48.056840758536076</v>
      </c>
    </row>
    <row r="1497" spans="1:20" ht="15" customHeight="1" x14ac:dyDescent="0.25">
      <c r="A1497" s="143" t="s">
        <v>783</v>
      </c>
      <c r="B1497" s="1" t="str">
        <f>VLOOKUP(A1497,'[2]Catálogo MUNICIPIOS'!$1:$1048576,5,FALSE)</f>
        <v>Huiramba</v>
      </c>
      <c r="C1497" s="130">
        <f>VLOOKUP(A1497,[3]PROY_COVID!$1:$1048576,7,FALSE)</f>
        <v>9250</v>
      </c>
      <c r="D1497" s="43">
        <v>3</v>
      </c>
      <c r="E1497" s="43">
        <f t="shared" si="498"/>
        <v>32.432432432432435</v>
      </c>
      <c r="F1497" s="6">
        <f t="shared" si="499"/>
        <v>0.23730023309006112</v>
      </c>
      <c r="G1497" s="44">
        <v>1</v>
      </c>
      <c r="H1497" s="44">
        <f t="shared" si="500"/>
        <v>10.810810810810811</v>
      </c>
      <c r="I1497" s="14">
        <f t="shared" si="501"/>
        <v>0.1324886097498012</v>
      </c>
      <c r="J1497" s="49">
        <v>18</v>
      </c>
      <c r="K1497" s="49">
        <f t="shared" si="502"/>
        <v>194.59459459459461</v>
      </c>
      <c r="L1497" s="50">
        <f t="shared" si="503"/>
        <v>0.14483565470396489</v>
      </c>
      <c r="M1497" s="45">
        <v>22</v>
      </c>
      <c r="N1497" s="45">
        <f t="shared" si="504"/>
        <v>237.83783783783784</v>
      </c>
      <c r="O1497" s="18">
        <f t="shared" si="505"/>
        <v>0.15228199218492081</v>
      </c>
      <c r="P1497" s="37">
        <f t="shared" si="506"/>
        <v>13.636363636363635</v>
      </c>
      <c r="Q1497" s="37">
        <f t="shared" si="507"/>
        <v>1.5582947772439173</v>
      </c>
      <c r="R1497" s="37">
        <f t="shared" si="508"/>
        <v>55.82947772439173</v>
      </c>
    </row>
    <row r="1498" spans="1:20" ht="15" customHeight="1" x14ac:dyDescent="0.25">
      <c r="A1498" s="143" t="s">
        <v>1295</v>
      </c>
      <c r="B1498" s="1" t="str">
        <f>VLOOKUP(A1498,'[2]Catálogo MUNICIPIOS'!$1:$1048576,5,FALSE)</f>
        <v>Aquixtla</v>
      </c>
      <c r="C1498" s="130">
        <f>VLOOKUP(A1498,[3]PROY_COVID!$1:$1048576,7,FALSE)</f>
        <v>9196</v>
      </c>
      <c r="D1498" s="43">
        <v>5</v>
      </c>
      <c r="E1498" s="43">
        <f t="shared" si="498"/>
        <v>54.371465854719446</v>
      </c>
      <c r="F1498" s="6">
        <f t="shared" si="499"/>
        <v>0.39782281355717442</v>
      </c>
      <c r="G1498" s="44">
        <v>2</v>
      </c>
      <c r="H1498" s="44">
        <f t="shared" si="500"/>
        <v>21.748586341887776</v>
      </c>
      <c r="I1498" s="14">
        <f t="shared" si="501"/>
        <v>0.26653319708257095</v>
      </c>
      <c r="J1498" s="49">
        <v>23</v>
      </c>
      <c r="K1498" s="49">
        <f t="shared" si="502"/>
        <v>250.10874293170943</v>
      </c>
      <c r="L1498" s="50">
        <f t="shared" si="503"/>
        <v>0.1861545209165128</v>
      </c>
      <c r="M1498" s="45">
        <v>30</v>
      </c>
      <c r="N1498" s="45">
        <f t="shared" si="504"/>
        <v>326.22879512831668</v>
      </c>
      <c r="O1498" s="18">
        <f t="shared" si="505"/>
        <v>0.20887665008163392</v>
      </c>
      <c r="P1498" s="37">
        <f t="shared" si="506"/>
        <v>16.666666666666664</v>
      </c>
      <c r="Q1498" s="37">
        <f t="shared" si="507"/>
        <v>1.9045825055203431</v>
      </c>
      <c r="R1498" s="37">
        <f t="shared" si="508"/>
        <v>90.458250552034315</v>
      </c>
    </row>
    <row r="1499" spans="1:20" ht="15" customHeight="1" x14ac:dyDescent="0.25">
      <c r="A1499" s="143" t="s">
        <v>2115</v>
      </c>
      <c r="B1499" s="1" t="str">
        <f>VLOOKUP(A1499,'[2]Catálogo MUNICIPIOS'!$1:$1048576,5,FALSE)</f>
        <v>Tepechitlán</v>
      </c>
      <c r="C1499" s="130">
        <f>VLOOKUP(A1499,[3]PROY_COVID!$1:$1048576,7,FALSE)</f>
        <v>9180</v>
      </c>
      <c r="D1499" s="43">
        <v>12</v>
      </c>
      <c r="E1499" s="43">
        <f t="shared" si="498"/>
        <v>130.718954248366</v>
      </c>
      <c r="F1499" s="6">
        <f t="shared" si="499"/>
        <v>0.95643884796647727</v>
      </c>
      <c r="G1499" s="44">
        <v>3</v>
      </c>
      <c r="H1499" s="44">
        <f t="shared" si="500"/>
        <v>32.679738562091501</v>
      </c>
      <c r="I1499" s="14">
        <f t="shared" si="501"/>
        <v>0.40049661443975854</v>
      </c>
      <c r="J1499" s="49">
        <v>116</v>
      </c>
      <c r="K1499" s="49">
        <f t="shared" si="502"/>
        <v>1263.6165577342047</v>
      </c>
      <c r="L1499" s="50">
        <f t="shared" si="503"/>
        <v>0.94050264764799285</v>
      </c>
      <c r="M1499" s="45">
        <v>131</v>
      </c>
      <c r="N1499" s="45">
        <f t="shared" si="504"/>
        <v>1427.0152505446622</v>
      </c>
      <c r="O1499" s="18">
        <f t="shared" si="505"/>
        <v>0.91368441290393043</v>
      </c>
      <c r="P1499" s="37">
        <f t="shared" si="506"/>
        <v>9.1603053435114496</v>
      </c>
      <c r="Q1499" s="37">
        <f t="shared" si="507"/>
        <v>1.0467934381485857</v>
      </c>
      <c r="R1499" s="37">
        <f t="shared" si="508"/>
        <v>4.679343814858572</v>
      </c>
      <c r="T1499" s="25"/>
    </row>
    <row r="1500" spans="1:20" ht="15" customHeight="1" x14ac:dyDescent="0.25">
      <c r="A1500" s="143" t="s">
        <v>824</v>
      </c>
      <c r="B1500" s="1" t="str">
        <f>VLOOKUP(A1500,'[2]Catálogo MUNICIPIOS'!$1:$1048576,5,FALSE)</f>
        <v>Susupuato</v>
      </c>
      <c r="C1500" s="130">
        <f>VLOOKUP(A1500,[3]PROY_COVID!$1:$1048576,7,FALSE)</f>
        <v>9161</v>
      </c>
      <c r="D1500" s="43">
        <v>7</v>
      </c>
      <c r="E1500" s="43">
        <f t="shared" si="498"/>
        <v>76.410872175526691</v>
      </c>
      <c r="F1500" s="6">
        <f t="shared" si="499"/>
        <v>0.55907979815090991</v>
      </c>
      <c r="G1500" s="44"/>
      <c r="H1500" s="44">
        <f t="shared" si="500"/>
        <v>0</v>
      </c>
      <c r="I1500" s="14">
        <f t="shared" si="501"/>
        <v>0</v>
      </c>
      <c r="J1500" s="49">
        <v>20</v>
      </c>
      <c r="K1500" s="49">
        <f t="shared" si="502"/>
        <v>218.31677764436196</v>
      </c>
      <c r="L1500" s="50">
        <f t="shared" si="503"/>
        <v>0.1624919412014306</v>
      </c>
      <c r="M1500" s="45">
        <v>27</v>
      </c>
      <c r="N1500" s="45">
        <f t="shared" si="504"/>
        <v>294.72764981988865</v>
      </c>
      <c r="O1500" s="18">
        <f t="shared" si="505"/>
        <v>0.18870720518891335</v>
      </c>
      <c r="P1500" s="37">
        <f t="shared" si="506"/>
        <v>25.925925925925924</v>
      </c>
      <c r="Q1500" s="37">
        <f t="shared" si="507"/>
        <v>2.9626838974760896</v>
      </c>
      <c r="R1500" s="37">
        <f t="shared" si="508"/>
        <v>196.26838974760895</v>
      </c>
    </row>
    <row r="1501" spans="1:20" ht="15" customHeight="1" x14ac:dyDescent="0.25">
      <c r="A1501" s="143" t="s">
        <v>1773</v>
      </c>
      <c r="B1501" s="1" t="str">
        <f>VLOOKUP(A1501,'[2]Catálogo MUNICIPIOS'!$1:$1048576,5,FALSE)</f>
        <v>Acajete</v>
      </c>
      <c r="C1501" s="130">
        <f>VLOOKUP(A1501,[3]PROY_COVID!$1:$1048576,7,FALSE)</f>
        <v>9131</v>
      </c>
      <c r="D1501" s="43">
        <v>3</v>
      </c>
      <c r="E1501" s="43">
        <f t="shared" ref="E1501:E1532" si="509">((D1501/($C1501/100000)))</f>
        <v>32.85510896944475</v>
      </c>
      <c r="F1501" s="6">
        <f t="shared" ref="F1501:F1536" si="510">((D1501/$C1501)/(D$2372/$C$2372))</f>
        <v>0.24039285467999844</v>
      </c>
      <c r="G1501" s="44">
        <v>4</v>
      </c>
      <c r="H1501" s="44">
        <f t="shared" ref="H1501:H1532" si="511">((G1501/($C1501/100000)))</f>
        <v>43.806811959259662</v>
      </c>
      <c r="I1501" s="14">
        <f t="shared" ref="I1501:I1536" si="512">((G1501/$C1501)/(G$2372/$C$2372))</f>
        <v>0.53686108429992818</v>
      </c>
      <c r="J1501" s="49">
        <v>15</v>
      </c>
      <c r="K1501" s="49">
        <f t="shared" ref="K1501:K1532" si="513">((J1501/($C1501/100000)))</f>
        <v>164.27554484722373</v>
      </c>
      <c r="L1501" s="50">
        <f t="shared" ref="L1501:L1536" si="514">((J1501/$C1501)/(J$2372/$C$2372))</f>
        <v>0.12226935768368519</v>
      </c>
      <c r="M1501" s="45">
        <v>22</v>
      </c>
      <c r="N1501" s="45">
        <f t="shared" ref="N1501:N1532" si="515">((M1501/($C1501/100000)))</f>
        <v>240.93746577592816</v>
      </c>
      <c r="O1501" s="18">
        <f t="shared" ref="O1501:O1536" si="516">((M1501/$C1501)/(M$2372/$C$2372))</f>
        <v>0.15426661129235764</v>
      </c>
      <c r="P1501" s="37">
        <f t="shared" si="506"/>
        <v>13.636363636363635</v>
      </c>
      <c r="Q1501" s="37">
        <f t="shared" si="507"/>
        <v>1.5582947772439173</v>
      </c>
      <c r="R1501" s="37">
        <f t="shared" si="508"/>
        <v>55.82947772439173</v>
      </c>
    </row>
    <row r="1502" spans="1:20" ht="15" customHeight="1" x14ac:dyDescent="0.25">
      <c r="A1502" s="143" t="s">
        <v>1212</v>
      </c>
      <c r="B1502" s="1" t="str">
        <f>VLOOKUP(A1502,'[2]Catálogo MUNICIPIOS'!$1:$1048576,5,FALSE)</f>
        <v>Santa María Xadani</v>
      </c>
      <c r="C1502" s="130">
        <f>VLOOKUP(A1502,[3]PROY_COVID!$1:$1048576,7,FALSE)</f>
        <v>9124</v>
      </c>
      <c r="D1502" s="43">
        <v>1</v>
      </c>
      <c r="E1502" s="43">
        <f t="shared" si="509"/>
        <v>10.960105217010083</v>
      </c>
      <c r="F1502" s="6">
        <f t="shared" si="510"/>
        <v>8.0192428616216047E-2</v>
      </c>
      <c r="G1502" s="44">
        <v>1</v>
      </c>
      <c r="H1502" s="44">
        <f t="shared" si="511"/>
        <v>10.960105217010083</v>
      </c>
      <c r="I1502" s="14">
        <f t="shared" si="512"/>
        <v>0.13431824201947185</v>
      </c>
      <c r="J1502" s="49">
        <v>6</v>
      </c>
      <c r="K1502" s="49">
        <f t="shared" si="513"/>
        <v>65.760631302060503</v>
      </c>
      <c r="L1502" s="50">
        <f t="shared" si="514"/>
        <v>4.8945265454174901E-2</v>
      </c>
      <c r="M1502" s="45">
        <v>8</v>
      </c>
      <c r="N1502" s="45">
        <f t="shared" si="515"/>
        <v>87.680841736080666</v>
      </c>
      <c r="O1502" s="18">
        <f t="shared" si="516"/>
        <v>5.6139987553725137E-2</v>
      </c>
      <c r="P1502" s="37">
        <f t="shared" si="506"/>
        <v>12.5</v>
      </c>
      <c r="Q1502" s="37">
        <f t="shared" si="507"/>
        <v>1.4284368791402575</v>
      </c>
      <c r="R1502" s="37">
        <f t="shared" si="508"/>
        <v>42.84368791402575</v>
      </c>
    </row>
    <row r="1503" spans="1:20" ht="15" customHeight="1" x14ac:dyDescent="0.25">
      <c r="A1503" s="143" t="s">
        <v>987</v>
      </c>
      <c r="B1503" s="1" t="str">
        <f>VLOOKUP(A1503,'[2]Catálogo MUNICIPIOS'!$1:$1048576,5,FALSE)</f>
        <v>El Espinal</v>
      </c>
      <c r="C1503" s="130">
        <f>VLOOKUP(A1503,[3]PROY_COVID!$1:$1048576,7,FALSE)</f>
        <v>9121</v>
      </c>
      <c r="D1503" s="43">
        <v>8</v>
      </c>
      <c r="E1503" s="43">
        <f t="shared" si="509"/>
        <v>87.709680956035527</v>
      </c>
      <c r="F1503" s="6">
        <f t="shared" si="510"/>
        <v>0.6417504384995989</v>
      </c>
      <c r="G1503" s="44">
        <v>3</v>
      </c>
      <c r="H1503" s="44">
        <f t="shared" si="511"/>
        <v>32.891130358513323</v>
      </c>
      <c r="I1503" s="14">
        <f t="shared" si="512"/>
        <v>0.4030872624226492</v>
      </c>
      <c r="J1503" s="49">
        <v>61</v>
      </c>
      <c r="K1503" s="49">
        <f t="shared" si="513"/>
        <v>668.78631728977086</v>
      </c>
      <c r="L1503" s="50">
        <f t="shared" si="514"/>
        <v>0.49777386840327081</v>
      </c>
      <c r="M1503" s="45">
        <v>72</v>
      </c>
      <c r="N1503" s="45">
        <f t="shared" si="515"/>
        <v>789.38712860431974</v>
      </c>
      <c r="O1503" s="18">
        <f t="shared" si="516"/>
        <v>0.50542607367193215</v>
      </c>
      <c r="P1503" s="37">
        <f t="shared" si="506"/>
        <v>11.111111111111111</v>
      </c>
      <c r="Q1503" s="37">
        <f t="shared" si="507"/>
        <v>1.2697216703468956</v>
      </c>
      <c r="R1503" s="37">
        <f t="shared" si="508"/>
        <v>26.972167034689566</v>
      </c>
    </row>
    <row r="1504" spans="1:20" ht="15" customHeight="1" x14ac:dyDescent="0.25">
      <c r="A1504" s="143" t="s">
        <v>1303</v>
      </c>
      <c r="B1504" s="1" t="str">
        <f>VLOOKUP(A1504,'[2]Catálogo MUNICIPIOS'!$1:$1048576,5,FALSE)</f>
        <v>Ayotoxco de Guerrero</v>
      </c>
      <c r="C1504" s="130">
        <f>VLOOKUP(A1504,[3]PROY_COVID!$1:$1048576,7,FALSE)</f>
        <v>9105</v>
      </c>
      <c r="D1504" s="43">
        <v>6</v>
      </c>
      <c r="E1504" s="43">
        <f t="shared" si="509"/>
        <v>65.897858319604609</v>
      </c>
      <c r="F1504" s="6">
        <f t="shared" si="510"/>
        <v>0.48215862846415497</v>
      </c>
      <c r="G1504" s="44">
        <v>1</v>
      </c>
      <c r="H1504" s="44">
        <f t="shared" si="511"/>
        <v>10.982976386600768</v>
      </c>
      <c r="I1504" s="14">
        <f t="shared" si="512"/>
        <v>0.13459853269474586</v>
      </c>
      <c r="J1504" s="49">
        <v>11</v>
      </c>
      <c r="K1504" s="49">
        <f t="shared" si="513"/>
        <v>120.81274025260845</v>
      </c>
      <c r="L1504" s="50">
        <f t="shared" si="514"/>
        <v>8.9920238367981131E-2</v>
      </c>
      <c r="M1504" s="45">
        <v>18</v>
      </c>
      <c r="N1504" s="45">
        <f t="shared" si="515"/>
        <v>197.69357495881383</v>
      </c>
      <c r="O1504" s="18">
        <f t="shared" si="516"/>
        <v>0.1265785617232755</v>
      </c>
      <c r="P1504" s="37">
        <f t="shared" si="506"/>
        <v>33.333333333333329</v>
      </c>
      <c r="Q1504" s="37">
        <f t="shared" si="507"/>
        <v>3.8091650110406863</v>
      </c>
      <c r="R1504" s="37">
        <f t="shared" si="508"/>
        <v>280.91650110406863</v>
      </c>
    </row>
    <row r="1505" spans="1:18" ht="15" customHeight="1" x14ac:dyDescent="0.25">
      <c r="A1505" s="143" t="s">
        <v>1417</v>
      </c>
      <c r="B1505" s="1" t="str">
        <f>VLOOKUP(A1505,'[2]Catálogo MUNICIPIOS'!$1:$1048576,5,FALSE)</f>
        <v>Santo Tomás Hueyotlipan</v>
      </c>
      <c r="C1505" s="130">
        <f>VLOOKUP(A1505,[3]PROY_COVID!$1:$1048576,7,FALSE)</f>
        <v>9100</v>
      </c>
      <c r="D1505" s="43">
        <v>6</v>
      </c>
      <c r="E1505" s="43">
        <f t="shared" si="509"/>
        <v>65.934065934065941</v>
      </c>
      <c r="F1505" s="6">
        <f t="shared" si="510"/>
        <v>0.48242355078748694</v>
      </c>
      <c r="G1505" s="44"/>
      <c r="H1505" s="44">
        <f t="shared" si="511"/>
        <v>0</v>
      </c>
      <c r="I1505" s="14">
        <f t="shared" si="512"/>
        <v>0</v>
      </c>
      <c r="J1505" s="49">
        <v>24</v>
      </c>
      <c r="K1505" s="49">
        <f t="shared" si="513"/>
        <v>263.73626373626377</v>
      </c>
      <c r="L1505" s="50">
        <f t="shared" si="514"/>
        <v>0.19629740747423813</v>
      </c>
      <c r="M1505" s="45">
        <v>30</v>
      </c>
      <c r="N1505" s="45">
        <f t="shared" si="515"/>
        <v>329.67032967032969</v>
      </c>
      <c r="O1505" s="18">
        <f t="shared" si="516"/>
        <v>0.211080183972605</v>
      </c>
      <c r="P1505" s="37">
        <f t="shared" si="506"/>
        <v>20</v>
      </c>
      <c r="Q1505" s="37">
        <f t="shared" si="507"/>
        <v>2.2854990066244123</v>
      </c>
      <c r="R1505" s="37">
        <f t="shared" si="508"/>
        <v>128.54990066244122</v>
      </c>
    </row>
    <row r="1506" spans="1:18" ht="15" customHeight="1" x14ac:dyDescent="0.25">
      <c r="A1506" s="143" t="s">
        <v>1442</v>
      </c>
      <c r="B1506" s="1" t="str">
        <f>VLOOKUP(A1506,'[2]Catálogo MUNICIPIOS'!$1:$1048576,5,FALSE)</f>
        <v>Tilapa</v>
      </c>
      <c r="C1506" s="130">
        <f>VLOOKUP(A1506,[3]PROY_COVID!$1:$1048576,7,FALSE)</f>
        <v>9094</v>
      </c>
      <c r="D1506" s="43">
        <v>6</v>
      </c>
      <c r="E1506" s="43">
        <f t="shared" si="509"/>
        <v>65.97756762700682</v>
      </c>
      <c r="F1506" s="6">
        <f t="shared" si="510"/>
        <v>0.48274184211195637</v>
      </c>
      <c r="G1506" s="44">
        <v>2</v>
      </c>
      <c r="H1506" s="44">
        <f t="shared" si="511"/>
        <v>21.992522542335607</v>
      </c>
      <c r="I1506" s="14">
        <f t="shared" si="512"/>
        <v>0.26952268312858174</v>
      </c>
      <c r="J1506" s="49">
        <v>24</v>
      </c>
      <c r="K1506" s="49">
        <f t="shared" si="513"/>
        <v>263.91027050802728</v>
      </c>
      <c r="L1506" s="50">
        <f t="shared" si="514"/>
        <v>0.1964269197290045</v>
      </c>
      <c r="M1506" s="45">
        <v>32</v>
      </c>
      <c r="N1506" s="45">
        <f t="shared" si="515"/>
        <v>351.88036067736971</v>
      </c>
      <c r="O1506" s="18">
        <f t="shared" si="516"/>
        <v>0.22530074617998158</v>
      </c>
      <c r="P1506" s="37">
        <f t="shared" si="506"/>
        <v>18.75</v>
      </c>
      <c r="Q1506" s="37">
        <f t="shared" si="507"/>
        <v>2.1426553187103865</v>
      </c>
      <c r="R1506" s="37">
        <f t="shared" si="508"/>
        <v>114.26553187103865</v>
      </c>
    </row>
    <row r="1507" spans="1:18" ht="15" customHeight="1" x14ac:dyDescent="0.25">
      <c r="A1507" s="143" t="s">
        <v>844</v>
      </c>
      <c r="B1507" s="1" t="str">
        <f>VLOOKUP(A1507,'[2]Catálogo MUNICIPIOS'!$1:$1048576,5,FALSE)</f>
        <v>Tzitzio</v>
      </c>
      <c r="C1507" s="130">
        <f>VLOOKUP(A1507,[3]PROY_COVID!$1:$1048576,7,FALSE)</f>
        <v>9026</v>
      </c>
      <c r="D1507" s="43">
        <v>4</v>
      </c>
      <c r="E1507" s="43">
        <f t="shared" si="509"/>
        <v>44.316419233325945</v>
      </c>
      <c r="F1507" s="6">
        <f t="shared" si="510"/>
        <v>0.32425247892504105</v>
      </c>
      <c r="G1507" s="44">
        <v>2</v>
      </c>
      <c r="H1507" s="44">
        <f t="shared" si="511"/>
        <v>22.158209616662973</v>
      </c>
      <c r="I1507" s="14">
        <f t="shared" si="512"/>
        <v>0.27155321076571265</v>
      </c>
      <c r="J1507" s="49">
        <v>42</v>
      </c>
      <c r="K1507" s="49">
        <f t="shared" si="513"/>
        <v>465.32240194992244</v>
      </c>
      <c r="L1507" s="50">
        <f t="shared" si="514"/>
        <v>0.34633682849847575</v>
      </c>
      <c r="M1507" s="45">
        <v>48</v>
      </c>
      <c r="N1507" s="45">
        <f t="shared" si="515"/>
        <v>531.79703079991134</v>
      </c>
      <c r="O1507" s="18">
        <f t="shared" si="516"/>
        <v>0.3404971724619022</v>
      </c>
      <c r="P1507" s="37">
        <f t="shared" si="506"/>
        <v>8.3333333333333321</v>
      </c>
      <c r="Q1507" s="37">
        <f t="shared" si="507"/>
        <v>0.95229125276017157</v>
      </c>
      <c r="R1507" s="37">
        <f t="shared" si="508"/>
        <v>-4.7708747239828426</v>
      </c>
    </row>
    <row r="1508" spans="1:18" ht="15" customHeight="1" x14ac:dyDescent="0.25">
      <c r="A1508" s="143" t="s">
        <v>1432</v>
      </c>
      <c r="B1508" s="1" t="str">
        <f>VLOOKUP(A1508,'[2]Catálogo MUNICIPIOS'!$1:$1048576,5,FALSE)</f>
        <v>Tepeojuma</v>
      </c>
      <c r="C1508" s="130">
        <f>VLOOKUP(A1508,[3]PROY_COVID!$1:$1048576,7,FALSE)</f>
        <v>9003</v>
      </c>
      <c r="D1508" s="43">
        <v>13</v>
      </c>
      <c r="E1508" s="43">
        <f t="shared" si="509"/>
        <v>144.39631234033101</v>
      </c>
      <c r="F1508" s="6">
        <f t="shared" si="510"/>
        <v>1.0565127560842629</v>
      </c>
      <c r="G1508" s="44">
        <v>3</v>
      </c>
      <c r="H1508" s="44">
        <f t="shared" si="511"/>
        <v>33.322225924691772</v>
      </c>
      <c r="I1508" s="14">
        <f t="shared" si="512"/>
        <v>0.40837042325413569</v>
      </c>
      <c r="J1508" s="49">
        <v>27</v>
      </c>
      <c r="K1508" s="49">
        <f t="shared" si="513"/>
        <v>299.90003332222591</v>
      </c>
      <c r="L1508" s="50">
        <f t="shared" si="514"/>
        <v>0.22321389636982258</v>
      </c>
      <c r="M1508" s="45">
        <v>43</v>
      </c>
      <c r="N1508" s="45">
        <f t="shared" si="515"/>
        <v>477.61857158724871</v>
      </c>
      <c r="O1508" s="18">
        <f t="shared" si="516"/>
        <v>0.30580797507675345</v>
      </c>
      <c r="P1508" s="37">
        <f t="shared" si="506"/>
        <v>30.232558139534881</v>
      </c>
      <c r="Q1508" s="37">
        <f t="shared" si="507"/>
        <v>3.4548240797810879</v>
      </c>
      <c r="R1508" s="37">
        <f t="shared" si="508"/>
        <v>245.4824079781088</v>
      </c>
    </row>
    <row r="1509" spans="1:18" ht="15" customHeight="1" x14ac:dyDescent="0.25">
      <c r="A1509" s="143" t="s">
        <v>1344</v>
      </c>
      <c r="B1509" s="1" t="str">
        <f>VLOOKUP(A1509,'[2]Catálogo MUNICIPIOS'!$1:$1048576,5,FALSE)</f>
        <v>Huehuetlán el Chico</v>
      </c>
      <c r="C1509" s="130">
        <f>VLOOKUP(A1509,[3]PROY_COVID!$1:$1048576,7,FALSE)</f>
        <v>8989</v>
      </c>
      <c r="D1509" s="43">
        <v>16</v>
      </c>
      <c r="E1509" s="43">
        <f t="shared" si="509"/>
        <v>177.99532762264991</v>
      </c>
      <c r="F1509" s="6">
        <f t="shared" si="510"/>
        <v>1.3023485926253957</v>
      </c>
      <c r="G1509" s="44">
        <v>1</v>
      </c>
      <c r="H1509" s="44">
        <f t="shared" si="511"/>
        <v>11.124707976415619</v>
      </c>
      <c r="I1509" s="14">
        <f t="shared" si="512"/>
        <v>0.13633548116427424</v>
      </c>
      <c r="J1509" s="49">
        <v>49</v>
      </c>
      <c r="K1509" s="49">
        <f t="shared" si="513"/>
        <v>545.11069084436531</v>
      </c>
      <c r="L1509" s="50">
        <f t="shared" si="514"/>
        <v>0.40572280005545103</v>
      </c>
      <c r="M1509" s="45">
        <v>66</v>
      </c>
      <c r="N1509" s="45">
        <f t="shared" si="515"/>
        <v>734.23072644343085</v>
      </c>
      <c r="O1509" s="18">
        <f t="shared" si="516"/>
        <v>0.47011072234192375</v>
      </c>
      <c r="P1509" s="37">
        <f t="shared" si="506"/>
        <v>24.242424242424242</v>
      </c>
      <c r="Q1509" s="37">
        <f t="shared" si="507"/>
        <v>2.7703018262114085</v>
      </c>
      <c r="R1509" s="37">
        <f t="shared" si="508"/>
        <v>177.03018262114085</v>
      </c>
    </row>
    <row r="1510" spans="1:18" ht="15" customHeight="1" x14ac:dyDescent="0.25">
      <c r="A1510" s="143" t="s">
        <v>1474</v>
      </c>
      <c r="B1510" s="1" t="str">
        <f>VLOOKUP(A1510,'[2]Catálogo MUNICIPIOS'!$1:$1048576,5,FALSE)</f>
        <v>Zapotitlán</v>
      </c>
      <c r="C1510" s="130">
        <f>VLOOKUP(A1510,[3]PROY_COVID!$1:$1048576,7,FALSE)</f>
        <v>8979</v>
      </c>
      <c r="D1510" s="43">
        <v>4</v>
      </c>
      <c r="E1510" s="43">
        <f t="shared" si="509"/>
        <v>44.548390689386352</v>
      </c>
      <c r="F1510" s="6">
        <f t="shared" si="510"/>
        <v>0.32594975774333673</v>
      </c>
      <c r="G1510" s="44">
        <v>4</v>
      </c>
      <c r="H1510" s="44">
        <f t="shared" si="511"/>
        <v>44.548390689386352</v>
      </c>
      <c r="I1510" s="14">
        <f t="shared" si="512"/>
        <v>0.54594927728507014</v>
      </c>
      <c r="J1510" s="49">
        <v>12</v>
      </c>
      <c r="K1510" s="49">
        <f t="shared" si="513"/>
        <v>133.64517206815904</v>
      </c>
      <c r="L1510" s="50">
        <f t="shared" si="514"/>
        <v>9.9471344694039815E-2</v>
      </c>
      <c r="M1510" s="45">
        <v>20</v>
      </c>
      <c r="N1510" s="45">
        <f t="shared" si="515"/>
        <v>222.74195344693175</v>
      </c>
      <c r="O1510" s="18">
        <f t="shared" si="516"/>
        <v>0.14261645128638717</v>
      </c>
      <c r="P1510" s="37">
        <f t="shared" si="506"/>
        <v>20</v>
      </c>
      <c r="Q1510" s="37">
        <f t="shared" si="507"/>
        <v>2.2854990066244123</v>
      </c>
      <c r="R1510" s="37">
        <f t="shared" si="508"/>
        <v>128.54990066244122</v>
      </c>
    </row>
    <row r="1511" spans="1:18" ht="15" customHeight="1" x14ac:dyDescent="0.25">
      <c r="A1511" s="143" t="s">
        <v>1451</v>
      </c>
      <c r="B1511" s="1" t="str">
        <f>VLOOKUP(A1511,'[2]Catálogo MUNICIPIOS'!$1:$1048576,5,FALSE)</f>
        <v>Tlapanalá</v>
      </c>
      <c r="C1511" s="130">
        <f>VLOOKUP(A1511,[3]PROY_COVID!$1:$1048576,7,FALSE)</f>
        <v>8960</v>
      </c>
      <c r="D1511" s="43">
        <v>6</v>
      </c>
      <c r="E1511" s="43">
        <f t="shared" si="509"/>
        <v>66.964285714285708</v>
      </c>
      <c r="F1511" s="6">
        <f t="shared" si="510"/>
        <v>0.48996141876854143</v>
      </c>
      <c r="G1511" s="44">
        <v>3</v>
      </c>
      <c r="H1511" s="44">
        <f t="shared" si="511"/>
        <v>33.482142857142854</v>
      </c>
      <c r="I1511" s="14">
        <f t="shared" si="512"/>
        <v>0.41033023666930618</v>
      </c>
      <c r="J1511" s="49">
        <v>12</v>
      </c>
      <c r="K1511" s="49">
        <f t="shared" si="513"/>
        <v>133.92857142857142</v>
      </c>
      <c r="L1511" s="50">
        <f t="shared" si="514"/>
        <v>9.9682277233011554E-2</v>
      </c>
      <c r="M1511" s="45">
        <v>21</v>
      </c>
      <c r="N1511" s="45">
        <f t="shared" si="515"/>
        <v>234.375</v>
      </c>
      <c r="O1511" s="18">
        <f t="shared" si="516"/>
        <v>0.15006481829302387</v>
      </c>
      <c r="P1511" s="37">
        <f t="shared" si="506"/>
        <v>28.571428571428569</v>
      </c>
      <c r="Q1511" s="37">
        <f t="shared" si="507"/>
        <v>3.264998580892017</v>
      </c>
      <c r="R1511" s="37">
        <f t="shared" si="508"/>
        <v>226.49985808920169</v>
      </c>
    </row>
    <row r="1512" spans="1:18" ht="15" customHeight="1" x14ac:dyDescent="0.25">
      <c r="A1512" s="143" t="s">
        <v>1991</v>
      </c>
      <c r="B1512" s="1" t="str">
        <f>VLOOKUP(A1512,'[2]Catálogo MUNICIPIOS'!$1:$1048576,5,FALSE)</f>
        <v>Chichimilá</v>
      </c>
      <c r="C1512" s="130">
        <f>VLOOKUP(A1512,[3]PROY_COVID!$1:$1048576,7,FALSE)</f>
        <v>8960</v>
      </c>
      <c r="D1512" s="43">
        <v>9</v>
      </c>
      <c r="E1512" s="43">
        <f t="shared" si="509"/>
        <v>100.44642857142857</v>
      </c>
      <c r="F1512" s="6">
        <f t="shared" si="510"/>
        <v>0.73494212815281201</v>
      </c>
      <c r="G1512" s="44">
        <v>4</v>
      </c>
      <c r="H1512" s="44">
        <f t="shared" si="511"/>
        <v>44.642857142857146</v>
      </c>
      <c r="I1512" s="14">
        <f t="shared" si="512"/>
        <v>0.54710698222574161</v>
      </c>
      <c r="J1512" s="49">
        <v>90</v>
      </c>
      <c r="K1512" s="49">
        <f t="shared" si="513"/>
        <v>1004.4642857142858</v>
      </c>
      <c r="L1512" s="50">
        <f t="shared" si="514"/>
        <v>0.74761707924758669</v>
      </c>
      <c r="M1512" s="45">
        <v>103</v>
      </c>
      <c r="N1512" s="45">
        <f t="shared" si="515"/>
        <v>1149.5535714285713</v>
      </c>
      <c r="O1512" s="18">
        <f t="shared" si="516"/>
        <v>0.736032204008641</v>
      </c>
      <c r="P1512" s="37">
        <f t="shared" si="506"/>
        <v>8.7378640776699026</v>
      </c>
      <c r="Q1512" s="37">
        <f t="shared" si="507"/>
        <v>0.99851898347668488</v>
      </c>
      <c r="R1512" s="37">
        <f t="shared" si="508"/>
        <v>-0.14810165233151151</v>
      </c>
    </row>
    <row r="1513" spans="1:18" ht="15" customHeight="1" x14ac:dyDescent="0.25">
      <c r="A1513" s="143" t="s">
        <v>362</v>
      </c>
      <c r="B1513" s="1" t="str">
        <f>VLOOKUP(A1513,'[2]Catálogo MUNICIPIOS'!$1:$1048576,5,FALSE)</f>
        <v>Cuetzala del Progreso</v>
      </c>
      <c r="C1513" s="130">
        <f>VLOOKUP(A1513,[3]PROY_COVID!$1:$1048576,7,FALSE)</f>
        <v>8951</v>
      </c>
      <c r="D1513" s="43">
        <v>2</v>
      </c>
      <c r="E1513" s="43">
        <f t="shared" si="509"/>
        <v>22.343872193051055</v>
      </c>
      <c r="F1513" s="6">
        <f t="shared" si="510"/>
        <v>0.16348468745265449</v>
      </c>
      <c r="G1513" s="44">
        <v>1</v>
      </c>
      <c r="H1513" s="44">
        <f t="shared" si="511"/>
        <v>11.171936096525528</v>
      </c>
      <c r="I1513" s="14">
        <f t="shared" si="512"/>
        <v>0.13691427105191165</v>
      </c>
      <c r="J1513" s="49">
        <v>5</v>
      </c>
      <c r="K1513" s="49">
        <f t="shared" si="513"/>
        <v>55.859680482627638</v>
      </c>
      <c r="L1513" s="50">
        <f t="shared" si="514"/>
        <v>4.1576043831591608E-2</v>
      </c>
      <c r="M1513" s="45">
        <v>8</v>
      </c>
      <c r="N1513" s="45">
        <f t="shared" si="515"/>
        <v>89.375488772204221</v>
      </c>
      <c r="O1513" s="18">
        <f t="shared" si="516"/>
        <v>5.7225030325124361E-2</v>
      </c>
      <c r="P1513" s="37">
        <f t="shared" si="506"/>
        <v>25</v>
      </c>
      <c r="Q1513" s="37">
        <f t="shared" si="507"/>
        <v>2.856873758280515</v>
      </c>
      <c r="R1513" s="37">
        <f t="shared" si="508"/>
        <v>185.6873758280515</v>
      </c>
    </row>
    <row r="1514" spans="1:18" ht="15" customHeight="1" x14ac:dyDescent="0.25">
      <c r="A1514" s="143" t="s">
        <v>345</v>
      </c>
      <c r="B1514" s="1" t="str">
        <f>VLOOKUP(A1514,'[2]Catálogo MUNICIPIOS'!$1:$1048576,5,FALSE)</f>
        <v>Atenango del Río</v>
      </c>
      <c r="C1514" s="130">
        <f>VLOOKUP(A1514,[3]PROY_COVID!$1:$1048576,7,FALSE)</f>
        <v>8914</v>
      </c>
      <c r="D1514" s="43">
        <v>4</v>
      </c>
      <c r="E1514" s="43">
        <f t="shared" si="509"/>
        <v>44.873233116446045</v>
      </c>
      <c r="F1514" s="6">
        <f t="shared" si="510"/>
        <v>0.32832655090614998</v>
      </c>
      <c r="G1514" s="44">
        <v>3</v>
      </c>
      <c r="H1514" s="44">
        <f t="shared" si="511"/>
        <v>33.654924837334534</v>
      </c>
      <c r="I1514" s="14">
        <f t="shared" si="512"/>
        <v>0.41244771377125683</v>
      </c>
      <c r="J1514" s="49">
        <v>17</v>
      </c>
      <c r="K1514" s="49">
        <f t="shared" si="513"/>
        <v>190.71124074489569</v>
      </c>
      <c r="L1514" s="50">
        <f t="shared" si="514"/>
        <v>0.14194529642633608</v>
      </c>
      <c r="M1514" s="45">
        <v>24</v>
      </c>
      <c r="N1514" s="45">
        <f t="shared" si="515"/>
        <v>269.23939869867627</v>
      </c>
      <c r="O1514" s="18">
        <f t="shared" si="516"/>
        <v>0.1723876754903034</v>
      </c>
      <c r="P1514" s="37">
        <f t="shared" si="506"/>
        <v>16.666666666666664</v>
      </c>
      <c r="Q1514" s="37">
        <f t="shared" si="507"/>
        <v>1.9045825055203431</v>
      </c>
      <c r="R1514" s="37">
        <f t="shared" si="508"/>
        <v>90.458250552034315</v>
      </c>
    </row>
    <row r="1515" spans="1:18" ht="15" customHeight="1" x14ac:dyDescent="0.25">
      <c r="A1515" s="143" t="s">
        <v>1929</v>
      </c>
      <c r="B1515" s="1" t="str">
        <f>VLOOKUP(A1515,'[2]Catálogo MUNICIPIOS'!$1:$1048576,5,FALSE)</f>
        <v>Tepatlaxco</v>
      </c>
      <c r="C1515" s="130">
        <f>VLOOKUP(A1515,[3]PROY_COVID!$1:$1048576,7,FALSE)</f>
        <v>8888</v>
      </c>
      <c r="D1515" s="43">
        <v>1</v>
      </c>
      <c r="E1515" s="43">
        <f t="shared" si="509"/>
        <v>11.251125112511252</v>
      </c>
      <c r="F1515" s="6">
        <f t="shared" si="510"/>
        <v>8.2321750528167772E-2</v>
      </c>
      <c r="G1515" s="44">
        <v>1</v>
      </c>
      <c r="H1515" s="44">
        <f t="shared" si="511"/>
        <v>11.251125112511252</v>
      </c>
      <c r="I1515" s="14">
        <f t="shared" si="512"/>
        <v>0.13788474799568645</v>
      </c>
      <c r="J1515" s="49">
        <v>2</v>
      </c>
      <c r="K1515" s="49">
        <f t="shared" si="513"/>
        <v>22.502250225022504</v>
      </c>
      <c r="L1515" s="50">
        <f t="shared" si="514"/>
        <v>1.6748297404886429E-2</v>
      </c>
      <c r="M1515" s="45">
        <v>4</v>
      </c>
      <c r="N1515" s="45">
        <f t="shared" si="515"/>
        <v>45.004500450045008</v>
      </c>
      <c r="O1515" s="18">
        <f t="shared" si="516"/>
        <v>2.8815326644925074E-2</v>
      </c>
      <c r="P1515" s="37">
        <f t="shared" si="506"/>
        <v>25</v>
      </c>
      <c r="Q1515" s="37">
        <f t="shared" si="507"/>
        <v>2.856873758280515</v>
      </c>
      <c r="R1515" s="37">
        <f t="shared" si="508"/>
        <v>185.6873758280515</v>
      </c>
    </row>
    <row r="1516" spans="1:18" ht="15" customHeight="1" x14ac:dyDescent="0.25">
      <c r="A1516" s="143" t="s">
        <v>1997</v>
      </c>
      <c r="B1516" s="1" t="str">
        <f>VLOOKUP(A1516,'[2]Catálogo MUNICIPIOS'!$1:$1048576,5,FALSE)</f>
        <v>Dzidzantún</v>
      </c>
      <c r="C1516" s="130">
        <f>VLOOKUP(A1516,[3]PROY_COVID!$1:$1048576,7,FALSE)</f>
        <v>8874</v>
      </c>
      <c r="D1516" s="43">
        <v>9</v>
      </c>
      <c r="E1516" s="43">
        <f t="shared" si="509"/>
        <v>101.41987829614605</v>
      </c>
      <c r="F1516" s="6">
        <f t="shared" si="510"/>
        <v>0.74206462342226687</v>
      </c>
      <c r="G1516" s="44">
        <v>5</v>
      </c>
      <c r="H1516" s="44">
        <f t="shared" si="511"/>
        <v>56.34437683119225</v>
      </c>
      <c r="I1516" s="14">
        <f t="shared" si="512"/>
        <v>0.69051140420648027</v>
      </c>
      <c r="J1516" s="49">
        <v>32</v>
      </c>
      <c r="K1516" s="49">
        <f t="shared" si="513"/>
        <v>360.60401171963036</v>
      </c>
      <c r="L1516" s="50">
        <f t="shared" si="514"/>
        <v>0.26839552370454017</v>
      </c>
      <c r="M1516" s="45">
        <v>46</v>
      </c>
      <c r="N1516" s="45">
        <f t="shared" si="515"/>
        <v>518.36826684696871</v>
      </c>
      <c r="O1516" s="18">
        <f t="shared" si="516"/>
        <v>0.33189904969924294</v>
      </c>
      <c r="P1516" s="37">
        <f t="shared" si="506"/>
        <v>19.565217391304348</v>
      </c>
      <c r="Q1516" s="37">
        <f t="shared" si="507"/>
        <v>2.2358142456108379</v>
      </c>
      <c r="R1516" s="37">
        <f t="shared" si="508"/>
        <v>123.58142456108379</v>
      </c>
    </row>
    <row r="1517" spans="1:18" ht="15" customHeight="1" x14ac:dyDescent="0.25">
      <c r="A1517" s="143" t="s">
        <v>2345</v>
      </c>
      <c r="B1517" s="1" t="str">
        <f>VLOOKUP(A1517,'[2]Catálogo MUNICIPIOS'!$1:$1048576,5,FALSE)</f>
        <v>Coahuitlán</v>
      </c>
      <c r="C1517" s="130">
        <f>VLOOKUP(A1517,[3]PROY_COVID!$1:$1048576,7,FALSE)</f>
        <v>8852</v>
      </c>
      <c r="D1517" s="43"/>
      <c r="E1517" s="43">
        <f t="shared" si="509"/>
        <v>0</v>
      </c>
      <c r="F1517" s="6">
        <f t="shared" si="510"/>
        <v>0</v>
      </c>
      <c r="G1517" s="44">
        <v>1</v>
      </c>
      <c r="H1517" s="44">
        <f t="shared" si="511"/>
        <v>11.296882060551289</v>
      </c>
      <c r="I1517" s="14">
        <f t="shared" si="512"/>
        <v>0.13844550838066666</v>
      </c>
      <c r="J1517" s="49">
        <v>1</v>
      </c>
      <c r="K1517" s="49">
        <f t="shared" si="513"/>
        <v>11.296882060551289</v>
      </c>
      <c r="L1517" s="50">
        <f t="shared" si="514"/>
        <v>8.4082053397328618E-3</v>
      </c>
      <c r="M1517" s="45">
        <v>2</v>
      </c>
      <c r="N1517" s="45">
        <f t="shared" si="515"/>
        <v>22.593764121102577</v>
      </c>
      <c r="O1517" s="18">
        <f t="shared" si="516"/>
        <v>1.4466257524858455E-2</v>
      </c>
      <c r="P1517" s="37">
        <f t="shared" si="506"/>
        <v>0</v>
      </c>
      <c r="Q1517" s="37">
        <f t="shared" si="507"/>
        <v>0</v>
      </c>
      <c r="R1517" s="37">
        <f t="shared" si="508"/>
        <v>-100</v>
      </c>
    </row>
    <row r="1518" spans="1:18" ht="15" customHeight="1" x14ac:dyDescent="0.25">
      <c r="A1518" s="143" t="s">
        <v>156</v>
      </c>
      <c r="B1518" s="1" t="str">
        <f>VLOOKUP(A1518,'[2]Catálogo MUNICIPIOS'!$1:$1048576,5,FALSE)</f>
        <v>Solosuchiapa</v>
      </c>
      <c r="C1518" s="130">
        <f>VLOOKUP(A1518,[3]PROY_COVID!$1:$1048576,7,FALSE)</f>
        <v>8812</v>
      </c>
      <c r="D1518" s="43"/>
      <c r="E1518" s="43">
        <f t="shared" si="509"/>
        <v>0</v>
      </c>
      <c r="F1518" s="6">
        <f t="shared" si="510"/>
        <v>0</v>
      </c>
      <c r="G1518" s="44">
        <v>1</v>
      </c>
      <c r="H1518" s="44">
        <f t="shared" si="511"/>
        <v>11.348161597821152</v>
      </c>
      <c r="I1518" s="14">
        <f t="shared" si="512"/>
        <v>0.13907394918130517</v>
      </c>
      <c r="J1518" s="49">
        <v>6</v>
      </c>
      <c r="K1518" s="49">
        <f t="shared" si="513"/>
        <v>68.088969586926922</v>
      </c>
      <c r="L1518" s="50">
        <f t="shared" si="514"/>
        <v>5.0678234453460251E-2</v>
      </c>
      <c r="M1518" s="45">
        <v>7</v>
      </c>
      <c r="N1518" s="45">
        <f t="shared" si="515"/>
        <v>79.437131184748068</v>
      </c>
      <c r="O1518" s="18">
        <f t="shared" si="516"/>
        <v>5.0861732936355493E-2</v>
      </c>
      <c r="P1518" s="37">
        <f t="shared" si="506"/>
        <v>0</v>
      </c>
      <c r="Q1518" s="37">
        <f t="shared" si="507"/>
        <v>0</v>
      </c>
      <c r="R1518" s="37">
        <f t="shared" si="508"/>
        <v>-100</v>
      </c>
    </row>
    <row r="1519" spans="1:18" ht="15" customHeight="1" x14ac:dyDescent="0.25">
      <c r="A1519" s="143" t="s">
        <v>566</v>
      </c>
      <c r="B1519" s="1" t="str">
        <f>VLOOKUP(A1519,'[2]Catálogo MUNICIPIOS'!$1:$1048576,5,FALSE)</f>
        <v>Quitupan</v>
      </c>
      <c r="C1519" s="130">
        <f>VLOOKUP(A1519,[3]PROY_COVID!$1:$1048576,7,FALSE)</f>
        <v>8797</v>
      </c>
      <c r="D1519" s="43">
        <v>1</v>
      </c>
      <c r="E1519" s="43">
        <f t="shared" si="509"/>
        <v>11.367511651699441</v>
      </c>
      <c r="F1519" s="6">
        <f t="shared" si="510"/>
        <v>8.3173322575236464E-2</v>
      </c>
      <c r="G1519" s="44">
        <v>1</v>
      </c>
      <c r="H1519" s="44">
        <f t="shared" si="511"/>
        <v>11.367511651699441</v>
      </c>
      <c r="I1519" s="14">
        <f t="shared" si="512"/>
        <v>0.13931108789197011</v>
      </c>
      <c r="J1519" s="49">
        <v>16</v>
      </c>
      <c r="K1519" s="49">
        <f t="shared" si="513"/>
        <v>181.88018642719106</v>
      </c>
      <c r="L1519" s="50">
        <f t="shared" si="514"/>
        <v>0.13537239271081558</v>
      </c>
      <c r="M1519" s="45">
        <v>18</v>
      </c>
      <c r="N1519" s="45">
        <f t="shared" si="515"/>
        <v>204.61520973058995</v>
      </c>
      <c r="O1519" s="18">
        <f t="shared" si="516"/>
        <v>0.13101032221102915</v>
      </c>
      <c r="P1519" s="37">
        <f t="shared" si="506"/>
        <v>5.5555555555555554</v>
      </c>
      <c r="Q1519" s="37">
        <f t="shared" si="507"/>
        <v>0.63486083517344782</v>
      </c>
      <c r="R1519" s="37">
        <f t="shared" si="508"/>
        <v>-36.513916482655219</v>
      </c>
    </row>
    <row r="1520" spans="1:18" ht="15" customHeight="1" x14ac:dyDescent="0.25">
      <c r="A1520" s="143" t="s">
        <v>2344</v>
      </c>
      <c r="B1520" s="1" t="str">
        <f>VLOOKUP(A1520,'[2]Catálogo MUNICIPIOS'!$1:$1048576,5,FALSE)</f>
        <v>Santa María Peñoles</v>
      </c>
      <c r="C1520" s="130">
        <f>VLOOKUP(A1520,[3]PROY_COVID!$1:$1048576,7,FALSE)</f>
        <v>8781</v>
      </c>
      <c r="D1520" s="43">
        <v>1</v>
      </c>
      <c r="E1520" s="43">
        <f t="shared" si="509"/>
        <v>11.388224575788634</v>
      </c>
      <c r="F1520" s="6">
        <f t="shared" si="510"/>
        <v>8.3324874011428671E-2</v>
      </c>
      <c r="G1520" s="44"/>
      <c r="H1520" s="44">
        <f t="shared" si="511"/>
        <v>0</v>
      </c>
      <c r="I1520" s="14">
        <f t="shared" si="512"/>
        <v>0</v>
      </c>
      <c r="J1520" s="49">
        <v>2</v>
      </c>
      <c r="K1520" s="49">
        <f t="shared" si="513"/>
        <v>22.776449151577268</v>
      </c>
      <c r="L1520" s="50">
        <f t="shared" si="514"/>
        <v>1.6952382113043001E-2</v>
      </c>
      <c r="M1520" s="45">
        <v>3</v>
      </c>
      <c r="N1520" s="45">
        <f t="shared" si="515"/>
        <v>34.164673727365901</v>
      </c>
      <c r="O1520" s="18">
        <f t="shared" si="516"/>
        <v>2.1874839701067142E-2</v>
      </c>
      <c r="P1520" s="37">
        <f t="shared" si="506"/>
        <v>33.333333333333329</v>
      </c>
      <c r="Q1520" s="37">
        <f t="shared" si="507"/>
        <v>3.8091650110406863</v>
      </c>
      <c r="R1520" s="37">
        <f t="shared" si="508"/>
        <v>280.91650110406863</v>
      </c>
    </row>
    <row r="1521" spans="1:18" ht="15" customHeight="1" x14ac:dyDescent="0.25">
      <c r="A1521" s="143" t="s">
        <v>513</v>
      </c>
      <c r="B1521" s="1" t="str">
        <f>VLOOKUP(A1521,'[2]Catálogo MUNICIPIOS'!$1:$1048576,5,FALSE)</f>
        <v>Atoyac</v>
      </c>
      <c r="C1521" s="130">
        <f>VLOOKUP(A1521,[3]PROY_COVID!$1:$1048576,7,FALSE)</f>
        <v>8721</v>
      </c>
      <c r="D1521" s="43">
        <v>4</v>
      </c>
      <c r="E1521" s="43">
        <f t="shared" si="509"/>
        <v>45.866299736268779</v>
      </c>
      <c r="F1521" s="6">
        <f t="shared" si="510"/>
        <v>0.33559257823385169</v>
      </c>
      <c r="G1521" s="44">
        <v>7</v>
      </c>
      <c r="H1521" s="44">
        <f t="shared" si="511"/>
        <v>80.266024538470361</v>
      </c>
      <c r="I1521" s="14">
        <f t="shared" si="512"/>
        <v>0.98367589511519649</v>
      </c>
      <c r="J1521" s="49">
        <v>84</v>
      </c>
      <c r="K1521" s="49">
        <f t="shared" si="513"/>
        <v>963.19229446164434</v>
      </c>
      <c r="L1521" s="50">
        <f t="shared" si="514"/>
        <v>0.71689856989502176</v>
      </c>
      <c r="M1521" s="45">
        <v>95</v>
      </c>
      <c r="N1521" s="45">
        <f t="shared" si="515"/>
        <v>1089.3246187363834</v>
      </c>
      <c r="O1521" s="18">
        <f t="shared" si="516"/>
        <v>0.69746901748391643</v>
      </c>
      <c r="P1521" s="37">
        <f t="shared" si="506"/>
        <v>4.2105263157894735</v>
      </c>
      <c r="Q1521" s="37">
        <f t="shared" si="507"/>
        <v>0.48115768560513938</v>
      </c>
      <c r="R1521" s="37">
        <f t="shared" si="508"/>
        <v>-51.884231439486058</v>
      </c>
    </row>
    <row r="1522" spans="1:18" ht="15" customHeight="1" x14ac:dyDescent="0.25">
      <c r="A1522" s="143" t="s">
        <v>2079</v>
      </c>
      <c r="B1522" s="1" t="str">
        <f>VLOOKUP(A1522,'[2]Catálogo MUNICIPIOS'!$1:$1048576,5,FALSE)</f>
        <v>Cañitas de Felipe Pescador</v>
      </c>
      <c r="C1522" s="130">
        <f>VLOOKUP(A1522,[3]PROY_COVID!$1:$1048576,7,FALSE)</f>
        <v>8712</v>
      </c>
      <c r="D1522" s="43">
        <v>11</v>
      </c>
      <c r="E1522" s="43">
        <f t="shared" si="509"/>
        <v>126.26262626262626</v>
      </c>
      <c r="F1522" s="6">
        <f t="shared" si="510"/>
        <v>0.92383297814943843</v>
      </c>
      <c r="G1522" s="44">
        <v>5</v>
      </c>
      <c r="H1522" s="44">
        <f t="shared" si="511"/>
        <v>57.392102846648299</v>
      </c>
      <c r="I1522" s="14">
        <f t="shared" si="512"/>
        <v>0.70335149230122884</v>
      </c>
      <c r="J1522" s="49">
        <v>45</v>
      </c>
      <c r="K1522" s="49">
        <f t="shared" si="513"/>
        <v>516.52892561983469</v>
      </c>
      <c r="L1522" s="50">
        <f t="shared" si="514"/>
        <v>0.38444955406671122</v>
      </c>
      <c r="M1522" s="45">
        <v>61</v>
      </c>
      <c r="N1522" s="45">
        <f t="shared" si="515"/>
        <v>700.18365472910921</v>
      </c>
      <c r="O1522" s="18">
        <f t="shared" si="516"/>
        <v>0.44831118045298834</v>
      </c>
      <c r="P1522" s="37">
        <f t="shared" si="506"/>
        <v>18.032786885245901</v>
      </c>
      <c r="Q1522" s="37">
        <f t="shared" si="507"/>
        <v>2.0606958256449617</v>
      </c>
      <c r="R1522" s="37">
        <f t="shared" si="508"/>
        <v>106.06958256449617</v>
      </c>
    </row>
    <row r="1523" spans="1:18" ht="15" customHeight="1" x14ac:dyDescent="0.25">
      <c r="A1523" s="143" t="s">
        <v>1510</v>
      </c>
      <c r="B1523" s="1" t="str">
        <f>VLOOKUP(A1523,'[2]Catálogo MUNICIPIOS'!$1:$1048576,5,FALSE)</f>
        <v>Alaquines</v>
      </c>
      <c r="C1523" s="130">
        <f>VLOOKUP(A1523,[3]PROY_COVID!$1:$1048576,7,FALSE)</f>
        <v>8682</v>
      </c>
      <c r="D1523" s="43">
        <v>3</v>
      </c>
      <c r="E1523" s="43">
        <f t="shared" si="509"/>
        <v>34.554250172771255</v>
      </c>
      <c r="F1523" s="6">
        <f t="shared" si="510"/>
        <v>0.25282505829106949</v>
      </c>
      <c r="G1523" s="44">
        <v>3</v>
      </c>
      <c r="H1523" s="44">
        <f t="shared" si="511"/>
        <v>34.554250172771255</v>
      </c>
      <c r="I1523" s="14">
        <f t="shared" si="512"/>
        <v>0.42346912238619944</v>
      </c>
      <c r="J1523" s="49">
        <v>8</v>
      </c>
      <c r="K1523" s="49">
        <f t="shared" si="513"/>
        <v>92.144667127390008</v>
      </c>
      <c r="L1523" s="50">
        <f t="shared" si="514"/>
        <v>6.8582753897549212E-2</v>
      </c>
      <c r="M1523" s="45">
        <v>14</v>
      </c>
      <c r="N1523" s="45">
        <f t="shared" si="515"/>
        <v>161.25316747293252</v>
      </c>
      <c r="O1523" s="18">
        <f t="shared" si="516"/>
        <v>0.10324662304426736</v>
      </c>
      <c r="P1523" s="37">
        <f t="shared" si="506"/>
        <v>21.428571428571427</v>
      </c>
      <c r="Q1523" s="37">
        <f t="shared" si="507"/>
        <v>2.4487489356690131</v>
      </c>
      <c r="R1523" s="37">
        <f t="shared" si="508"/>
        <v>144.87489356690131</v>
      </c>
    </row>
    <row r="1524" spans="1:18" ht="15" customHeight="1" x14ac:dyDescent="0.25">
      <c r="A1524" s="143" t="s">
        <v>1239</v>
      </c>
      <c r="B1524" s="1" t="str">
        <f>VLOOKUP(A1524,'[2]Catálogo MUNICIPIOS'!$1:$1048576,5,FALSE)</f>
        <v>Santiago Yosondúa</v>
      </c>
      <c r="C1524" s="130">
        <f>VLOOKUP(A1524,[3]PROY_COVID!$1:$1048576,7,FALSE)</f>
        <v>8672</v>
      </c>
      <c r="D1524" s="43"/>
      <c r="E1524" s="43">
        <f t="shared" si="509"/>
        <v>0</v>
      </c>
      <c r="F1524" s="6">
        <f t="shared" si="510"/>
        <v>0</v>
      </c>
      <c r="G1524" s="44"/>
      <c r="H1524" s="44">
        <f t="shared" si="511"/>
        <v>0</v>
      </c>
      <c r="I1524" s="14">
        <f t="shared" si="512"/>
        <v>0</v>
      </c>
      <c r="J1524" s="49">
        <v>9</v>
      </c>
      <c r="K1524" s="49">
        <f t="shared" si="513"/>
        <v>103.78228782287822</v>
      </c>
      <c r="L1524" s="50">
        <f t="shared" si="514"/>
        <v>7.7244569073551386E-2</v>
      </c>
      <c r="M1524" s="45">
        <v>9</v>
      </c>
      <c r="N1524" s="45">
        <f t="shared" si="515"/>
        <v>103.78228782287822</v>
      </c>
      <c r="O1524" s="18">
        <f t="shared" si="516"/>
        <v>6.6449366033811311E-2</v>
      </c>
      <c r="P1524" s="37">
        <f t="shared" si="506"/>
        <v>0</v>
      </c>
      <c r="Q1524" s="37">
        <f t="shared" si="507"/>
        <v>0</v>
      </c>
      <c r="R1524" s="37">
        <f t="shared" si="508"/>
        <v>-100</v>
      </c>
    </row>
    <row r="1525" spans="1:18" ht="15" customHeight="1" x14ac:dyDescent="0.25">
      <c r="A1525" s="143" t="s">
        <v>1107</v>
      </c>
      <c r="B1525" s="1" t="str">
        <f>VLOOKUP(A1525,'[2]Catálogo MUNICIPIOS'!$1:$1048576,5,FALSE)</f>
        <v>San Miguel del Puerto</v>
      </c>
      <c r="C1525" s="130">
        <f>VLOOKUP(A1525,[3]PROY_COVID!$1:$1048576,7,FALSE)</f>
        <v>8607</v>
      </c>
      <c r="D1525" s="43"/>
      <c r="E1525" s="43">
        <f t="shared" si="509"/>
        <v>0</v>
      </c>
      <c r="F1525" s="6">
        <f t="shared" si="510"/>
        <v>0</v>
      </c>
      <c r="G1525" s="44">
        <v>1</v>
      </c>
      <c r="H1525" s="44">
        <f t="shared" si="511"/>
        <v>11.618450098756826</v>
      </c>
      <c r="I1525" s="14">
        <f t="shared" si="512"/>
        <v>0.14238638784543525</v>
      </c>
      <c r="J1525" s="49">
        <v>12</v>
      </c>
      <c r="K1525" s="49">
        <f t="shared" si="513"/>
        <v>139.42140118508192</v>
      </c>
      <c r="L1525" s="50">
        <f t="shared" si="514"/>
        <v>0.10377055931309208</v>
      </c>
      <c r="M1525" s="45">
        <v>13</v>
      </c>
      <c r="N1525" s="45">
        <f t="shared" si="515"/>
        <v>151.03985128383874</v>
      </c>
      <c r="O1525" s="18">
        <f t="shared" si="516"/>
        <v>9.6707276108435672E-2</v>
      </c>
      <c r="P1525" s="37">
        <f t="shared" si="506"/>
        <v>0</v>
      </c>
      <c r="Q1525" s="37">
        <f t="shared" si="507"/>
        <v>0</v>
      </c>
      <c r="R1525" s="37">
        <f t="shared" si="508"/>
        <v>-100</v>
      </c>
    </row>
    <row r="1526" spans="1:18" ht="15" customHeight="1" x14ac:dyDescent="0.25">
      <c r="A1526" s="143" t="s">
        <v>211</v>
      </c>
      <c r="B1526" s="1" t="str">
        <f>VLOOKUP(A1526,'[2]Catálogo MUNICIPIOS'!$1:$1048576,5,FALSE)</f>
        <v>Guazapares</v>
      </c>
      <c r="C1526" s="130">
        <f>VLOOKUP(A1526,[3]PROY_COVID!$1:$1048576,7,FALSE)</f>
        <v>8603</v>
      </c>
      <c r="D1526" s="43">
        <v>3</v>
      </c>
      <c r="E1526" s="43">
        <f t="shared" si="509"/>
        <v>34.871556433802162</v>
      </c>
      <c r="F1526" s="6">
        <f t="shared" si="510"/>
        <v>0.25514671115692961</v>
      </c>
      <c r="G1526" s="44">
        <v>10</v>
      </c>
      <c r="H1526" s="44">
        <f t="shared" si="511"/>
        <v>116.23852144600721</v>
      </c>
      <c r="I1526" s="14">
        <f t="shared" si="512"/>
        <v>1.42452590978224</v>
      </c>
      <c r="J1526" s="49">
        <v>42</v>
      </c>
      <c r="K1526" s="49">
        <f t="shared" si="513"/>
        <v>488.20179007323031</v>
      </c>
      <c r="L1526" s="50">
        <f t="shared" si="514"/>
        <v>0.3633658275052008</v>
      </c>
      <c r="M1526" s="45">
        <v>55</v>
      </c>
      <c r="N1526" s="45">
        <f t="shared" si="515"/>
        <v>639.31186795303972</v>
      </c>
      <c r="O1526" s="18">
        <f t="shared" si="516"/>
        <v>0.40933640233363866</v>
      </c>
      <c r="P1526" s="37">
        <f t="shared" si="506"/>
        <v>5.4545454545454541</v>
      </c>
      <c r="Q1526" s="37">
        <f t="shared" si="507"/>
        <v>0.62331791089756694</v>
      </c>
      <c r="R1526" s="37">
        <f t="shared" si="508"/>
        <v>-37.668208910243308</v>
      </c>
    </row>
    <row r="1527" spans="1:18" ht="15" customHeight="1" x14ac:dyDescent="0.25">
      <c r="A1527" s="143" t="s">
        <v>2085</v>
      </c>
      <c r="B1527" s="1" t="s">
        <v>2445</v>
      </c>
      <c r="C1527" s="130">
        <f>VLOOKUP(A1527,[3]PROY_COVID!$1:$1048576,7,FALSE)</f>
        <v>8559</v>
      </c>
      <c r="D1527" s="43">
        <v>3</v>
      </c>
      <c r="E1527" s="43">
        <f t="shared" si="509"/>
        <v>35.050823694356815</v>
      </c>
      <c r="F1527" s="6">
        <f t="shared" si="510"/>
        <v>0.2564583661739766</v>
      </c>
      <c r="G1527" s="44">
        <v>3</v>
      </c>
      <c r="H1527" s="44">
        <f t="shared" si="511"/>
        <v>35.050823694356815</v>
      </c>
      <c r="I1527" s="14">
        <f t="shared" si="512"/>
        <v>0.42955472842119219</v>
      </c>
      <c r="J1527" s="49">
        <v>35</v>
      </c>
      <c r="K1527" s="49">
        <f t="shared" si="513"/>
        <v>408.92627643416284</v>
      </c>
      <c r="L1527" s="50">
        <f t="shared" si="514"/>
        <v>0.3043615116667876</v>
      </c>
      <c r="M1527" s="45">
        <v>41</v>
      </c>
      <c r="N1527" s="45">
        <f t="shared" si="515"/>
        <v>479.02792382287652</v>
      </c>
      <c r="O1527" s="18">
        <f t="shared" si="516"/>
        <v>0.30671035027526167</v>
      </c>
      <c r="P1527" s="37">
        <f t="shared" si="506"/>
        <v>7.3170731707317067</v>
      </c>
      <c r="Q1527" s="37">
        <f t="shared" si="507"/>
        <v>0.83615817315527263</v>
      </c>
      <c r="R1527" s="37">
        <f t="shared" si="508"/>
        <v>-16.384182684472737</v>
      </c>
    </row>
    <row r="1528" spans="1:18" ht="15" customHeight="1" x14ac:dyDescent="0.25">
      <c r="A1528" s="143" t="s">
        <v>125</v>
      </c>
      <c r="B1528" s="1" t="str">
        <f>VLOOKUP(A1528,'[2]Catálogo MUNICIPIOS'!$1:$1048576,5,FALSE)</f>
        <v>Mazapa de Madero</v>
      </c>
      <c r="C1528" s="130">
        <f>VLOOKUP(A1528,[3]PROY_COVID!$1:$1048576,7,FALSE)</f>
        <v>8552</v>
      </c>
      <c r="D1528" s="43">
        <v>1</v>
      </c>
      <c r="E1528" s="43">
        <f t="shared" si="509"/>
        <v>11.693171188026193</v>
      </c>
      <c r="F1528" s="6">
        <f t="shared" si="510"/>
        <v>8.5556094328151922E-2</v>
      </c>
      <c r="G1528" s="44"/>
      <c r="H1528" s="44">
        <f t="shared" si="511"/>
        <v>0</v>
      </c>
      <c r="I1528" s="14">
        <f t="shared" si="512"/>
        <v>0</v>
      </c>
      <c r="J1528" s="49">
        <v>9</v>
      </c>
      <c r="K1528" s="49">
        <f t="shared" si="513"/>
        <v>105.23854069223573</v>
      </c>
      <c r="L1528" s="50">
        <f t="shared" si="514"/>
        <v>7.8328449836978217E-2</v>
      </c>
      <c r="M1528" s="45">
        <v>10</v>
      </c>
      <c r="N1528" s="45">
        <f t="shared" si="515"/>
        <v>116.93171188026193</v>
      </c>
      <c r="O1528" s="18">
        <f t="shared" si="516"/>
        <v>7.4868634009615895E-2</v>
      </c>
      <c r="P1528" s="37">
        <f t="shared" si="506"/>
        <v>10</v>
      </c>
      <c r="Q1528" s="37">
        <f t="shared" si="507"/>
        <v>1.1427495033122061</v>
      </c>
      <c r="R1528" s="37">
        <f t="shared" si="508"/>
        <v>14.274950331220616</v>
      </c>
    </row>
    <row r="1529" spans="1:18" ht="15" customHeight="1" x14ac:dyDescent="0.25">
      <c r="A1529" s="143" t="s">
        <v>203</v>
      </c>
      <c r="B1529" s="1" t="str">
        <f>VLOOKUP(A1529,'[2]Catálogo MUNICIPIOS'!$1:$1048576,5,FALSE)</f>
        <v>Chínipas</v>
      </c>
      <c r="C1529" s="130">
        <f>VLOOKUP(A1529,[3]PROY_COVID!$1:$1048576,7,FALSE)</f>
        <v>8541</v>
      </c>
      <c r="D1529" s="43"/>
      <c r="E1529" s="43">
        <f t="shared" si="509"/>
        <v>0</v>
      </c>
      <c r="F1529" s="6">
        <f t="shared" si="510"/>
        <v>0</v>
      </c>
      <c r="G1529" s="44">
        <v>3</v>
      </c>
      <c r="H1529" s="44">
        <f t="shared" si="511"/>
        <v>35.124692658939232</v>
      </c>
      <c r="I1529" s="14">
        <f t="shared" si="512"/>
        <v>0.43046000709015142</v>
      </c>
      <c r="J1529" s="49">
        <v>64</v>
      </c>
      <c r="K1529" s="49">
        <f t="shared" si="513"/>
        <v>749.32677672403702</v>
      </c>
      <c r="L1529" s="50">
        <f t="shared" si="514"/>
        <v>0.55771967623324892</v>
      </c>
      <c r="M1529" s="45">
        <v>67</v>
      </c>
      <c r="N1529" s="45">
        <f t="shared" si="515"/>
        <v>784.45146938297626</v>
      </c>
      <c r="O1529" s="18">
        <f t="shared" si="516"/>
        <v>0.50226588677398154</v>
      </c>
      <c r="P1529" s="37">
        <f t="shared" si="506"/>
        <v>0</v>
      </c>
      <c r="Q1529" s="37">
        <f t="shared" si="507"/>
        <v>0</v>
      </c>
      <c r="R1529" s="37">
        <f t="shared" si="508"/>
        <v>-100</v>
      </c>
    </row>
    <row r="1530" spans="1:18" ht="15" customHeight="1" x14ac:dyDescent="0.25">
      <c r="A1530" s="143" t="s">
        <v>1689</v>
      </c>
      <c r="B1530" s="1" t="str">
        <f>VLOOKUP(A1530,'[2]Catálogo MUNICIPIOS'!$1:$1048576,5,FALSE)</f>
        <v>Jiménez</v>
      </c>
      <c r="C1530" s="130">
        <f>VLOOKUP(A1530,[3]PROY_COVID!$1:$1048576,7,FALSE)</f>
        <v>8538</v>
      </c>
      <c r="D1530" s="43">
        <v>2</v>
      </c>
      <c r="E1530" s="43">
        <f t="shared" si="509"/>
        <v>23.424689622862498</v>
      </c>
      <c r="F1530" s="6">
        <f t="shared" si="510"/>
        <v>0.17139276615000121</v>
      </c>
      <c r="G1530" s="44">
        <v>2</v>
      </c>
      <c r="H1530" s="44">
        <f t="shared" si="511"/>
        <v>23.424689622862498</v>
      </c>
      <c r="I1530" s="14">
        <f t="shared" si="512"/>
        <v>0.28707417198071239</v>
      </c>
      <c r="J1530" s="49">
        <v>11</v>
      </c>
      <c r="K1530" s="49">
        <f t="shared" si="513"/>
        <v>128.83579292574373</v>
      </c>
      <c r="L1530" s="50">
        <f t="shared" si="514"/>
        <v>9.5891751035426118E-2</v>
      </c>
      <c r="M1530" s="45">
        <v>15</v>
      </c>
      <c r="N1530" s="45">
        <f t="shared" si="515"/>
        <v>175.68517217146874</v>
      </c>
      <c r="O1530" s="18">
        <f t="shared" si="516"/>
        <v>0.11248709733841096</v>
      </c>
      <c r="P1530" s="37">
        <f t="shared" si="506"/>
        <v>13.333333333333334</v>
      </c>
      <c r="Q1530" s="37">
        <f t="shared" si="507"/>
        <v>1.5236660044162749</v>
      </c>
      <c r="R1530" s="37">
        <f t="shared" si="508"/>
        <v>52.366600441627483</v>
      </c>
    </row>
    <row r="1531" spans="1:18" ht="15" customHeight="1" x14ac:dyDescent="0.25">
      <c r="A1531" s="143" t="s">
        <v>1160</v>
      </c>
      <c r="B1531" s="1" t="str">
        <f>VLOOKUP(A1531,'[2]Catálogo MUNICIPIOS'!$1:$1048576,5,FALSE)</f>
        <v>San Sebastián Tecomaxtlahuaca</v>
      </c>
      <c r="C1531" s="130">
        <f>VLOOKUP(A1531,[3]PROY_COVID!$1:$1048576,7,FALSE)</f>
        <v>8531</v>
      </c>
      <c r="D1531" s="43">
        <v>1</v>
      </c>
      <c r="E1531" s="43">
        <f t="shared" si="509"/>
        <v>11.721955222131053</v>
      </c>
      <c r="F1531" s="6">
        <f t="shared" si="510"/>
        <v>8.5766700116557862E-2</v>
      </c>
      <c r="G1531" s="44"/>
      <c r="H1531" s="44">
        <f t="shared" si="511"/>
        <v>0</v>
      </c>
      <c r="I1531" s="14">
        <f t="shared" si="512"/>
        <v>0</v>
      </c>
      <c r="J1531" s="49">
        <v>23</v>
      </c>
      <c r="K1531" s="49">
        <f t="shared" si="513"/>
        <v>269.60497010901418</v>
      </c>
      <c r="L1531" s="50">
        <f t="shared" si="514"/>
        <v>0.20066545239107395</v>
      </c>
      <c r="M1531" s="45">
        <v>24</v>
      </c>
      <c r="N1531" s="45">
        <f t="shared" si="515"/>
        <v>281.32692533114522</v>
      </c>
      <c r="O1531" s="18">
        <f t="shared" si="516"/>
        <v>0.18012703543788119</v>
      </c>
      <c r="P1531" s="37">
        <f t="shared" si="506"/>
        <v>4.1666666666666661</v>
      </c>
      <c r="Q1531" s="37">
        <f t="shared" si="507"/>
        <v>0.47614562638008578</v>
      </c>
      <c r="R1531" s="37">
        <f t="shared" si="508"/>
        <v>-52.385437361991414</v>
      </c>
    </row>
    <row r="1532" spans="1:18" ht="15" customHeight="1" x14ac:dyDescent="0.25">
      <c r="A1532" s="143" t="s">
        <v>995</v>
      </c>
      <c r="B1532" s="1" t="str">
        <f>VLOOKUP(A1532,'[2]Catálogo MUNICIPIOS'!$1:$1048576,5,FALSE)</f>
        <v>Ixtlán de Juárez</v>
      </c>
      <c r="C1532" s="130">
        <f>VLOOKUP(A1532,[3]PROY_COVID!$1:$1048576,7,FALSE)</f>
        <v>8521</v>
      </c>
      <c r="D1532" s="43">
        <v>7</v>
      </c>
      <c r="E1532" s="43">
        <f t="shared" si="509"/>
        <v>82.14998239643235</v>
      </c>
      <c r="F1532" s="6">
        <f t="shared" si="510"/>
        <v>0.60107147410638262</v>
      </c>
      <c r="G1532" s="44">
        <v>1</v>
      </c>
      <c r="H1532" s="44">
        <f t="shared" si="511"/>
        <v>11.735711770918908</v>
      </c>
      <c r="I1532" s="14">
        <f t="shared" si="512"/>
        <v>0.14382345266819166</v>
      </c>
      <c r="J1532" s="49">
        <v>63</v>
      </c>
      <c r="K1532" s="49">
        <f t="shared" si="513"/>
        <v>739.34984156789119</v>
      </c>
      <c r="L1532" s="50">
        <f t="shared" si="514"/>
        <v>0.55029389989917421</v>
      </c>
      <c r="M1532" s="45">
        <v>71</v>
      </c>
      <c r="N1532" s="45">
        <f t="shared" si="515"/>
        <v>833.23553573524237</v>
      </c>
      <c r="O1532" s="18">
        <f t="shared" si="516"/>
        <v>0.53350118086570475</v>
      </c>
      <c r="P1532" s="37">
        <f t="shared" si="506"/>
        <v>9.8591549295774641</v>
      </c>
      <c r="Q1532" s="37">
        <f t="shared" si="507"/>
        <v>1.1266544398852736</v>
      </c>
      <c r="R1532" s="37">
        <f t="shared" si="508"/>
        <v>12.665443988527358</v>
      </c>
    </row>
    <row r="1533" spans="1:18" ht="15" customHeight="1" x14ac:dyDescent="0.25">
      <c r="A1533" s="143" t="s">
        <v>1088</v>
      </c>
      <c r="B1533" s="1" t="str">
        <f>VLOOKUP(A1533,'[2]Catálogo MUNICIPIOS'!$1:$1048576,5,FALSE)</f>
        <v>San Lorenzo Texmelúcan</v>
      </c>
      <c r="C1533" s="130">
        <f>VLOOKUP(A1533,[3]PROY_COVID!$1:$1048576,7,FALSE)</f>
        <v>8520</v>
      </c>
      <c r="D1533" s="43"/>
      <c r="E1533" s="43">
        <f t="shared" ref="E1533:E1536" si="517">((D1533/($C1533/100000)))</f>
        <v>0</v>
      </c>
      <c r="F1533" s="6">
        <f t="shared" si="510"/>
        <v>0</v>
      </c>
      <c r="G1533" s="44"/>
      <c r="H1533" s="44">
        <f t="shared" ref="H1533:H1536" si="518">((G1533/($C1533/100000)))</f>
        <v>0</v>
      </c>
      <c r="I1533" s="14">
        <f t="shared" si="512"/>
        <v>0</v>
      </c>
      <c r="J1533" s="49">
        <v>1</v>
      </c>
      <c r="K1533" s="49">
        <f t="shared" ref="K1533:K1536" si="519">((J1533/($C1533/100000)))</f>
        <v>11.737089201877934</v>
      </c>
      <c r="L1533" s="50">
        <f t="shared" si="514"/>
        <v>8.7358490219853618E-3</v>
      </c>
      <c r="M1533" s="45">
        <v>1</v>
      </c>
      <c r="N1533" s="45">
        <f t="shared" ref="N1533:N1536" si="520">((M1533/($C1533/100000)))</f>
        <v>11.737089201877934</v>
      </c>
      <c r="O1533" s="18">
        <f t="shared" si="516"/>
        <v>7.5149830757069861E-3</v>
      </c>
      <c r="P1533" s="37">
        <f t="shared" si="506"/>
        <v>0</v>
      </c>
      <c r="Q1533" s="37">
        <f t="shared" si="507"/>
        <v>0</v>
      </c>
      <c r="R1533" s="37">
        <f t="shared" si="508"/>
        <v>-100</v>
      </c>
    </row>
    <row r="1534" spans="1:18" ht="15" customHeight="1" x14ac:dyDescent="0.25">
      <c r="A1534" s="143" t="s">
        <v>2347</v>
      </c>
      <c r="B1534" s="1" t="str">
        <f>VLOOKUP(A1534,'[2]Catálogo MUNICIPIOS'!$1:$1048576,5,FALSE)</f>
        <v>San Miguel Quetzaltepec</v>
      </c>
      <c r="C1534" s="130">
        <f>VLOOKUP(A1534,[3]PROY_COVID!$1:$1048576,7,FALSE)</f>
        <v>8512</v>
      </c>
      <c r="D1534" s="43"/>
      <c r="E1534" s="43">
        <f t="shared" si="517"/>
        <v>0</v>
      </c>
      <c r="F1534" s="6">
        <f t="shared" si="510"/>
        <v>0</v>
      </c>
      <c r="G1534" s="44"/>
      <c r="H1534" s="44">
        <f t="shared" si="518"/>
        <v>0</v>
      </c>
      <c r="I1534" s="14">
        <f t="shared" si="512"/>
        <v>0</v>
      </c>
      <c r="J1534" s="49">
        <v>1</v>
      </c>
      <c r="K1534" s="49">
        <f t="shared" si="519"/>
        <v>11.74812030075188</v>
      </c>
      <c r="L1534" s="50">
        <f t="shared" si="514"/>
        <v>8.7440594064045214E-3</v>
      </c>
      <c r="M1534" s="45">
        <v>1</v>
      </c>
      <c r="N1534" s="45">
        <f t="shared" si="520"/>
        <v>11.74812030075188</v>
      </c>
      <c r="O1534" s="18">
        <f t="shared" si="516"/>
        <v>7.5220460297255069E-3</v>
      </c>
      <c r="P1534" s="37">
        <f t="shared" si="506"/>
        <v>0</v>
      </c>
      <c r="Q1534" s="37">
        <f t="shared" si="507"/>
        <v>0</v>
      </c>
      <c r="R1534" s="37">
        <f t="shared" si="508"/>
        <v>-100</v>
      </c>
    </row>
    <row r="1535" spans="1:18" ht="15" customHeight="1" x14ac:dyDescent="0.25">
      <c r="A1535" s="143" t="s">
        <v>1904</v>
      </c>
      <c r="B1535" s="1" t="str">
        <f>VLOOKUP(A1535,'[2]Catálogo MUNICIPIOS'!$1:$1048576,5,FALSE)</f>
        <v>Rafael Lucio</v>
      </c>
      <c r="C1535" s="130">
        <f>VLOOKUP(A1535,[3]PROY_COVID!$1:$1048576,7,FALSE)</f>
        <v>8510</v>
      </c>
      <c r="D1535" s="43">
        <v>5</v>
      </c>
      <c r="E1535" s="43">
        <f t="shared" si="517"/>
        <v>58.754406580493537</v>
      </c>
      <c r="F1535" s="6">
        <f t="shared" si="510"/>
        <v>0.42989172661242958</v>
      </c>
      <c r="G1535" s="44">
        <v>1</v>
      </c>
      <c r="H1535" s="44">
        <f t="shared" si="518"/>
        <v>11.750881316098708</v>
      </c>
      <c r="I1535" s="14">
        <f t="shared" si="512"/>
        <v>0.14400935842369697</v>
      </c>
      <c r="J1535" s="49">
        <v>12</v>
      </c>
      <c r="K1535" s="49">
        <f t="shared" si="519"/>
        <v>141.0105757931845</v>
      </c>
      <c r="L1535" s="50">
        <f t="shared" si="514"/>
        <v>0.1049533729738876</v>
      </c>
      <c r="M1535" s="45">
        <v>18</v>
      </c>
      <c r="N1535" s="45">
        <f t="shared" si="520"/>
        <v>211.51586368977675</v>
      </c>
      <c r="O1535" s="18">
        <f t="shared" si="516"/>
        <v>0.13542864917631298</v>
      </c>
      <c r="P1535" s="37">
        <f t="shared" si="506"/>
        <v>27.777777777777779</v>
      </c>
      <c r="Q1535" s="37">
        <f t="shared" si="507"/>
        <v>3.1743041758672392</v>
      </c>
      <c r="R1535" s="37">
        <f t="shared" si="508"/>
        <v>217.43041758672393</v>
      </c>
    </row>
    <row r="1536" spans="1:18" ht="15" customHeight="1" x14ac:dyDescent="0.25">
      <c r="A1536" s="143" t="s">
        <v>800</v>
      </c>
      <c r="B1536" s="1" t="str">
        <f>VLOOKUP(A1536,'[2]Catálogo MUNICIPIOS'!$1:$1048576,5,FALSE)</f>
        <v>Nocupétaro</v>
      </c>
      <c r="C1536" s="130">
        <f>VLOOKUP(A1536,[3]PROY_COVID!$1:$1048576,7,FALSE)</f>
        <v>8501</v>
      </c>
      <c r="D1536" s="43">
        <v>6</v>
      </c>
      <c r="E1536" s="43">
        <f t="shared" si="517"/>
        <v>70.579931772732621</v>
      </c>
      <c r="F1536" s="6">
        <f t="shared" si="510"/>
        <v>0.51641622305212698</v>
      </c>
      <c r="G1536" s="44">
        <v>1</v>
      </c>
      <c r="H1536" s="44">
        <f t="shared" si="518"/>
        <v>11.763321962122102</v>
      </c>
      <c r="I1536" s="14">
        <f t="shared" si="512"/>
        <v>0.14416182098407965</v>
      </c>
      <c r="J1536" s="49">
        <v>60</v>
      </c>
      <c r="K1536" s="49">
        <f t="shared" si="519"/>
        <v>705.79931772732618</v>
      </c>
      <c r="L1536" s="50">
        <f t="shared" si="514"/>
        <v>0.5253224350122242</v>
      </c>
      <c r="M1536" s="45">
        <v>67</v>
      </c>
      <c r="N1536" s="45">
        <f t="shared" si="520"/>
        <v>788.14257146218085</v>
      </c>
      <c r="O1536" s="18">
        <f t="shared" si="516"/>
        <v>0.50462921290866669</v>
      </c>
      <c r="P1536" s="37">
        <f t="shared" si="506"/>
        <v>8.9552238805970141</v>
      </c>
      <c r="Q1536" s="37">
        <f t="shared" si="507"/>
        <v>1.0233577641601845</v>
      </c>
      <c r="R1536" s="37">
        <f t="shared" si="508"/>
        <v>2.3357764160184535</v>
      </c>
    </row>
    <row r="1537" spans="1:18" ht="15" customHeight="1" x14ac:dyDescent="0.25">
      <c r="A1537" s="143" t="s">
        <v>802</v>
      </c>
      <c r="B1537" s="1" t="s">
        <v>2445</v>
      </c>
      <c r="C1537" s="130">
        <f>VLOOKUP(A1537,[3]PROY_COVID!$1:$1048576,7,FALSE)</f>
        <v>8480</v>
      </c>
      <c r="D1537" s="43">
        <v>7</v>
      </c>
      <c r="E1537" s="43"/>
      <c r="F1537" s="6"/>
      <c r="G1537" s="44"/>
      <c r="H1537" s="44"/>
      <c r="I1537" s="14"/>
      <c r="J1537" s="49">
        <v>8</v>
      </c>
      <c r="K1537" s="49"/>
      <c r="L1537" s="50"/>
      <c r="M1537" s="45">
        <v>15</v>
      </c>
      <c r="N1537" s="45"/>
      <c r="O1537" s="18"/>
      <c r="P1537" s="37">
        <f t="shared" si="506"/>
        <v>46.666666666666664</v>
      </c>
      <c r="Q1537" s="37">
        <f t="shared" si="507"/>
        <v>5.3328310154569616</v>
      </c>
      <c r="R1537" s="37">
        <f t="shared" si="508"/>
        <v>433.28310154569618</v>
      </c>
    </row>
    <row r="1538" spans="1:18" ht="15" customHeight="1" x14ac:dyDescent="0.25">
      <c r="A1538" s="143" t="s">
        <v>1469</v>
      </c>
      <c r="B1538" s="1" t="str">
        <f>VLOOKUP(A1538,'[2]Catálogo MUNICIPIOS'!$1:$1048576,5,FALSE)</f>
        <v>Yaonáhuac</v>
      </c>
      <c r="C1538" s="130">
        <f>VLOOKUP(A1538,[3]PROY_COVID!$1:$1048576,7,FALSE)</f>
        <v>8478</v>
      </c>
      <c r="D1538" s="43">
        <v>8</v>
      </c>
      <c r="E1538" s="43">
        <f t="shared" ref="E1538:E1579" si="521">((D1538/($C1538/100000)))</f>
        <v>94.361877801368252</v>
      </c>
      <c r="F1538" s="6">
        <f t="shared" ref="F1538:F1579" si="522">((D1538/$C1538)/(D$2372/$C$2372))</f>
        <v>0.69042294757665035</v>
      </c>
      <c r="G1538" s="44">
        <v>2</v>
      </c>
      <c r="H1538" s="44">
        <f t="shared" ref="H1538:H1579" si="523">((G1538/($C1538/100000)))</f>
        <v>23.590469450342063</v>
      </c>
      <c r="I1538" s="14">
        <f t="shared" ref="I1538:I1579" si="524">((G1538/$C1538)/(G$2372/$C$2372))</f>
        <v>0.28910583632594034</v>
      </c>
      <c r="J1538" s="49">
        <v>7</v>
      </c>
      <c r="K1538" s="49">
        <f t="shared" ref="K1538:K1579" si="525">((J1538/($C1538/100000)))</f>
        <v>82.566643076197224</v>
      </c>
      <c r="L1538" s="50">
        <f t="shared" ref="L1538:L1579" si="526">((J1538/$C1538)/(J$2372/$C$2372))</f>
        <v>6.1453884839727184E-2</v>
      </c>
      <c r="M1538" s="45">
        <v>17</v>
      </c>
      <c r="N1538" s="45">
        <f t="shared" ref="N1538:N1579" si="527">((M1538/($C1538/100000)))</f>
        <v>200.51899032790755</v>
      </c>
      <c r="O1538" s="18">
        <f t="shared" ref="O1538:O1579" si="528">((M1538/$C1538)/(M$2372/$C$2372))</f>
        <v>0.12838760895086104</v>
      </c>
      <c r="P1538" s="37">
        <f t="shared" si="506"/>
        <v>47.058823529411761</v>
      </c>
      <c r="Q1538" s="37">
        <f t="shared" si="507"/>
        <v>5.3776447214692045</v>
      </c>
      <c r="R1538" s="37">
        <f t="shared" si="508"/>
        <v>437.76447214692047</v>
      </c>
    </row>
    <row r="1539" spans="1:18" ht="15" customHeight="1" x14ac:dyDescent="0.25">
      <c r="A1539" s="143" t="s">
        <v>1784</v>
      </c>
      <c r="B1539" s="1" t="str">
        <f>VLOOKUP(A1539,'[2]Catálogo MUNICIPIOS'!$1:$1048576,5,FALSE)</f>
        <v>Amatitlán</v>
      </c>
      <c r="C1539" s="130">
        <f>VLOOKUP(A1539,[3]PROY_COVID!$1:$1048576,7,FALSE)</f>
        <v>8469</v>
      </c>
      <c r="D1539" s="43">
        <v>8</v>
      </c>
      <c r="E1539" s="43">
        <f t="shared" si="521"/>
        <v>94.462156098712953</v>
      </c>
      <c r="F1539" s="6">
        <f t="shared" si="522"/>
        <v>0.69115665952944172</v>
      </c>
      <c r="G1539" s="44">
        <v>3</v>
      </c>
      <c r="H1539" s="44">
        <f t="shared" si="523"/>
        <v>35.423308537017355</v>
      </c>
      <c r="I1539" s="14">
        <f t="shared" si="524"/>
        <v>0.43411960332471172</v>
      </c>
      <c r="J1539" s="49">
        <v>45</v>
      </c>
      <c r="K1539" s="49">
        <f t="shared" si="525"/>
        <v>531.34962805526038</v>
      </c>
      <c r="L1539" s="50">
        <f t="shared" si="526"/>
        <v>0.39548051895491654</v>
      </c>
      <c r="M1539" s="45">
        <v>56</v>
      </c>
      <c r="N1539" s="45">
        <f t="shared" si="527"/>
        <v>661.23509269099065</v>
      </c>
      <c r="O1539" s="18">
        <f t="shared" si="528"/>
        <v>0.42337332921021575</v>
      </c>
      <c r="P1539" s="37">
        <f t="shared" si="506"/>
        <v>14.285714285714285</v>
      </c>
      <c r="Q1539" s="37">
        <f t="shared" si="507"/>
        <v>1.6324992904460085</v>
      </c>
      <c r="R1539" s="37">
        <f t="shared" si="508"/>
        <v>63.249929044600847</v>
      </c>
    </row>
    <row r="1540" spans="1:18" ht="15" customHeight="1" x14ac:dyDescent="0.25">
      <c r="A1540" s="143" t="s">
        <v>1677</v>
      </c>
      <c r="B1540" s="1" t="str">
        <f>VLOOKUP(A1540,'[2]Catálogo MUNICIPIOS'!$1:$1048576,5,FALSE)</f>
        <v>Bustamante</v>
      </c>
      <c r="C1540" s="130">
        <f>VLOOKUP(A1540,[3]PROY_COVID!$1:$1048576,7,FALSE)</f>
        <v>8446</v>
      </c>
      <c r="D1540" s="43"/>
      <c r="E1540" s="43">
        <f t="shared" si="521"/>
        <v>0</v>
      </c>
      <c r="F1540" s="6">
        <f t="shared" si="522"/>
        <v>0</v>
      </c>
      <c r="G1540" s="44"/>
      <c r="H1540" s="44">
        <f t="shared" si="523"/>
        <v>0</v>
      </c>
      <c r="I1540" s="14">
        <f t="shared" si="524"/>
        <v>0</v>
      </c>
      <c r="J1540" s="49">
        <v>8</v>
      </c>
      <c r="K1540" s="49">
        <f t="shared" si="525"/>
        <v>94.719393795879711</v>
      </c>
      <c r="L1540" s="50">
        <f t="shared" si="526"/>
        <v>7.0499108375387434E-2</v>
      </c>
      <c r="M1540" s="45">
        <v>8</v>
      </c>
      <c r="N1540" s="45">
        <f t="shared" si="527"/>
        <v>94.719393795879711</v>
      </c>
      <c r="O1540" s="18">
        <f t="shared" si="528"/>
        <v>6.0646607440230656E-2</v>
      </c>
      <c r="P1540" s="37">
        <f t="shared" si="506"/>
        <v>0</v>
      </c>
      <c r="Q1540" s="37">
        <f t="shared" si="507"/>
        <v>0</v>
      </c>
      <c r="R1540" s="37">
        <f t="shared" si="508"/>
        <v>-100</v>
      </c>
    </row>
    <row r="1541" spans="1:18" ht="15" customHeight="1" x14ac:dyDescent="0.25">
      <c r="A1541" s="143" t="s">
        <v>598</v>
      </c>
      <c r="B1541" s="1" t="str">
        <f>VLOOKUP(A1541,'[2]Catálogo MUNICIPIOS'!$1:$1048576,5,FALSE)</f>
        <v>Tonila</v>
      </c>
      <c r="C1541" s="130">
        <f>VLOOKUP(A1541,[3]PROY_COVID!$1:$1048576,7,FALSE)</f>
        <v>8426</v>
      </c>
      <c r="D1541" s="43">
        <v>3</v>
      </c>
      <c r="E1541" s="43">
        <f t="shared" si="521"/>
        <v>35.604082601471632</v>
      </c>
      <c r="F1541" s="6">
        <f t="shared" si="522"/>
        <v>0.26050642725884943</v>
      </c>
      <c r="G1541" s="44">
        <v>3</v>
      </c>
      <c r="H1541" s="44">
        <f t="shared" si="523"/>
        <v>35.604082601471632</v>
      </c>
      <c r="I1541" s="14">
        <f t="shared" si="524"/>
        <v>0.43633502498896076</v>
      </c>
      <c r="J1541" s="49">
        <v>18</v>
      </c>
      <c r="K1541" s="49">
        <f t="shared" si="525"/>
        <v>213.62449560882982</v>
      </c>
      <c r="L1541" s="50">
        <f t="shared" si="526"/>
        <v>0.15899950225631085</v>
      </c>
      <c r="M1541" s="45">
        <v>24</v>
      </c>
      <c r="N1541" s="45">
        <f t="shared" si="527"/>
        <v>284.83266081177305</v>
      </c>
      <c r="O1541" s="18">
        <f t="shared" si="528"/>
        <v>0.18237167568485216</v>
      </c>
      <c r="P1541" s="37">
        <f t="shared" ref="P1541:P1604" si="529">D1541/M1541*100</f>
        <v>12.5</v>
      </c>
      <c r="Q1541" s="37">
        <f t="shared" ref="Q1541:Q1604" si="530">P1541/P$2372</f>
        <v>1.4284368791402575</v>
      </c>
      <c r="R1541" s="37">
        <f t="shared" ref="R1541:R1604" si="531">(Q1541-1)*100</f>
        <v>42.84368791402575</v>
      </c>
    </row>
    <row r="1542" spans="1:18" ht="15" customHeight="1" x14ac:dyDescent="0.25">
      <c r="A1542" s="143" t="s">
        <v>781</v>
      </c>
      <c r="B1542" s="1" t="str">
        <f>VLOOKUP(A1542,'[2]Catálogo MUNICIPIOS'!$1:$1048576,5,FALSE)</f>
        <v>Huaniqueo</v>
      </c>
      <c r="C1542" s="130">
        <f>VLOOKUP(A1542,[3]PROY_COVID!$1:$1048576,7,FALSE)</f>
        <v>8412</v>
      </c>
      <c r="D1542" s="43">
        <v>3</v>
      </c>
      <c r="E1542" s="43">
        <f t="shared" si="521"/>
        <v>35.66333808844508</v>
      </c>
      <c r="F1542" s="6">
        <f t="shared" si="522"/>
        <v>0.26093998526902823</v>
      </c>
      <c r="G1542" s="44"/>
      <c r="H1542" s="44">
        <f t="shared" si="523"/>
        <v>0</v>
      </c>
      <c r="I1542" s="14">
        <f t="shared" si="524"/>
        <v>0</v>
      </c>
      <c r="J1542" s="49">
        <v>51</v>
      </c>
      <c r="K1542" s="49">
        <f t="shared" si="525"/>
        <v>606.2767475035663</v>
      </c>
      <c r="L1542" s="50">
        <f t="shared" si="526"/>
        <v>0.45124834962352356</v>
      </c>
      <c r="M1542" s="45">
        <v>54</v>
      </c>
      <c r="N1542" s="45">
        <f t="shared" si="527"/>
        <v>641.94008559201143</v>
      </c>
      <c r="O1542" s="18">
        <f t="shared" si="528"/>
        <v>0.41101918847732644</v>
      </c>
      <c r="P1542" s="37">
        <f t="shared" si="529"/>
        <v>5.5555555555555554</v>
      </c>
      <c r="Q1542" s="37">
        <f t="shared" si="530"/>
        <v>0.63486083517344782</v>
      </c>
      <c r="R1542" s="37">
        <f t="shared" si="531"/>
        <v>-36.513916482655219</v>
      </c>
    </row>
    <row r="1543" spans="1:18" ht="15" customHeight="1" x14ac:dyDescent="0.25">
      <c r="A1543" s="143" t="s">
        <v>182</v>
      </c>
      <c r="B1543" s="1" t="str">
        <f>VLOOKUP(A1543,'[2]Catálogo MUNICIPIOS'!$1:$1048576,5,FALSE)</f>
        <v>Montecristo de Guerrero</v>
      </c>
      <c r="C1543" s="130">
        <f>VLOOKUP(A1543,[3]PROY_COVID!$1:$1048576,7,FALSE)</f>
        <v>8367</v>
      </c>
      <c r="D1543" s="43"/>
      <c r="E1543" s="43">
        <f t="shared" si="521"/>
        <v>0</v>
      </c>
      <c r="F1543" s="6">
        <f t="shared" si="522"/>
        <v>0</v>
      </c>
      <c r="G1543" s="44"/>
      <c r="H1543" s="44">
        <f t="shared" si="523"/>
        <v>0</v>
      </c>
      <c r="I1543" s="14">
        <f t="shared" si="524"/>
        <v>0</v>
      </c>
      <c r="J1543" s="49">
        <v>6</v>
      </c>
      <c r="K1543" s="49">
        <f t="shared" si="525"/>
        <v>71.710290426676238</v>
      </c>
      <c r="L1543" s="50">
        <f t="shared" si="526"/>
        <v>5.3373563045762136E-2</v>
      </c>
      <c r="M1543" s="45">
        <v>6</v>
      </c>
      <c r="N1543" s="45">
        <f t="shared" si="527"/>
        <v>71.710290426676238</v>
      </c>
      <c r="O1543" s="18">
        <f t="shared" si="528"/>
        <v>4.591441793117499E-2</v>
      </c>
      <c r="P1543" s="37">
        <f t="shared" si="529"/>
        <v>0</v>
      </c>
      <c r="Q1543" s="37">
        <f t="shared" si="530"/>
        <v>0</v>
      </c>
      <c r="R1543" s="37">
        <f t="shared" si="531"/>
        <v>-100</v>
      </c>
    </row>
    <row r="1544" spans="1:18" ht="15" customHeight="1" x14ac:dyDescent="0.25">
      <c r="A1544" s="143" t="s">
        <v>1329</v>
      </c>
      <c r="B1544" s="1" t="str">
        <f>VLOOKUP(A1544,'[2]Catálogo MUNICIPIOS'!$1:$1048576,5,FALSE)</f>
        <v>Honey</v>
      </c>
      <c r="C1544" s="130">
        <f>VLOOKUP(A1544,[3]PROY_COVID!$1:$1048576,7,FALSE)</f>
        <v>8363</v>
      </c>
      <c r="D1544" s="43">
        <v>3</v>
      </c>
      <c r="E1544" s="43">
        <f t="shared" si="521"/>
        <v>35.872294631113242</v>
      </c>
      <c r="F1544" s="6">
        <f t="shared" si="522"/>
        <v>0.26246886955435439</v>
      </c>
      <c r="G1544" s="44"/>
      <c r="H1544" s="44">
        <f t="shared" si="523"/>
        <v>0</v>
      </c>
      <c r="I1544" s="14">
        <f t="shared" si="524"/>
        <v>0</v>
      </c>
      <c r="J1544" s="49"/>
      <c r="K1544" s="49">
        <f t="shared" si="525"/>
        <v>0</v>
      </c>
      <c r="L1544" s="50">
        <f t="shared" si="526"/>
        <v>0</v>
      </c>
      <c r="M1544" s="45">
        <v>3</v>
      </c>
      <c r="N1544" s="45">
        <f t="shared" si="527"/>
        <v>35.872294631113242</v>
      </c>
      <c r="O1544" s="18">
        <f t="shared" si="528"/>
        <v>2.2968189335773118E-2</v>
      </c>
      <c r="P1544" s="37">
        <f t="shared" si="529"/>
        <v>100</v>
      </c>
      <c r="Q1544" s="37">
        <f t="shared" si="530"/>
        <v>11.42749503312206</v>
      </c>
      <c r="R1544" s="37">
        <f t="shared" si="531"/>
        <v>1042.7495033122061</v>
      </c>
    </row>
    <row r="1545" spans="1:18" ht="15" customHeight="1" x14ac:dyDescent="0.25">
      <c r="A1545" s="143" t="s">
        <v>1768</v>
      </c>
      <c r="B1545" s="1" t="str">
        <f>VLOOKUP(A1545,'[2]Catálogo MUNICIPIOS'!$1:$1048576,5,FALSE)</f>
        <v>Santa Ana Nopalucan</v>
      </c>
      <c r="C1545" s="130">
        <f>VLOOKUP(A1545,[3]PROY_COVID!$1:$1048576,7,FALSE)</f>
        <v>8337</v>
      </c>
      <c r="D1545" s="43">
        <v>17</v>
      </c>
      <c r="E1545" s="43">
        <f t="shared" si="521"/>
        <v>203.91027947703012</v>
      </c>
      <c r="F1545" s="6">
        <f t="shared" si="522"/>
        <v>1.4919620028552281</v>
      </c>
      <c r="G1545" s="44">
        <v>1</v>
      </c>
      <c r="H1545" s="44">
        <f t="shared" si="523"/>
        <v>11.994722322178241</v>
      </c>
      <c r="I1545" s="14">
        <f t="shared" si="524"/>
        <v>0.14699767784402798</v>
      </c>
      <c r="J1545" s="49">
        <v>57</v>
      </c>
      <c r="K1545" s="49">
        <f t="shared" si="525"/>
        <v>683.69917236415972</v>
      </c>
      <c r="L1545" s="50">
        <f t="shared" si="526"/>
        <v>0.50887342197876595</v>
      </c>
      <c r="M1545" s="45">
        <v>75</v>
      </c>
      <c r="N1545" s="45">
        <f t="shared" si="527"/>
        <v>899.60417416336816</v>
      </c>
      <c r="O1545" s="18">
        <f t="shared" si="528"/>
        <v>0.57599546424094572</v>
      </c>
      <c r="P1545" s="37">
        <f t="shared" si="529"/>
        <v>22.666666666666664</v>
      </c>
      <c r="Q1545" s="37">
        <f t="shared" si="530"/>
        <v>2.5902322075076669</v>
      </c>
      <c r="R1545" s="37">
        <f t="shared" si="531"/>
        <v>159.02322075076668</v>
      </c>
    </row>
    <row r="1546" spans="1:18" ht="15" customHeight="1" x14ac:dyDescent="0.25">
      <c r="A1546" s="143" t="s">
        <v>877</v>
      </c>
      <c r="B1546" s="1" t="str">
        <f>VLOOKUP(A1546,'[2]Catálogo MUNICIPIOS'!$1:$1048576,5,FALSE)</f>
        <v>Tetecala</v>
      </c>
      <c r="C1546" s="130">
        <f>VLOOKUP(A1546,[3]PROY_COVID!$1:$1048576,7,FALSE)</f>
        <v>8326</v>
      </c>
      <c r="D1546" s="43">
        <v>3</v>
      </c>
      <c r="E1546" s="43">
        <f t="shared" si="521"/>
        <v>36.031707902954601</v>
      </c>
      <c r="F1546" s="6">
        <f t="shared" si="522"/>
        <v>0.26363525775679386</v>
      </c>
      <c r="G1546" s="44">
        <v>34</v>
      </c>
      <c r="H1546" s="44">
        <f t="shared" si="523"/>
        <v>408.35935623348547</v>
      </c>
      <c r="I1546" s="14">
        <f t="shared" si="524"/>
        <v>5.0045241131770934</v>
      </c>
      <c r="J1546" s="49">
        <v>226</v>
      </c>
      <c r="K1546" s="49">
        <f t="shared" si="525"/>
        <v>2714.3886620225799</v>
      </c>
      <c r="L1546" s="50">
        <f t="shared" si="526"/>
        <v>2.0203041086732232</v>
      </c>
      <c r="M1546" s="45">
        <v>263</v>
      </c>
      <c r="N1546" s="45">
        <f t="shared" si="527"/>
        <v>3158.7797261590199</v>
      </c>
      <c r="O1546" s="18">
        <f t="shared" si="528"/>
        <v>2.0224926107039618</v>
      </c>
      <c r="P1546" s="37">
        <f t="shared" si="529"/>
        <v>1.1406844106463878</v>
      </c>
      <c r="Q1546" s="37">
        <f t="shared" si="530"/>
        <v>0.13035165437021362</v>
      </c>
      <c r="R1546" s="37">
        <f t="shared" si="531"/>
        <v>-86.964834562978638</v>
      </c>
    </row>
    <row r="1547" spans="1:18" ht="15" customHeight="1" x14ac:dyDescent="0.25">
      <c r="A1547" s="143" t="s">
        <v>85</v>
      </c>
      <c r="B1547" s="1" t="str">
        <f>VLOOKUP(A1547,'[2]Catálogo MUNICIPIOS'!$1:$1048576,5,FALSE)</f>
        <v>Bejucal de Ocampo</v>
      </c>
      <c r="C1547" s="130">
        <f>VLOOKUP(A1547,[3]PROY_COVID!$1:$1048576,7,FALSE)</f>
        <v>8324</v>
      </c>
      <c r="D1547" s="43">
        <v>1</v>
      </c>
      <c r="E1547" s="43">
        <f t="shared" si="521"/>
        <v>12.01345506967804</v>
      </c>
      <c r="F1547" s="6">
        <f t="shared" si="522"/>
        <v>8.7899533721090245E-2</v>
      </c>
      <c r="G1547" s="44"/>
      <c r="H1547" s="44">
        <f t="shared" si="523"/>
        <v>0</v>
      </c>
      <c r="I1547" s="14">
        <f t="shared" si="524"/>
        <v>0</v>
      </c>
      <c r="J1547" s="49"/>
      <c r="K1547" s="49">
        <f t="shared" si="525"/>
        <v>0</v>
      </c>
      <c r="L1547" s="50">
        <f t="shared" si="526"/>
        <v>0</v>
      </c>
      <c r="M1547" s="45">
        <v>1</v>
      </c>
      <c r="N1547" s="45">
        <f t="shared" si="527"/>
        <v>12.01345506967804</v>
      </c>
      <c r="O1547" s="18">
        <f t="shared" si="528"/>
        <v>7.6919336623046041E-3</v>
      </c>
      <c r="P1547" s="37">
        <f t="shared" si="529"/>
        <v>100</v>
      </c>
      <c r="Q1547" s="37">
        <f t="shared" si="530"/>
        <v>11.42749503312206</v>
      </c>
      <c r="R1547" s="37">
        <f t="shared" si="531"/>
        <v>1042.7495033122061</v>
      </c>
    </row>
    <row r="1548" spans="1:18" ht="15" customHeight="1" x14ac:dyDescent="0.25">
      <c r="A1548" s="143" t="s">
        <v>922</v>
      </c>
      <c r="B1548" s="1" t="str">
        <f>VLOOKUP(A1548,'[2]Catálogo MUNICIPIOS'!$1:$1048576,5,FALSE)</f>
        <v>Cerralvo</v>
      </c>
      <c r="C1548" s="130">
        <f>VLOOKUP(A1548,[3]PROY_COVID!$1:$1048576,7,FALSE)</f>
        <v>8324</v>
      </c>
      <c r="D1548" s="43">
        <v>13</v>
      </c>
      <c r="E1548" s="43">
        <f t="shared" si="521"/>
        <v>156.17491590581452</v>
      </c>
      <c r="F1548" s="6">
        <f t="shared" si="522"/>
        <v>1.1426939383741732</v>
      </c>
      <c r="G1548" s="44">
        <v>5</v>
      </c>
      <c r="H1548" s="44">
        <f t="shared" si="523"/>
        <v>60.067275348390204</v>
      </c>
      <c r="I1548" s="14">
        <f t="shared" si="524"/>
        <v>0.73613625671892191</v>
      </c>
      <c r="J1548" s="49">
        <v>307</v>
      </c>
      <c r="K1548" s="49">
        <f t="shared" si="525"/>
        <v>3688.1307063911581</v>
      </c>
      <c r="L1548" s="50">
        <f t="shared" si="526"/>
        <v>2.7450547976772937</v>
      </c>
      <c r="M1548" s="45">
        <v>325</v>
      </c>
      <c r="N1548" s="45">
        <f t="shared" si="527"/>
        <v>3904.3728976453631</v>
      </c>
      <c r="O1548" s="18">
        <f t="shared" si="528"/>
        <v>2.4998784402489962</v>
      </c>
      <c r="P1548" s="37">
        <f t="shared" si="529"/>
        <v>4</v>
      </c>
      <c r="Q1548" s="37">
        <f t="shared" si="530"/>
        <v>0.45709980132488243</v>
      </c>
      <c r="R1548" s="37">
        <f t="shared" si="531"/>
        <v>-54.290019867511759</v>
      </c>
    </row>
    <row r="1549" spans="1:18" ht="15" customHeight="1" x14ac:dyDescent="0.25">
      <c r="A1549" s="143" t="s">
        <v>224</v>
      </c>
      <c r="B1549" s="1" t="str">
        <f>VLOOKUP(A1549,'[2]Catálogo MUNICIPIOS'!$1:$1048576,5,FALSE)</f>
        <v>Morelos</v>
      </c>
      <c r="C1549" s="130">
        <f>VLOOKUP(A1549,[3]PROY_COVID!$1:$1048576,7,FALSE)</f>
        <v>8309</v>
      </c>
      <c r="D1549" s="43"/>
      <c r="E1549" s="43">
        <f t="shared" si="521"/>
        <v>0</v>
      </c>
      <c r="F1549" s="6">
        <f t="shared" si="522"/>
        <v>0</v>
      </c>
      <c r="G1549" s="44">
        <v>2</v>
      </c>
      <c r="H1549" s="44">
        <f t="shared" si="523"/>
        <v>24.070285232880011</v>
      </c>
      <c r="I1549" s="14">
        <f t="shared" si="524"/>
        <v>0.29498607297765345</v>
      </c>
      <c r="J1549" s="49">
        <v>1</v>
      </c>
      <c r="K1549" s="49">
        <f t="shared" si="525"/>
        <v>12.035142616440005</v>
      </c>
      <c r="L1549" s="50">
        <f t="shared" si="526"/>
        <v>8.9576884904700067E-3</v>
      </c>
      <c r="M1549" s="45">
        <v>3</v>
      </c>
      <c r="N1549" s="45">
        <f t="shared" si="527"/>
        <v>36.105427849320016</v>
      </c>
      <c r="O1549" s="18">
        <f t="shared" si="528"/>
        <v>2.3117459070293726E-2</v>
      </c>
      <c r="P1549" s="37">
        <f t="shared" si="529"/>
        <v>0</v>
      </c>
      <c r="Q1549" s="37">
        <f t="shared" si="530"/>
        <v>0</v>
      </c>
      <c r="R1549" s="37">
        <f t="shared" si="531"/>
        <v>-100</v>
      </c>
    </row>
    <row r="1550" spans="1:18" ht="15" customHeight="1" x14ac:dyDescent="0.25">
      <c r="A1550" s="143" t="s">
        <v>1240</v>
      </c>
      <c r="B1550" s="1" t="str">
        <f>VLOOKUP(A1550,'[2]Catálogo MUNICIPIOS'!$1:$1048576,5,FALSE)</f>
        <v>Santo Domingo Ingenio</v>
      </c>
      <c r="C1550" s="130">
        <f>VLOOKUP(A1550,[3]PROY_COVID!$1:$1048576,7,FALSE)</f>
        <v>8300</v>
      </c>
      <c r="D1550" s="43">
        <v>9</v>
      </c>
      <c r="E1550" s="43">
        <f t="shared" si="521"/>
        <v>108.43373493975903</v>
      </c>
      <c r="F1550" s="6">
        <f t="shared" si="522"/>
        <v>0.79338330942761404</v>
      </c>
      <c r="G1550" s="44">
        <v>4</v>
      </c>
      <c r="H1550" s="44">
        <f t="shared" si="523"/>
        <v>48.192771084337345</v>
      </c>
      <c r="I1550" s="14">
        <f t="shared" si="524"/>
        <v>0.59061187478827037</v>
      </c>
      <c r="J1550" s="49">
        <v>39</v>
      </c>
      <c r="K1550" s="49">
        <f t="shared" si="525"/>
        <v>469.87951807228916</v>
      </c>
      <c r="L1550" s="50">
        <f t="shared" si="526"/>
        <v>0.34972866421991528</v>
      </c>
      <c r="M1550" s="45">
        <v>52</v>
      </c>
      <c r="N1550" s="45">
        <f t="shared" si="527"/>
        <v>626.50602409638554</v>
      </c>
      <c r="O1550" s="18">
        <f t="shared" si="528"/>
        <v>0.40113712070617141</v>
      </c>
      <c r="P1550" s="37">
        <f t="shared" si="529"/>
        <v>17.307692307692307</v>
      </c>
      <c r="Q1550" s="37">
        <f t="shared" si="530"/>
        <v>1.9778356788095874</v>
      </c>
      <c r="R1550" s="37">
        <f t="shared" si="531"/>
        <v>97.783567880958742</v>
      </c>
    </row>
    <row r="1551" spans="1:18" ht="15" customHeight="1" x14ac:dyDescent="0.25">
      <c r="A1551" s="143" t="s">
        <v>231</v>
      </c>
      <c r="B1551" s="1" t="str">
        <f>VLOOKUP(A1551,'[2]Catálogo MUNICIPIOS'!$1:$1048576,5,FALSE)</f>
        <v>Riva Palacio</v>
      </c>
      <c r="C1551" s="130">
        <f>VLOOKUP(A1551,[3]PROY_COVID!$1:$1048576,7,FALSE)</f>
        <v>8290</v>
      </c>
      <c r="D1551" s="43">
        <v>3</v>
      </c>
      <c r="E1551" s="43">
        <f t="shared" si="521"/>
        <v>36.188178528347407</v>
      </c>
      <c r="F1551" s="6">
        <f t="shared" si="522"/>
        <v>0.26478011532968221</v>
      </c>
      <c r="G1551" s="44"/>
      <c r="H1551" s="44">
        <f t="shared" si="523"/>
        <v>0</v>
      </c>
      <c r="I1551" s="14">
        <f t="shared" si="524"/>
        <v>0</v>
      </c>
      <c r="J1551" s="49">
        <v>3</v>
      </c>
      <c r="K1551" s="49">
        <f t="shared" si="525"/>
        <v>36.188178528347407</v>
      </c>
      <c r="L1551" s="50">
        <f t="shared" si="526"/>
        <v>2.6934656333165968E-2</v>
      </c>
      <c r="M1551" s="45">
        <v>6</v>
      </c>
      <c r="N1551" s="45">
        <f t="shared" si="527"/>
        <v>72.376357056694815</v>
      </c>
      <c r="O1551" s="18">
        <f t="shared" si="528"/>
        <v>4.6340884780475405E-2</v>
      </c>
      <c r="P1551" s="37">
        <f t="shared" si="529"/>
        <v>50</v>
      </c>
      <c r="Q1551" s="37">
        <f t="shared" si="530"/>
        <v>5.7137475165610301</v>
      </c>
      <c r="R1551" s="37">
        <f t="shared" si="531"/>
        <v>471.374751656103</v>
      </c>
    </row>
    <row r="1552" spans="1:18" ht="15" customHeight="1" x14ac:dyDescent="0.25">
      <c r="A1552" s="143" t="s">
        <v>494</v>
      </c>
      <c r="B1552" s="1" t="str">
        <f>VLOOKUP(A1552,'[2]Catálogo MUNICIPIOS'!$1:$1048576,5,FALSE)</f>
        <v>Xochicoatlán</v>
      </c>
      <c r="C1552" s="130">
        <f>VLOOKUP(A1552,[3]PROY_COVID!$1:$1048576,7,FALSE)</f>
        <v>8289</v>
      </c>
      <c r="D1552" s="43">
        <v>3</v>
      </c>
      <c r="E1552" s="43">
        <f t="shared" si="521"/>
        <v>36.192544335866806</v>
      </c>
      <c r="F1552" s="6">
        <f t="shared" si="522"/>
        <v>0.26481205888322662</v>
      </c>
      <c r="G1552" s="44">
        <v>1</v>
      </c>
      <c r="H1552" s="44">
        <f t="shared" si="523"/>
        <v>12.064181445288936</v>
      </c>
      <c r="I1552" s="14">
        <f t="shared" si="524"/>
        <v>0.14784891303965028</v>
      </c>
      <c r="J1552" s="49">
        <v>10</v>
      </c>
      <c r="K1552" s="49">
        <f t="shared" si="525"/>
        <v>120.64181445288936</v>
      </c>
      <c r="L1552" s="50">
        <f t="shared" si="526"/>
        <v>8.9793019263258889E-2</v>
      </c>
      <c r="M1552" s="45">
        <v>14</v>
      </c>
      <c r="N1552" s="45">
        <f t="shared" si="527"/>
        <v>168.8985402340451</v>
      </c>
      <c r="O1552" s="18">
        <f t="shared" si="528"/>
        <v>0.10814177600076358</v>
      </c>
      <c r="P1552" s="37">
        <f t="shared" si="529"/>
        <v>21.428571428571427</v>
      </c>
      <c r="Q1552" s="37">
        <f t="shared" si="530"/>
        <v>2.4487489356690131</v>
      </c>
      <c r="R1552" s="37">
        <f t="shared" si="531"/>
        <v>144.87489356690131</v>
      </c>
    </row>
    <row r="1553" spans="1:18" ht="15" customHeight="1" x14ac:dyDescent="0.25">
      <c r="A1553" s="143" t="s">
        <v>106</v>
      </c>
      <c r="B1553" s="1" t="str">
        <f>VLOOKUP(A1553,'[2]Catálogo MUNICIPIOS'!$1:$1048576,5,FALSE)</f>
        <v>Francisco León</v>
      </c>
      <c r="C1553" s="130">
        <f>VLOOKUP(A1553,[3]PROY_COVID!$1:$1048576,7,FALSE)</f>
        <v>8278</v>
      </c>
      <c r="D1553" s="43">
        <v>1</v>
      </c>
      <c r="E1553" s="43">
        <f t="shared" si="521"/>
        <v>12.080212611741965</v>
      </c>
      <c r="F1553" s="6">
        <f t="shared" si="522"/>
        <v>8.8387982446769167E-2</v>
      </c>
      <c r="G1553" s="44"/>
      <c r="H1553" s="44">
        <f t="shared" si="523"/>
        <v>0</v>
      </c>
      <c r="I1553" s="14">
        <f t="shared" si="524"/>
        <v>0</v>
      </c>
      <c r="J1553" s="49">
        <v>2</v>
      </c>
      <c r="K1553" s="49">
        <f t="shared" si="525"/>
        <v>24.16042522348393</v>
      </c>
      <c r="L1553" s="50">
        <f t="shared" si="526"/>
        <v>1.7982467665454287E-2</v>
      </c>
      <c r="M1553" s="45">
        <v>3</v>
      </c>
      <c r="N1553" s="45">
        <f t="shared" si="527"/>
        <v>36.240637835225897</v>
      </c>
      <c r="O1553" s="18">
        <f t="shared" si="528"/>
        <v>2.3204030854683564E-2</v>
      </c>
      <c r="P1553" s="37">
        <f t="shared" si="529"/>
        <v>33.333333333333329</v>
      </c>
      <c r="Q1553" s="37">
        <f t="shared" si="530"/>
        <v>3.8091650110406863</v>
      </c>
      <c r="R1553" s="37">
        <f t="shared" si="531"/>
        <v>280.91650110406863</v>
      </c>
    </row>
    <row r="1554" spans="1:18" ht="15" customHeight="1" x14ac:dyDescent="0.25">
      <c r="A1554" s="143" t="s">
        <v>1981</v>
      </c>
      <c r="B1554" s="1" t="str">
        <f>VLOOKUP(A1554,'[2]Catálogo MUNICIPIOS'!$1:$1048576,5,FALSE)</f>
        <v>Celestún</v>
      </c>
      <c r="C1554" s="130">
        <f>VLOOKUP(A1554,[3]PROY_COVID!$1:$1048576,7,FALSE)</f>
        <v>8260</v>
      </c>
      <c r="D1554" s="43">
        <v>7</v>
      </c>
      <c r="E1554" s="43">
        <f t="shared" si="521"/>
        <v>84.745762711864401</v>
      </c>
      <c r="F1554" s="6">
        <f t="shared" si="522"/>
        <v>0.62006416838504674</v>
      </c>
      <c r="G1554" s="44"/>
      <c r="H1554" s="44">
        <f t="shared" si="523"/>
        <v>0</v>
      </c>
      <c r="I1554" s="14">
        <f t="shared" si="524"/>
        <v>0</v>
      </c>
      <c r="J1554" s="49">
        <v>37</v>
      </c>
      <c r="K1554" s="49">
        <f t="shared" si="525"/>
        <v>447.94188861985469</v>
      </c>
      <c r="L1554" s="50">
        <f t="shared" si="526"/>
        <v>0.33340061085843414</v>
      </c>
      <c r="M1554" s="45">
        <v>44</v>
      </c>
      <c r="N1554" s="45">
        <f t="shared" si="527"/>
        <v>532.68765133171905</v>
      </c>
      <c r="O1554" s="18">
        <f t="shared" si="528"/>
        <v>0.34106741591053691</v>
      </c>
      <c r="P1554" s="37">
        <f t="shared" si="529"/>
        <v>15.909090909090908</v>
      </c>
      <c r="Q1554" s="37">
        <f t="shared" si="530"/>
        <v>1.8180105734512368</v>
      </c>
      <c r="R1554" s="37">
        <f t="shared" si="531"/>
        <v>81.801057345123681</v>
      </c>
    </row>
    <row r="1555" spans="1:18" ht="15" customHeight="1" x14ac:dyDescent="0.25">
      <c r="A1555" s="143" t="s">
        <v>1320</v>
      </c>
      <c r="B1555" s="1" t="str">
        <f>VLOOKUP(A1555,'[2]Catálogo MUNICIPIOS'!$1:$1048576,5,FALSE)</f>
        <v>Chapulco</v>
      </c>
      <c r="C1555" s="130">
        <f>VLOOKUP(A1555,[3]PROY_COVID!$1:$1048576,7,FALSE)</f>
        <v>8254</v>
      </c>
      <c r="D1555" s="43">
        <v>5</v>
      </c>
      <c r="E1555" s="43">
        <f t="shared" si="521"/>
        <v>60.576690089653496</v>
      </c>
      <c r="F1555" s="6">
        <f t="shared" si="522"/>
        <v>0.44322493257472445</v>
      </c>
      <c r="G1555" s="44">
        <v>2</v>
      </c>
      <c r="H1555" s="44">
        <f t="shared" si="523"/>
        <v>24.2306760358614</v>
      </c>
      <c r="I1555" s="14">
        <f t="shared" si="524"/>
        <v>0.29695169376924185</v>
      </c>
      <c r="J1555" s="49">
        <v>12</v>
      </c>
      <c r="K1555" s="49">
        <f t="shared" si="525"/>
        <v>145.38405621516839</v>
      </c>
      <c r="L1555" s="50">
        <f t="shared" si="526"/>
        <v>0.10820852968352114</v>
      </c>
      <c r="M1555" s="45">
        <v>19</v>
      </c>
      <c r="N1555" s="45">
        <f t="shared" si="527"/>
        <v>230.19142234068329</v>
      </c>
      <c r="O1555" s="18">
        <f t="shared" si="528"/>
        <v>0.14738617158898071</v>
      </c>
      <c r="P1555" s="37">
        <f t="shared" si="529"/>
        <v>26.315789473684209</v>
      </c>
      <c r="Q1555" s="37">
        <f t="shared" si="530"/>
        <v>3.0072355350321209</v>
      </c>
      <c r="R1555" s="37">
        <f t="shared" si="531"/>
        <v>200.72355350321209</v>
      </c>
    </row>
    <row r="1556" spans="1:18" ht="15" customHeight="1" x14ac:dyDescent="0.25">
      <c r="A1556" s="143" t="s">
        <v>2026</v>
      </c>
      <c r="B1556" s="1" t="str">
        <f>VLOOKUP(A1556,'[2]Catálogo MUNICIPIOS'!$1:$1048576,5,FALSE)</f>
        <v>Panabá</v>
      </c>
      <c r="C1556" s="130">
        <f>VLOOKUP(A1556,[3]PROY_COVID!$1:$1048576,7,FALSE)</f>
        <v>8254</v>
      </c>
      <c r="D1556" s="43">
        <v>10</v>
      </c>
      <c r="E1556" s="43">
        <f t="shared" si="521"/>
        <v>121.15338017930699</v>
      </c>
      <c r="F1556" s="6">
        <f t="shared" si="522"/>
        <v>0.8864498651494489</v>
      </c>
      <c r="G1556" s="44">
        <v>1</v>
      </c>
      <c r="H1556" s="44">
        <f t="shared" si="523"/>
        <v>12.1153380179307</v>
      </c>
      <c r="I1556" s="14">
        <f t="shared" si="524"/>
        <v>0.14847584688462093</v>
      </c>
      <c r="J1556" s="49">
        <v>34</v>
      </c>
      <c r="K1556" s="49">
        <f t="shared" si="525"/>
        <v>411.92149260964379</v>
      </c>
      <c r="L1556" s="50">
        <f t="shared" si="526"/>
        <v>0.30659083410330989</v>
      </c>
      <c r="M1556" s="45">
        <v>45</v>
      </c>
      <c r="N1556" s="45">
        <f t="shared" si="527"/>
        <v>545.19021080688151</v>
      </c>
      <c r="O1556" s="18">
        <f t="shared" si="528"/>
        <v>0.34907251165811221</v>
      </c>
      <c r="P1556" s="37">
        <f t="shared" si="529"/>
        <v>22.222222222222221</v>
      </c>
      <c r="Q1556" s="37">
        <f t="shared" si="530"/>
        <v>2.5394433406937913</v>
      </c>
      <c r="R1556" s="37">
        <f t="shared" si="531"/>
        <v>153.94433406937912</v>
      </c>
    </row>
    <row r="1557" spans="1:18" ht="15" customHeight="1" x14ac:dyDescent="0.25">
      <c r="A1557" s="143" t="s">
        <v>98</v>
      </c>
      <c r="B1557" s="1" t="str">
        <f>VLOOKUP(A1557,'[2]Catálogo MUNICIPIOS'!$1:$1048576,5,FALSE)</f>
        <v>Chapultenango</v>
      </c>
      <c r="C1557" s="130">
        <f>VLOOKUP(A1557,[3]PROY_COVID!$1:$1048576,7,FALSE)</f>
        <v>8248</v>
      </c>
      <c r="D1557" s="43">
        <v>1</v>
      </c>
      <c r="E1557" s="43">
        <f t="shared" si="521"/>
        <v>12.124151309408342</v>
      </c>
      <c r="F1557" s="6">
        <f t="shared" si="522"/>
        <v>8.8709471228704553E-2</v>
      </c>
      <c r="G1557" s="44"/>
      <c r="H1557" s="44">
        <f t="shared" si="523"/>
        <v>0</v>
      </c>
      <c r="I1557" s="14">
        <f t="shared" si="524"/>
        <v>0</v>
      </c>
      <c r="J1557" s="49"/>
      <c r="K1557" s="49">
        <f t="shared" si="525"/>
        <v>0</v>
      </c>
      <c r="L1557" s="50">
        <f t="shared" si="526"/>
        <v>0</v>
      </c>
      <c r="M1557" s="45">
        <v>1</v>
      </c>
      <c r="N1557" s="45">
        <f t="shared" si="527"/>
        <v>12.124151309408342</v>
      </c>
      <c r="O1557" s="18">
        <f t="shared" si="528"/>
        <v>7.7628098696682253E-3</v>
      </c>
      <c r="P1557" s="37">
        <f t="shared" si="529"/>
        <v>100</v>
      </c>
      <c r="Q1557" s="37">
        <f t="shared" si="530"/>
        <v>11.42749503312206</v>
      </c>
      <c r="R1557" s="37">
        <f t="shared" si="531"/>
        <v>1042.7495033122061</v>
      </c>
    </row>
    <row r="1558" spans="1:18" ht="15" customHeight="1" x14ac:dyDescent="0.25">
      <c r="A1558" s="143" t="s">
        <v>1363</v>
      </c>
      <c r="B1558" s="1" t="str">
        <f>VLOOKUP(A1558,'[2]Catálogo MUNICIPIOS'!$1:$1048576,5,FALSE)</f>
        <v>Lafragua</v>
      </c>
      <c r="C1558" s="130">
        <f>VLOOKUP(A1558,[3]PROY_COVID!$1:$1048576,7,FALSE)</f>
        <v>8243</v>
      </c>
      <c r="D1558" s="43">
        <v>4</v>
      </c>
      <c r="E1558" s="43">
        <f t="shared" si="521"/>
        <v>48.526022079340045</v>
      </c>
      <c r="F1558" s="6">
        <f t="shared" si="522"/>
        <v>0.35505312080279272</v>
      </c>
      <c r="G1558" s="44">
        <v>1</v>
      </c>
      <c r="H1558" s="44">
        <f t="shared" si="523"/>
        <v>12.131505519835011</v>
      </c>
      <c r="I1558" s="14">
        <f t="shared" si="524"/>
        <v>0.14867398279578564</v>
      </c>
      <c r="J1558" s="49">
        <v>3</v>
      </c>
      <c r="K1558" s="49">
        <f t="shared" si="525"/>
        <v>36.394516559505036</v>
      </c>
      <c r="L1558" s="50">
        <f t="shared" si="526"/>
        <v>2.7088232561196877E-2</v>
      </c>
      <c r="M1558" s="45">
        <v>8</v>
      </c>
      <c r="N1558" s="45">
        <f t="shared" si="527"/>
        <v>97.05204415868009</v>
      </c>
      <c r="O1558" s="18">
        <f t="shared" si="528"/>
        <v>6.214014878565912E-2</v>
      </c>
      <c r="P1558" s="37">
        <f t="shared" si="529"/>
        <v>50</v>
      </c>
      <c r="Q1558" s="37">
        <f t="shared" si="530"/>
        <v>5.7137475165610301</v>
      </c>
      <c r="R1558" s="37">
        <f t="shared" si="531"/>
        <v>471.374751656103</v>
      </c>
    </row>
    <row r="1559" spans="1:18" ht="15" customHeight="1" x14ac:dyDescent="0.25">
      <c r="A1559" s="143" t="s">
        <v>2005</v>
      </c>
      <c r="B1559" s="1" t="str">
        <f>VLOOKUP(A1559,'[2]Catálogo MUNICIPIOS'!$1:$1048576,5,FALSE)</f>
        <v>Homún</v>
      </c>
      <c r="C1559" s="130">
        <f>VLOOKUP(A1559,[3]PROY_COVID!$1:$1048576,7,FALSE)</f>
        <v>8243</v>
      </c>
      <c r="D1559" s="43">
        <v>10</v>
      </c>
      <c r="E1559" s="43">
        <f t="shared" si="521"/>
        <v>121.31505519835011</v>
      </c>
      <c r="F1559" s="6">
        <f t="shared" si="522"/>
        <v>0.8876328020069818</v>
      </c>
      <c r="G1559" s="44"/>
      <c r="H1559" s="44">
        <f t="shared" si="523"/>
        <v>0</v>
      </c>
      <c r="I1559" s="14">
        <f t="shared" si="524"/>
        <v>0</v>
      </c>
      <c r="J1559" s="49">
        <v>10</v>
      </c>
      <c r="K1559" s="49">
        <f t="shared" si="525"/>
        <v>121.31505519835011</v>
      </c>
      <c r="L1559" s="50">
        <f t="shared" si="526"/>
        <v>9.029410853732292E-2</v>
      </c>
      <c r="M1559" s="45">
        <v>20</v>
      </c>
      <c r="N1559" s="45">
        <f t="shared" si="527"/>
        <v>242.63011039670022</v>
      </c>
      <c r="O1559" s="18">
        <f t="shared" si="528"/>
        <v>0.1553503719641478</v>
      </c>
      <c r="P1559" s="37">
        <f t="shared" si="529"/>
        <v>50</v>
      </c>
      <c r="Q1559" s="37">
        <f t="shared" si="530"/>
        <v>5.7137475165610301</v>
      </c>
      <c r="R1559" s="37">
        <f t="shared" si="531"/>
        <v>471.374751656103</v>
      </c>
    </row>
    <row r="1560" spans="1:18" ht="15" customHeight="1" x14ac:dyDescent="0.25">
      <c r="A1560" s="143" t="s">
        <v>904</v>
      </c>
      <c r="B1560" s="1" t="str">
        <f>VLOOKUP(A1560,'[2]Catálogo MUNICIPIOS'!$1:$1048576,5,FALSE)</f>
        <v>San Pedro Lagunillas</v>
      </c>
      <c r="C1560" s="130">
        <f>VLOOKUP(A1560,[3]PROY_COVID!$1:$1048576,7,FALSE)</f>
        <v>8231</v>
      </c>
      <c r="D1560" s="43">
        <v>8</v>
      </c>
      <c r="E1560" s="43">
        <f t="shared" si="521"/>
        <v>97.193536629814119</v>
      </c>
      <c r="F1560" s="6">
        <f t="shared" si="522"/>
        <v>0.71114150766065376</v>
      </c>
      <c r="G1560" s="44">
        <v>5</v>
      </c>
      <c r="H1560" s="44">
        <f t="shared" si="523"/>
        <v>60.74596039363383</v>
      </c>
      <c r="I1560" s="14">
        <f t="shared" si="524"/>
        <v>0.74445367524338546</v>
      </c>
      <c r="J1560" s="49">
        <v>15</v>
      </c>
      <c r="K1560" s="49">
        <f t="shared" si="525"/>
        <v>182.2378811809015</v>
      </c>
      <c r="L1560" s="50">
        <f t="shared" si="526"/>
        <v>0.13563862289025991</v>
      </c>
      <c r="M1560" s="45">
        <v>28</v>
      </c>
      <c r="N1560" s="45">
        <f t="shared" si="527"/>
        <v>340.17737820434945</v>
      </c>
      <c r="O1560" s="18">
        <f t="shared" si="528"/>
        <v>0.21780760084323394</v>
      </c>
      <c r="P1560" s="37">
        <f t="shared" si="529"/>
        <v>28.571428571428569</v>
      </c>
      <c r="Q1560" s="37">
        <f t="shared" si="530"/>
        <v>3.264998580892017</v>
      </c>
      <c r="R1560" s="37">
        <f t="shared" si="531"/>
        <v>226.49985808920169</v>
      </c>
    </row>
    <row r="1561" spans="1:18" ht="15" customHeight="1" x14ac:dyDescent="0.25">
      <c r="A1561" s="143" t="s">
        <v>518</v>
      </c>
      <c r="B1561" s="1" t="str">
        <f>VLOOKUP(A1561,'[2]Catálogo MUNICIPIOS'!$1:$1048576,5,FALSE)</f>
        <v>Bolaños</v>
      </c>
      <c r="C1561" s="130">
        <f>VLOOKUP(A1561,[3]PROY_COVID!$1:$1048576,7,FALSE)</f>
        <v>8193</v>
      </c>
      <c r="D1561" s="43">
        <v>5</v>
      </c>
      <c r="E1561" s="43">
        <f t="shared" si="521"/>
        <v>61.02770657878677</v>
      </c>
      <c r="F1561" s="6">
        <f t="shared" si="522"/>
        <v>0.44652491071302036</v>
      </c>
      <c r="G1561" s="44">
        <v>1</v>
      </c>
      <c r="H1561" s="44">
        <f t="shared" si="523"/>
        <v>12.205541315757353</v>
      </c>
      <c r="I1561" s="14">
        <f t="shared" si="524"/>
        <v>0.14958130601558173</v>
      </c>
      <c r="J1561" s="49">
        <v>26</v>
      </c>
      <c r="K1561" s="49">
        <f t="shared" si="525"/>
        <v>317.3440742096912</v>
      </c>
      <c r="L1561" s="50">
        <f t="shared" si="526"/>
        <v>0.23619739721105792</v>
      </c>
      <c r="M1561" s="45">
        <v>32</v>
      </c>
      <c r="N1561" s="45">
        <f t="shared" si="527"/>
        <v>390.57732210423529</v>
      </c>
      <c r="O1561" s="18">
        <f t="shared" si="528"/>
        <v>0.25007750344937785</v>
      </c>
      <c r="P1561" s="37">
        <f t="shared" si="529"/>
        <v>15.625</v>
      </c>
      <c r="Q1561" s="37">
        <f t="shared" si="530"/>
        <v>1.785546098925322</v>
      </c>
      <c r="R1561" s="37">
        <f t="shared" si="531"/>
        <v>78.554609892532199</v>
      </c>
    </row>
    <row r="1562" spans="1:18" ht="15" customHeight="1" x14ac:dyDescent="0.25">
      <c r="A1562" s="143" t="s">
        <v>1047</v>
      </c>
      <c r="B1562" s="1" t="str">
        <f>VLOOKUP(A1562,'[2]Catálogo MUNICIPIOS'!$1:$1048576,5,FALSE)</f>
        <v>San Felipe Tejalápam</v>
      </c>
      <c r="C1562" s="130">
        <f>VLOOKUP(A1562,[3]PROY_COVID!$1:$1048576,7,FALSE)</f>
        <v>8185</v>
      </c>
      <c r="D1562" s="43">
        <v>4</v>
      </c>
      <c r="E1562" s="43">
        <f t="shared" si="521"/>
        <v>48.869883934025651</v>
      </c>
      <c r="F1562" s="6">
        <f t="shared" si="522"/>
        <v>0.35756907449937941</v>
      </c>
      <c r="G1562" s="44">
        <v>7</v>
      </c>
      <c r="H1562" s="44">
        <f t="shared" si="523"/>
        <v>85.522296884544886</v>
      </c>
      <c r="I1562" s="14">
        <f t="shared" si="524"/>
        <v>1.0480925450579874</v>
      </c>
      <c r="J1562" s="49">
        <v>68</v>
      </c>
      <c r="K1562" s="49">
        <f t="shared" si="525"/>
        <v>830.78802687843609</v>
      </c>
      <c r="L1562" s="50">
        <f t="shared" si="526"/>
        <v>0.61835082338148317</v>
      </c>
      <c r="M1562" s="45">
        <v>79</v>
      </c>
      <c r="N1562" s="45">
        <f t="shared" si="527"/>
        <v>965.18020769700661</v>
      </c>
      <c r="O1562" s="18">
        <f t="shared" si="528"/>
        <v>0.6179822612824506</v>
      </c>
      <c r="P1562" s="37">
        <f t="shared" si="529"/>
        <v>5.0632911392405067</v>
      </c>
      <c r="Q1562" s="37">
        <f t="shared" si="530"/>
        <v>0.57860734344921827</v>
      </c>
      <c r="R1562" s="37">
        <f t="shared" si="531"/>
        <v>-42.139265655078177</v>
      </c>
    </row>
    <row r="1563" spans="1:18" ht="15" customHeight="1" x14ac:dyDescent="0.25">
      <c r="A1563" s="143" t="s">
        <v>1339</v>
      </c>
      <c r="B1563" s="1" t="str">
        <f>VLOOKUP(A1563,'[2]Catálogo MUNICIPIOS'!$1:$1048576,5,FALSE)</f>
        <v>Hermenegildo Galeana</v>
      </c>
      <c r="C1563" s="130">
        <f>VLOOKUP(A1563,[3]PROY_COVID!$1:$1048576,7,FALSE)</f>
        <v>8157</v>
      </c>
      <c r="D1563" s="43"/>
      <c r="E1563" s="43">
        <f t="shared" si="521"/>
        <v>0</v>
      </c>
      <c r="F1563" s="6">
        <f t="shared" si="522"/>
        <v>0</v>
      </c>
      <c r="G1563" s="44">
        <v>1</v>
      </c>
      <c r="H1563" s="44">
        <f t="shared" si="523"/>
        <v>12.25940909648155</v>
      </c>
      <c r="I1563" s="14">
        <f t="shared" si="524"/>
        <v>0.1502414662480889</v>
      </c>
      <c r="J1563" s="49">
        <v>2</v>
      </c>
      <c r="K1563" s="49">
        <f t="shared" si="525"/>
        <v>24.518818192963099</v>
      </c>
      <c r="L1563" s="50">
        <f t="shared" si="526"/>
        <v>1.8249217522941105E-2</v>
      </c>
      <c r="M1563" s="45">
        <v>3</v>
      </c>
      <c r="N1563" s="45">
        <f t="shared" si="527"/>
        <v>36.778227289444644</v>
      </c>
      <c r="O1563" s="18">
        <f t="shared" si="528"/>
        <v>2.3548236780074852E-2</v>
      </c>
      <c r="P1563" s="37">
        <f t="shared" si="529"/>
        <v>0</v>
      </c>
      <c r="Q1563" s="37">
        <f t="shared" si="530"/>
        <v>0</v>
      </c>
      <c r="R1563" s="37">
        <f t="shared" si="531"/>
        <v>-100</v>
      </c>
    </row>
    <row r="1564" spans="1:18" ht="15" customHeight="1" x14ac:dyDescent="0.25">
      <c r="A1564" s="143" t="s">
        <v>2550</v>
      </c>
      <c r="B1564" s="1" t="str">
        <f>VLOOKUP(A1564,'[2]Catálogo MUNICIPIOS'!$1:$1048576,5,FALSE)</f>
        <v>San Francisco del Mar</v>
      </c>
      <c r="C1564" s="130">
        <f>VLOOKUP(A1564,[3]PROY_COVID!$1:$1048576,7,FALSE)</f>
        <v>8091</v>
      </c>
      <c r="D1564" s="43">
        <v>2</v>
      </c>
      <c r="E1564" s="43">
        <f t="shared" si="521"/>
        <v>24.718823384006921</v>
      </c>
      <c r="F1564" s="6">
        <f t="shared" si="522"/>
        <v>0.18086162864772098</v>
      </c>
      <c r="G1564" s="44"/>
      <c r="H1564" s="44">
        <f t="shared" si="523"/>
        <v>0</v>
      </c>
      <c r="I1564" s="14">
        <f t="shared" si="524"/>
        <v>0</v>
      </c>
      <c r="J1564" s="49"/>
      <c r="K1564" s="49">
        <f t="shared" si="525"/>
        <v>0</v>
      </c>
      <c r="L1564" s="50">
        <f t="shared" si="526"/>
        <v>0</v>
      </c>
      <c r="M1564" s="45">
        <v>2</v>
      </c>
      <c r="N1564" s="45">
        <f t="shared" si="527"/>
        <v>24.718823384006921</v>
      </c>
      <c r="O1564" s="18">
        <f t="shared" si="528"/>
        <v>1.5826883155363621E-2</v>
      </c>
      <c r="P1564" s="37">
        <f t="shared" si="529"/>
        <v>100</v>
      </c>
      <c r="Q1564" s="37">
        <f t="shared" si="530"/>
        <v>11.42749503312206</v>
      </c>
      <c r="R1564" s="37">
        <f t="shared" si="531"/>
        <v>1042.7495033122061</v>
      </c>
    </row>
    <row r="1565" spans="1:18" ht="15" customHeight="1" x14ac:dyDescent="0.25">
      <c r="A1565" s="143" t="s">
        <v>1765</v>
      </c>
      <c r="B1565" s="1" t="str">
        <f>VLOOKUP(A1565,'[2]Catálogo MUNICIPIOS'!$1:$1048576,5,FALSE)</f>
        <v>San Juan Huactzinco</v>
      </c>
      <c r="C1565" s="130">
        <f>VLOOKUP(A1565,[3]PROY_COVID!$1:$1048576,7,FALSE)</f>
        <v>8053</v>
      </c>
      <c r="D1565" s="43">
        <v>8</v>
      </c>
      <c r="E1565" s="43">
        <f t="shared" si="521"/>
        <v>99.341860176331792</v>
      </c>
      <c r="F1565" s="6">
        <f t="shared" si="522"/>
        <v>0.72686026940951709</v>
      </c>
      <c r="G1565" s="44">
        <v>2</v>
      </c>
      <c r="H1565" s="44">
        <f t="shared" si="523"/>
        <v>24.835465044082948</v>
      </c>
      <c r="I1565" s="14">
        <f t="shared" si="524"/>
        <v>0.30436350184668104</v>
      </c>
      <c r="J1565" s="49">
        <v>67</v>
      </c>
      <c r="K1565" s="49">
        <f t="shared" si="525"/>
        <v>831.98807897677875</v>
      </c>
      <c r="L1565" s="50">
        <f t="shared" si="526"/>
        <v>0.61924401536199236</v>
      </c>
      <c r="M1565" s="45">
        <v>77</v>
      </c>
      <c r="N1565" s="45">
        <f t="shared" si="527"/>
        <v>956.16540419719354</v>
      </c>
      <c r="O1565" s="18">
        <f t="shared" si="528"/>
        <v>0.61221029392609105</v>
      </c>
      <c r="P1565" s="37">
        <f t="shared" si="529"/>
        <v>10.38961038961039</v>
      </c>
      <c r="Q1565" s="37">
        <f t="shared" si="530"/>
        <v>1.1872722112334608</v>
      </c>
      <c r="R1565" s="37">
        <f t="shared" si="531"/>
        <v>18.727221123346084</v>
      </c>
    </row>
    <row r="1566" spans="1:18" ht="15" customHeight="1" x14ac:dyDescent="0.25">
      <c r="A1566" s="143" t="s">
        <v>1946</v>
      </c>
      <c r="B1566" s="1" t="str">
        <f>VLOOKUP(A1566,'[2]Catálogo MUNICIPIOS'!$1:$1048576,5,FALSE)</f>
        <v>Tlaquilpa</v>
      </c>
      <c r="C1566" s="130">
        <f>VLOOKUP(A1566,[3]PROY_COVID!$1:$1048576,7,FALSE)</f>
        <v>8035</v>
      </c>
      <c r="D1566" s="43">
        <v>2</v>
      </c>
      <c r="E1566" s="43">
        <f t="shared" si="521"/>
        <v>24.891101431238329</v>
      </c>
      <c r="F1566" s="6">
        <f t="shared" si="522"/>
        <v>0.18212214528795398</v>
      </c>
      <c r="G1566" s="44"/>
      <c r="H1566" s="44">
        <f t="shared" si="523"/>
        <v>0</v>
      </c>
      <c r="I1566" s="14">
        <f t="shared" si="524"/>
        <v>0</v>
      </c>
      <c r="J1566" s="49">
        <v>3</v>
      </c>
      <c r="K1566" s="49">
        <f t="shared" si="525"/>
        <v>37.336652146857496</v>
      </c>
      <c r="L1566" s="50">
        <f t="shared" si="526"/>
        <v>2.7789458743241555E-2</v>
      </c>
      <c r="M1566" s="45">
        <v>5</v>
      </c>
      <c r="N1566" s="45">
        <f t="shared" si="527"/>
        <v>62.227753578095829</v>
      </c>
      <c r="O1566" s="18">
        <f t="shared" si="528"/>
        <v>3.9842971876181403E-2</v>
      </c>
      <c r="P1566" s="37">
        <f t="shared" si="529"/>
        <v>40</v>
      </c>
      <c r="Q1566" s="37">
        <f t="shared" si="530"/>
        <v>4.5709980132488246</v>
      </c>
      <c r="R1566" s="37">
        <f t="shared" si="531"/>
        <v>357.09980132488243</v>
      </c>
    </row>
    <row r="1567" spans="1:18" ht="15" customHeight="1" x14ac:dyDescent="0.25">
      <c r="A1567" s="143" t="s">
        <v>1552</v>
      </c>
      <c r="B1567" s="1" t="str">
        <f>VLOOKUP(A1567,'[2]Catálogo MUNICIPIOS'!$1:$1048576,5,FALSE)</f>
        <v>Vanegas</v>
      </c>
      <c r="C1567" s="130">
        <f>VLOOKUP(A1567,[3]PROY_COVID!$1:$1048576,7,FALSE)</f>
        <v>8032</v>
      </c>
      <c r="D1567" s="43">
        <v>8</v>
      </c>
      <c r="E1567" s="43">
        <f t="shared" si="521"/>
        <v>99.601593625498012</v>
      </c>
      <c r="F1567" s="6">
        <f t="shared" si="522"/>
        <v>0.72876067599039362</v>
      </c>
      <c r="G1567" s="44">
        <v>3</v>
      </c>
      <c r="H1567" s="44">
        <f t="shared" si="523"/>
        <v>37.350597609561753</v>
      </c>
      <c r="I1567" s="14">
        <f t="shared" si="524"/>
        <v>0.45773890943189532</v>
      </c>
      <c r="J1567" s="49">
        <v>27</v>
      </c>
      <c r="K1567" s="49">
        <f t="shared" si="525"/>
        <v>336.15537848605578</v>
      </c>
      <c r="L1567" s="50">
        <f t="shared" si="526"/>
        <v>0.25019854444939155</v>
      </c>
      <c r="M1567" s="45">
        <v>38</v>
      </c>
      <c r="N1567" s="45">
        <f t="shared" si="527"/>
        <v>473.10756972111551</v>
      </c>
      <c r="O1567" s="18">
        <f t="shared" si="528"/>
        <v>0.30291968632854754</v>
      </c>
      <c r="P1567" s="37">
        <f t="shared" si="529"/>
        <v>21.052631578947366</v>
      </c>
      <c r="Q1567" s="37">
        <f t="shared" si="530"/>
        <v>2.4057884280256969</v>
      </c>
      <c r="R1567" s="37">
        <f t="shared" si="531"/>
        <v>140.57884280256968</v>
      </c>
    </row>
    <row r="1568" spans="1:18" ht="15" customHeight="1" x14ac:dyDescent="0.25">
      <c r="A1568" s="143" t="s">
        <v>1259</v>
      </c>
      <c r="B1568" s="1" t="str">
        <f>VLOOKUP(A1568,'[2]Catálogo MUNICIPIOS'!$1:$1048576,5,FALSE)</f>
        <v>Villa de Tamazulápam del Progreso</v>
      </c>
      <c r="C1568" s="130">
        <f>VLOOKUP(A1568,[3]PROY_COVID!$1:$1048576,7,FALSE)</f>
        <v>8024</v>
      </c>
      <c r="D1568" s="43">
        <v>4</v>
      </c>
      <c r="E1568" s="43">
        <f t="shared" si="521"/>
        <v>49.850448654037884</v>
      </c>
      <c r="F1568" s="6">
        <f t="shared" si="522"/>
        <v>0.3647436284617922</v>
      </c>
      <c r="G1568" s="44">
        <v>3</v>
      </c>
      <c r="H1568" s="44">
        <f t="shared" si="523"/>
        <v>37.387836490528414</v>
      </c>
      <c r="I1568" s="14">
        <f t="shared" si="524"/>
        <v>0.45819527923192721</v>
      </c>
      <c r="J1568" s="49">
        <v>59</v>
      </c>
      <c r="K1568" s="49">
        <f t="shared" si="525"/>
        <v>735.29411764705878</v>
      </c>
      <c r="L1568" s="50">
        <f t="shared" si="526"/>
        <v>0.54727524755378887</v>
      </c>
      <c r="M1568" s="45">
        <v>66</v>
      </c>
      <c r="N1568" s="45">
        <f t="shared" si="527"/>
        <v>822.53240279162503</v>
      </c>
      <c r="O1568" s="18">
        <f t="shared" si="528"/>
        <v>0.52664821574421139</v>
      </c>
      <c r="P1568" s="37">
        <f t="shared" si="529"/>
        <v>6.0606060606060606</v>
      </c>
      <c r="Q1568" s="37">
        <f t="shared" si="530"/>
        <v>0.69257545655285213</v>
      </c>
      <c r="R1568" s="37">
        <f t="shared" si="531"/>
        <v>-30.742454344714787</v>
      </c>
    </row>
    <row r="1569" spans="1:18" ht="15" customHeight="1" x14ac:dyDescent="0.25">
      <c r="A1569" s="143" t="s">
        <v>228</v>
      </c>
      <c r="B1569" s="1" t="str">
        <f>VLOOKUP(A1569,'[2]Catálogo MUNICIPIOS'!$1:$1048576,5,FALSE)</f>
        <v>Ocampo</v>
      </c>
      <c r="C1569" s="130">
        <f>VLOOKUP(A1569,[3]PROY_COVID!$1:$1048576,7,FALSE)</f>
        <v>7989</v>
      </c>
      <c r="D1569" s="43">
        <v>4</v>
      </c>
      <c r="E1569" s="43">
        <f t="shared" si="521"/>
        <v>50.068844661409436</v>
      </c>
      <c r="F1569" s="6">
        <f t="shared" si="522"/>
        <v>0.36634157901832776</v>
      </c>
      <c r="G1569" s="44"/>
      <c r="H1569" s="44">
        <f t="shared" si="523"/>
        <v>0</v>
      </c>
      <c r="I1569" s="14">
        <f t="shared" si="524"/>
        <v>0</v>
      </c>
      <c r="J1569" s="49">
        <v>6</v>
      </c>
      <c r="K1569" s="49">
        <f t="shared" si="525"/>
        <v>75.103266992114158</v>
      </c>
      <c r="L1569" s="50">
        <f t="shared" si="526"/>
        <v>5.5898936287882305E-2</v>
      </c>
      <c r="M1569" s="45">
        <v>10</v>
      </c>
      <c r="N1569" s="45">
        <f t="shared" si="527"/>
        <v>125.17211165352359</v>
      </c>
      <c r="O1569" s="18">
        <f t="shared" si="528"/>
        <v>8.0144768813397826E-2</v>
      </c>
      <c r="P1569" s="37">
        <f t="shared" si="529"/>
        <v>40</v>
      </c>
      <c r="Q1569" s="37">
        <f t="shared" si="530"/>
        <v>4.5709980132488246</v>
      </c>
      <c r="R1569" s="37">
        <f t="shared" si="531"/>
        <v>357.09980132488243</v>
      </c>
    </row>
    <row r="1570" spans="1:18" ht="15" customHeight="1" x14ac:dyDescent="0.25">
      <c r="A1570" s="143" t="s">
        <v>1332</v>
      </c>
      <c r="B1570" s="1" t="str">
        <f>VLOOKUP(A1570,'[2]Catálogo MUNICIPIOS'!$1:$1048576,5,FALSE)</f>
        <v>Domingo Arenas</v>
      </c>
      <c r="C1570" s="130">
        <f>VLOOKUP(A1570,[3]PROY_COVID!$1:$1048576,7,FALSE)</f>
        <v>7936</v>
      </c>
      <c r="D1570" s="43">
        <v>7</v>
      </c>
      <c r="E1570" s="43">
        <f t="shared" si="521"/>
        <v>88.20564516129032</v>
      </c>
      <c r="F1570" s="6">
        <f t="shared" si="522"/>
        <v>0.64537928816286372</v>
      </c>
      <c r="G1570" s="44">
        <v>1</v>
      </c>
      <c r="H1570" s="44">
        <f t="shared" si="523"/>
        <v>12.600806451612904</v>
      </c>
      <c r="I1570" s="14">
        <f t="shared" si="524"/>
        <v>0.15442535788629802</v>
      </c>
      <c r="J1570" s="49">
        <v>5</v>
      </c>
      <c r="K1570" s="49">
        <f t="shared" si="525"/>
        <v>63.00403225806452</v>
      </c>
      <c r="L1570" s="50">
        <f t="shared" si="526"/>
        <v>4.6893544397250055E-2</v>
      </c>
      <c r="M1570" s="45">
        <v>13</v>
      </c>
      <c r="N1570" s="45">
        <f t="shared" si="527"/>
        <v>163.81048387096774</v>
      </c>
      <c r="O1570" s="18">
        <f t="shared" si="528"/>
        <v>0.1048840127854468</v>
      </c>
      <c r="P1570" s="37">
        <f t="shared" si="529"/>
        <v>53.846153846153847</v>
      </c>
      <c r="Q1570" s="37">
        <f t="shared" si="530"/>
        <v>6.1532665562964945</v>
      </c>
      <c r="R1570" s="37">
        <f t="shared" si="531"/>
        <v>515.32665562964951</v>
      </c>
    </row>
    <row r="1571" spans="1:18" ht="15" customHeight="1" x14ac:dyDescent="0.25">
      <c r="A1571" s="143" t="s">
        <v>416</v>
      </c>
      <c r="B1571" s="1" t="str">
        <f>VLOOKUP(A1571,'[2]Catálogo MUNICIPIOS'!$1:$1048576,5,FALSE)</f>
        <v>Juchitán</v>
      </c>
      <c r="C1571" s="130">
        <f>VLOOKUP(A1571,[3]PROY_COVID!$1:$1048576,7,FALSE)</f>
        <v>7924</v>
      </c>
      <c r="D1571" s="43">
        <v>3</v>
      </c>
      <c r="E1571" s="43">
        <f t="shared" si="521"/>
        <v>37.859666834931851</v>
      </c>
      <c r="F1571" s="6">
        <f t="shared" si="522"/>
        <v>0.27700998940977606</v>
      </c>
      <c r="G1571" s="44">
        <v>5</v>
      </c>
      <c r="H1571" s="44">
        <f t="shared" si="523"/>
        <v>63.099444724886418</v>
      </c>
      <c r="I1571" s="14">
        <f t="shared" si="524"/>
        <v>0.77329608795157823</v>
      </c>
      <c r="J1571" s="49">
        <v>18</v>
      </c>
      <c r="K1571" s="49">
        <f t="shared" si="525"/>
        <v>227.15800100959109</v>
      </c>
      <c r="L1571" s="50">
        <f t="shared" si="526"/>
        <v>0.16907241368143303</v>
      </c>
      <c r="M1571" s="45">
        <v>26</v>
      </c>
      <c r="N1571" s="45">
        <f t="shared" si="527"/>
        <v>328.11711256940936</v>
      </c>
      <c r="O1571" s="18">
        <f t="shared" si="528"/>
        <v>0.21008569547332301</v>
      </c>
      <c r="P1571" s="37">
        <f t="shared" si="529"/>
        <v>11.538461538461538</v>
      </c>
      <c r="Q1571" s="37">
        <f t="shared" si="530"/>
        <v>1.3185571192063916</v>
      </c>
      <c r="R1571" s="37">
        <f t="shared" si="531"/>
        <v>31.855711920639163</v>
      </c>
    </row>
    <row r="1572" spans="1:18" ht="15" customHeight="1" x14ac:dyDescent="0.25">
      <c r="A1572" s="143" t="s">
        <v>178</v>
      </c>
      <c r="B1572" s="1" t="str">
        <f>VLOOKUP(A1572,'[2]Catálogo MUNICIPIOS'!$1:$1048576,5,FALSE)</f>
        <v>San Lucas</v>
      </c>
      <c r="C1572" s="130">
        <f>VLOOKUP(A1572,[3]PROY_COVID!$1:$1048576,7,FALSE)</f>
        <v>7896</v>
      </c>
      <c r="D1572" s="43">
        <v>1</v>
      </c>
      <c r="E1572" s="43">
        <f t="shared" si="521"/>
        <v>12.664640324214792</v>
      </c>
      <c r="F1572" s="6">
        <f t="shared" si="522"/>
        <v>9.2664098112253707E-2</v>
      </c>
      <c r="G1572" s="44"/>
      <c r="H1572" s="44">
        <f t="shared" si="523"/>
        <v>0</v>
      </c>
      <c r="I1572" s="14">
        <f t="shared" si="524"/>
        <v>0</v>
      </c>
      <c r="J1572" s="49">
        <v>3</v>
      </c>
      <c r="K1572" s="49">
        <f t="shared" si="525"/>
        <v>37.993920972644375</v>
      </c>
      <c r="L1572" s="50">
        <f t="shared" si="526"/>
        <v>2.8278660207946539E-2</v>
      </c>
      <c r="M1572" s="45">
        <v>4</v>
      </c>
      <c r="N1572" s="45">
        <f t="shared" si="527"/>
        <v>50.658561296859169</v>
      </c>
      <c r="O1572" s="18">
        <f t="shared" si="528"/>
        <v>3.2435489262929849E-2</v>
      </c>
      <c r="P1572" s="37">
        <f t="shared" si="529"/>
        <v>25</v>
      </c>
      <c r="Q1572" s="37">
        <f t="shared" si="530"/>
        <v>2.856873758280515</v>
      </c>
      <c r="R1572" s="37">
        <f t="shared" si="531"/>
        <v>185.6873758280515</v>
      </c>
    </row>
    <row r="1573" spans="1:18" ht="15" customHeight="1" x14ac:dyDescent="0.25">
      <c r="A1573" s="143" t="s">
        <v>166</v>
      </c>
      <c r="B1573" s="1" t="str">
        <f>VLOOKUP(A1573,'[2]Catálogo MUNICIPIOS'!$1:$1048576,5,FALSE)</f>
        <v>Totolapa</v>
      </c>
      <c r="C1573" s="130">
        <f>VLOOKUP(A1573,[3]PROY_COVID!$1:$1048576,7,FALSE)</f>
        <v>7894</v>
      </c>
      <c r="D1573" s="43"/>
      <c r="E1573" s="43">
        <f t="shared" si="521"/>
        <v>0</v>
      </c>
      <c r="F1573" s="6">
        <f t="shared" si="522"/>
        <v>0</v>
      </c>
      <c r="G1573" s="44"/>
      <c r="H1573" s="44">
        <f t="shared" si="523"/>
        <v>0</v>
      </c>
      <c r="I1573" s="14">
        <f t="shared" si="524"/>
        <v>0</v>
      </c>
      <c r="J1573" s="49">
        <v>3</v>
      </c>
      <c r="K1573" s="49">
        <f t="shared" si="525"/>
        <v>38.003546997719788</v>
      </c>
      <c r="L1573" s="50">
        <f t="shared" si="526"/>
        <v>2.8285824803894841E-2</v>
      </c>
      <c r="M1573" s="45">
        <v>3</v>
      </c>
      <c r="N1573" s="45">
        <f t="shared" si="527"/>
        <v>38.003546997719788</v>
      </c>
      <c r="O1573" s="18">
        <f t="shared" si="528"/>
        <v>2.4332780265400374E-2</v>
      </c>
      <c r="P1573" s="37">
        <f t="shared" si="529"/>
        <v>0</v>
      </c>
      <c r="Q1573" s="37">
        <f t="shared" si="530"/>
        <v>0</v>
      </c>
      <c r="R1573" s="37">
        <f t="shared" si="531"/>
        <v>-100</v>
      </c>
    </row>
    <row r="1574" spans="1:18" ht="15" customHeight="1" x14ac:dyDescent="0.25">
      <c r="A1574" s="143" t="s">
        <v>109</v>
      </c>
      <c r="B1574" s="1" t="str">
        <f>VLOOKUP(A1574,'[2]Catálogo MUNICIPIOS'!$1:$1048576,5,FALSE)</f>
        <v>La Grandeza</v>
      </c>
      <c r="C1574" s="130">
        <f>VLOOKUP(A1574,[3]PROY_COVID!$1:$1048576,7,FALSE)</f>
        <v>7882</v>
      </c>
      <c r="D1574" s="43">
        <v>1</v>
      </c>
      <c r="E1574" s="43">
        <f t="shared" si="521"/>
        <v>12.687135244861709</v>
      </c>
      <c r="F1574" s="6">
        <f t="shared" si="522"/>
        <v>9.2828687984566768E-2</v>
      </c>
      <c r="G1574" s="44"/>
      <c r="H1574" s="44">
        <f t="shared" si="523"/>
        <v>0</v>
      </c>
      <c r="I1574" s="14">
        <f t="shared" si="524"/>
        <v>0</v>
      </c>
      <c r="J1574" s="49"/>
      <c r="K1574" s="49">
        <f t="shared" si="525"/>
        <v>0</v>
      </c>
      <c r="L1574" s="50">
        <f t="shared" si="526"/>
        <v>0</v>
      </c>
      <c r="M1574" s="45">
        <v>1</v>
      </c>
      <c r="N1574" s="45">
        <f t="shared" si="527"/>
        <v>12.687135244861709</v>
      </c>
      <c r="O1574" s="18">
        <f t="shared" si="528"/>
        <v>8.1232752860978842E-3</v>
      </c>
      <c r="P1574" s="37">
        <f t="shared" si="529"/>
        <v>100</v>
      </c>
      <c r="Q1574" s="37">
        <f t="shared" si="530"/>
        <v>11.42749503312206</v>
      </c>
      <c r="R1574" s="37">
        <f t="shared" si="531"/>
        <v>1042.7495033122061</v>
      </c>
    </row>
    <row r="1575" spans="1:18" ht="15" customHeight="1" x14ac:dyDescent="0.25">
      <c r="A1575" s="143" t="s">
        <v>2058</v>
      </c>
      <c r="B1575" s="1" t="str">
        <f>VLOOKUP(A1575,'[2]Catálogo MUNICIPIOS'!$1:$1048576,5,FALSE)</f>
        <v>Timucuy</v>
      </c>
      <c r="C1575" s="130">
        <f>VLOOKUP(A1575,[3]PROY_COVID!$1:$1048576,7,FALSE)</f>
        <v>7877</v>
      </c>
      <c r="D1575" s="43">
        <v>10</v>
      </c>
      <c r="E1575" s="43">
        <f t="shared" si="521"/>
        <v>126.95188523549574</v>
      </c>
      <c r="F1575" s="6">
        <f t="shared" si="522"/>
        <v>0.92887611869284659</v>
      </c>
      <c r="G1575" s="44"/>
      <c r="H1575" s="44">
        <f t="shared" si="523"/>
        <v>0</v>
      </c>
      <c r="I1575" s="14">
        <f t="shared" si="524"/>
        <v>0</v>
      </c>
      <c r="J1575" s="49">
        <v>13</v>
      </c>
      <c r="K1575" s="49">
        <f t="shared" si="525"/>
        <v>165.03745080614445</v>
      </c>
      <c r="L1575" s="50">
        <f t="shared" si="526"/>
        <v>0.12283643997398741</v>
      </c>
      <c r="M1575" s="45">
        <v>23</v>
      </c>
      <c r="N1575" s="45">
        <f t="shared" si="527"/>
        <v>291.98933604164017</v>
      </c>
      <c r="O1575" s="18">
        <f t="shared" si="528"/>
        <v>0.18695392706811489</v>
      </c>
      <c r="P1575" s="37">
        <f t="shared" si="529"/>
        <v>43.478260869565219</v>
      </c>
      <c r="Q1575" s="37">
        <f t="shared" si="530"/>
        <v>4.9684761013574184</v>
      </c>
      <c r="R1575" s="37">
        <f t="shared" si="531"/>
        <v>396.84761013574183</v>
      </c>
    </row>
    <row r="1576" spans="1:18" ht="15" customHeight="1" x14ac:dyDescent="0.25">
      <c r="A1576" s="143" t="s">
        <v>797</v>
      </c>
      <c r="B1576" s="1" t="str">
        <f>VLOOKUP(A1576,'[2]Catálogo MUNICIPIOS'!$1:$1048576,5,FALSE)</f>
        <v>Morelos</v>
      </c>
      <c r="C1576" s="130">
        <f>VLOOKUP(A1576,[3]PROY_COVID!$1:$1048576,7,FALSE)</f>
        <v>7866</v>
      </c>
      <c r="D1576" s="43">
        <v>3</v>
      </c>
      <c r="E1576" s="43">
        <f t="shared" si="521"/>
        <v>38.138825324180019</v>
      </c>
      <c r="F1576" s="6">
        <f t="shared" si="522"/>
        <v>0.27905252429227889</v>
      </c>
      <c r="G1576" s="44">
        <v>1</v>
      </c>
      <c r="H1576" s="44">
        <f t="shared" si="523"/>
        <v>12.712941774726673</v>
      </c>
      <c r="I1576" s="14">
        <f t="shared" si="524"/>
        <v>0.1557995982946429</v>
      </c>
      <c r="J1576" s="49">
        <v>19</v>
      </c>
      <c r="K1576" s="49">
        <f t="shared" si="525"/>
        <v>241.54589371980677</v>
      </c>
      <c r="L1576" s="50">
        <f t="shared" si="526"/>
        <v>0.17978124074230745</v>
      </c>
      <c r="M1576" s="45">
        <v>23</v>
      </c>
      <c r="N1576" s="45">
        <f t="shared" si="527"/>
        <v>292.39766081871346</v>
      </c>
      <c r="O1576" s="18">
        <f t="shared" si="528"/>
        <v>0.18721536785094595</v>
      </c>
      <c r="P1576" s="37">
        <f t="shared" si="529"/>
        <v>13.043478260869565</v>
      </c>
      <c r="Q1576" s="37">
        <f t="shared" si="530"/>
        <v>1.4905428304072252</v>
      </c>
      <c r="R1576" s="37">
        <f t="shared" si="531"/>
        <v>49.054283040722524</v>
      </c>
    </row>
    <row r="1577" spans="1:18" ht="15" customHeight="1" x14ac:dyDescent="0.25">
      <c r="A1577" s="143" t="s">
        <v>1067</v>
      </c>
      <c r="B1577" s="1" t="str">
        <f>VLOOKUP(A1577,'[2]Catálogo MUNICIPIOS'!$1:$1048576,5,FALSE)</f>
        <v>San Juan Bautista Guelache</v>
      </c>
      <c r="C1577" s="130">
        <f>VLOOKUP(A1577,[3]PROY_COVID!$1:$1048576,7,FALSE)</f>
        <v>7863</v>
      </c>
      <c r="D1577" s="43">
        <v>5</v>
      </c>
      <c r="E1577" s="43">
        <f t="shared" si="521"/>
        <v>63.588960956377967</v>
      </c>
      <c r="F1577" s="6">
        <f t="shared" si="522"/>
        <v>0.46526498708785141</v>
      </c>
      <c r="G1577" s="44">
        <v>6</v>
      </c>
      <c r="H1577" s="44">
        <f t="shared" si="523"/>
        <v>76.306753147653566</v>
      </c>
      <c r="I1577" s="14">
        <f t="shared" si="524"/>
        <v>0.9351542466124847</v>
      </c>
      <c r="J1577" s="49">
        <v>94</v>
      </c>
      <c r="K1577" s="49">
        <f t="shared" si="525"/>
        <v>1195.4724659799058</v>
      </c>
      <c r="L1577" s="50">
        <f t="shared" si="526"/>
        <v>0.88978338607753238</v>
      </c>
      <c r="M1577" s="45">
        <v>105</v>
      </c>
      <c r="N1577" s="45">
        <f t="shared" si="527"/>
        <v>1335.3681800839374</v>
      </c>
      <c r="O1577" s="18">
        <f t="shared" si="528"/>
        <v>0.85500494207395017</v>
      </c>
      <c r="P1577" s="37">
        <f t="shared" si="529"/>
        <v>4.7619047619047619</v>
      </c>
      <c r="Q1577" s="37">
        <f t="shared" si="530"/>
        <v>0.54416643014866961</v>
      </c>
      <c r="R1577" s="37">
        <f t="shared" si="531"/>
        <v>-45.583356985133037</v>
      </c>
    </row>
    <row r="1578" spans="1:18" ht="15" customHeight="1" x14ac:dyDescent="0.25">
      <c r="A1578" s="143" t="s">
        <v>2469</v>
      </c>
      <c r="B1578" s="1" t="str">
        <f>VLOOKUP(A1578,'[2]Catálogo MUNICIPIOS'!$1:$1048576,5,FALSE)</f>
        <v>San Miguel Amatitlán</v>
      </c>
      <c r="C1578" s="130">
        <f>VLOOKUP(A1578,[3]PROY_COVID!$1:$1048576,7,FALSE)</f>
        <v>7808</v>
      </c>
      <c r="D1578" s="43">
        <v>1</v>
      </c>
      <c r="E1578" s="43">
        <f t="shared" si="521"/>
        <v>12.807377049180328</v>
      </c>
      <c r="F1578" s="6">
        <f t="shared" si="522"/>
        <v>9.3708468070486065E-2</v>
      </c>
      <c r="G1578" s="44">
        <v>1</v>
      </c>
      <c r="H1578" s="44">
        <f t="shared" si="523"/>
        <v>12.807377049180328</v>
      </c>
      <c r="I1578" s="14">
        <f t="shared" si="524"/>
        <v>0.15695692113033571</v>
      </c>
      <c r="J1578" s="49">
        <v>6</v>
      </c>
      <c r="K1578" s="49">
        <f t="shared" si="525"/>
        <v>76.844262295081975</v>
      </c>
      <c r="L1578" s="50">
        <f t="shared" si="526"/>
        <v>5.7194749232055808E-2</v>
      </c>
      <c r="M1578" s="45">
        <v>8</v>
      </c>
      <c r="N1578" s="45">
        <f t="shared" si="527"/>
        <v>102.45901639344262</v>
      </c>
      <c r="O1578" s="18">
        <f t="shared" si="528"/>
        <v>6.5602106357606063E-2</v>
      </c>
      <c r="P1578" s="37">
        <f t="shared" si="529"/>
        <v>12.5</v>
      </c>
      <c r="Q1578" s="37">
        <f t="shared" si="530"/>
        <v>1.4284368791402575</v>
      </c>
      <c r="R1578" s="37">
        <f t="shared" si="531"/>
        <v>42.84368791402575</v>
      </c>
    </row>
    <row r="1579" spans="1:18" ht="15" customHeight="1" x14ac:dyDescent="0.25">
      <c r="A1579" s="143" t="s">
        <v>2348</v>
      </c>
      <c r="B1579" s="1" t="str">
        <f>VLOOKUP(A1579,'[2]Catálogo MUNICIPIOS'!$1:$1048576,5,FALSE)</f>
        <v>Cualác</v>
      </c>
      <c r="C1579" s="130">
        <f>VLOOKUP(A1579,[3]PROY_COVID!$1:$1048576,7,FALSE)</f>
        <v>7807</v>
      </c>
      <c r="D1579" s="43"/>
      <c r="E1579" s="43">
        <f t="shared" si="521"/>
        <v>0</v>
      </c>
      <c r="F1579" s="6">
        <f t="shared" si="522"/>
        <v>0</v>
      </c>
      <c r="G1579" s="44">
        <v>3</v>
      </c>
      <c r="H1579" s="44">
        <f t="shared" si="523"/>
        <v>38.427052645062126</v>
      </c>
      <c r="I1579" s="14">
        <f t="shared" si="524"/>
        <v>0.47093107730971995</v>
      </c>
      <c r="J1579" s="49">
        <v>11</v>
      </c>
      <c r="K1579" s="49">
        <f t="shared" si="525"/>
        <v>140.89919303189444</v>
      </c>
      <c r="L1579" s="50">
        <f t="shared" si="526"/>
        <v>0.10487047141545641</v>
      </c>
      <c r="M1579" s="45">
        <v>14</v>
      </c>
      <c r="N1579" s="45">
        <f t="shared" si="527"/>
        <v>179.32624567695657</v>
      </c>
      <c r="O1579" s="18">
        <f t="shared" si="528"/>
        <v>0.11481839135011263</v>
      </c>
      <c r="P1579" s="37">
        <f t="shared" si="529"/>
        <v>0</v>
      </c>
      <c r="Q1579" s="37">
        <f t="shared" si="530"/>
        <v>0</v>
      </c>
      <c r="R1579" s="37">
        <f t="shared" si="531"/>
        <v>-100</v>
      </c>
    </row>
    <row r="1580" spans="1:18" ht="15" customHeight="1" x14ac:dyDescent="0.25">
      <c r="A1580" s="143" t="s">
        <v>1978</v>
      </c>
      <c r="B1580" s="1" t="s">
        <v>2445</v>
      </c>
      <c r="C1580" s="130">
        <f>VLOOKUP(A1580,[3]PROY_COVID!$1:$1048576,7,FALSE)</f>
        <v>7768</v>
      </c>
      <c r="D1580" s="43">
        <v>8</v>
      </c>
      <c r="E1580" s="43"/>
      <c r="F1580" s="6"/>
      <c r="G1580" s="44">
        <v>1</v>
      </c>
      <c r="H1580" s="44"/>
      <c r="I1580" s="14"/>
      <c r="J1580" s="49">
        <v>27</v>
      </c>
      <c r="K1580" s="49"/>
      <c r="L1580" s="50"/>
      <c r="M1580" s="45">
        <v>36</v>
      </c>
      <c r="N1580" s="45"/>
      <c r="O1580" s="18"/>
      <c r="P1580" s="37">
        <f t="shared" si="529"/>
        <v>22.222222222222221</v>
      </c>
      <c r="Q1580" s="37">
        <f t="shared" si="530"/>
        <v>2.5394433406937913</v>
      </c>
      <c r="R1580" s="37">
        <f t="shared" si="531"/>
        <v>153.94433406937912</v>
      </c>
    </row>
    <row r="1581" spans="1:18" ht="15" customHeight="1" x14ac:dyDescent="0.25">
      <c r="A1581" s="143" t="s">
        <v>1728</v>
      </c>
      <c r="B1581" s="1" t="str">
        <f>VLOOKUP(A1581,'[2]Catálogo MUNICIPIOS'!$1:$1048576,5,FALSE)</f>
        <v>Ixtenco</v>
      </c>
      <c r="C1581" s="130">
        <f>VLOOKUP(A1581,[3]PROY_COVID!$1:$1048576,7,FALSE)</f>
        <v>7759</v>
      </c>
      <c r="D1581" s="43">
        <v>7</v>
      </c>
      <c r="E1581" s="43">
        <f t="shared" ref="E1581:E1612" si="532">((D1581/($C1581/100000)))</f>
        <v>90.217811573656391</v>
      </c>
      <c r="F1581" s="6">
        <f t="shared" ref="F1581:F1612" si="533">((D1581/$C1581)/(D$2372/$C$2372))</f>
        <v>0.66010182122186967</v>
      </c>
      <c r="G1581" s="44">
        <v>9</v>
      </c>
      <c r="H1581" s="44">
        <f t="shared" ref="H1581:H1612" si="534">((G1581/($C1581/100000)))</f>
        <v>115.99432916612965</v>
      </c>
      <c r="I1581" s="14">
        <f t="shared" ref="I1581:I1612" si="535">((G1581/$C1581)/(G$2372/$C$2372))</f>
        <v>1.4215332854325236</v>
      </c>
      <c r="J1581" s="49">
        <v>57</v>
      </c>
      <c r="K1581" s="49">
        <f t="shared" ref="K1581:K1612" si="536">((J1581/($C1581/100000)))</f>
        <v>734.63075138548777</v>
      </c>
      <c r="L1581" s="50">
        <f t="shared" ref="L1581:L1612" si="537">((J1581/$C1581)/(J$2372/$C$2372))</f>
        <v>0.54678150780216161</v>
      </c>
      <c r="M1581" s="45">
        <v>73</v>
      </c>
      <c r="N1581" s="45">
        <f t="shared" ref="N1581:N1612" si="538">((M1581/($C1581/100000)))</f>
        <v>940.84289212527381</v>
      </c>
      <c r="O1581" s="18">
        <f t="shared" ref="O1581:O1612" si="539">((M1581/$C1581)/(M$2372/$C$2372))</f>
        <v>0.60239964863599915</v>
      </c>
      <c r="P1581" s="37">
        <f t="shared" si="529"/>
        <v>9.5890410958904102</v>
      </c>
      <c r="Q1581" s="37">
        <f t="shared" si="530"/>
        <v>1.0957871949569098</v>
      </c>
      <c r="R1581" s="37">
        <f t="shared" si="531"/>
        <v>9.5787194956909794</v>
      </c>
    </row>
    <row r="1582" spans="1:18" ht="15" customHeight="1" x14ac:dyDescent="0.25">
      <c r="A1582" s="143" t="s">
        <v>940</v>
      </c>
      <c r="B1582" s="1" t="str">
        <f>VLOOKUP(A1582,'[2]Catálogo MUNICIPIOS'!$1:$1048576,5,FALSE)</f>
        <v>Hualahuises</v>
      </c>
      <c r="C1582" s="130">
        <f>VLOOKUP(A1582,[3]PROY_COVID!$1:$1048576,7,FALSE)</f>
        <v>7746</v>
      </c>
      <c r="D1582" s="43">
        <v>4</v>
      </c>
      <c r="E1582" s="43">
        <f t="shared" si="532"/>
        <v>51.639555899819264</v>
      </c>
      <c r="F1582" s="6">
        <f t="shared" si="533"/>
        <v>0.37783409176057586</v>
      </c>
      <c r="G1582" s="44">
        <v>3</v>
      </c>
      <c r="H1582" s="44">
        <f t="shared" si="534"/>
        <v>38.729666924864446</v>
      </c>
      <c r="I1582" s="14">
        <f t="shared" si="535"/>
        <v>0.4746396747427038</v>
      </c>
      <c r="J1582" s="49">
        <v>74</v>
      </c>
      <c r="K1582" s="49">
        <f t="shared" si="536"/>
        <v>955.33178414665633</v>
      </c>
      <c r="L1582" s="50">
        <f t="shared" si="537"/>
        <v>0.71104803658421534</v>
      </c>
      <c r="M1582" s="45">
        <v>81</v>
      </c>
      <c r="N1582" s="45">
        <f t="shared" si="538"/>
        <v>1045.7010069713401</v>
      </c>
      <c r="O1582" s="18">
        <f t="shared" si="539"/>
        <v>0.66953784149327467</v>
      </c>
      <c r="P1582" s="37">
        <f t="shared" si="529"/>
        <v>4.9382716049382713</v>
      </c>
      <c r="Q1582" s="37">
        <f t="shared" si="530"/>
        <v>0.56432074237639807</v>
      </c>
      <c r="R1582" s="37">
        <f t="shared" si="531"/>
        <v>-43.56792576236019</v>
      </c>
    </row>
    <row r="1583" spans="1:18" ht="15" customHeight="1" x14ac:dyDescent="0.25">
      <c r="A1583" s="143" t="s">
        <v>2052</v>
      </c>
      <c r="B1583" s="1" t="str">
        <f>VLOOKUP(A1583,'[2]Catálogo MUNICIPIOS'!$1:$1048576,5,FALSE)</f>
        <v>Temax</v>
      </c>
      <c r="C1583" s="130">
        <f>VLOOKUP(A1583,[3]PROY_COVID!$1:$1048576,7,FALSE)</f>
        <v>7746</v>
      </c>
      <c r="D1583" s="43">
        <v>3</v>
      </c>
      <c r="E1583" s="43">
        <f t="shared" si="532"/>
        <v>38.729666924864446</v>
      </c>
      <c r="F1583" s="6">
        <f t="shared" si="533"/>
        <v>0.28337556882043191</v>
      </c>
      <c r="G1583" s="44">
        <v>1</v>
      </c>
      <c r="H1583" s="44">
        <f t="shared" si="534"/>
        <v>12.909888974954816</v>
      </c>
      <c r="I1583" s="14">
        <f t="shared" si="535"/>
        <v>0.15821322491423459</v>
      </c>
      <c r="J1583" s="49">
        <v>11</v>
      </c>
      <c r="K1583" s="49">
        <f t="shared" si="536"/>
        <v>142.00877872450297</v>
      </c>
      <c r="L1583" s="50">
        <f t="shared" si="537"/>
        <v>0.1056963297625185</v>
      </c>
      <c r="M1583" s="45">
        <v>15</v>
      </c>
      <c r="N1583" s="45">
        <f t="shared" si="538"/>
        <v>193.64833462432222</v>
      </c>
      <c r="O1583" s="18">
        <f t="shared" si="539"/>
        <v>0.12398848916542123</v>
      </c>
      <c r="P1583" s="37">
        <f t="shared" si="529"/>
        <v>20</v>
      </c>
      <c r="Q1583" s="37">
        <f t="shared" si="530"/>
        <v>2.2854990066244123</v>
      </c>
      <c r="R1583" s="37">
        <f t="shared" si="531"/>
        <v>128.54990066244122</v>
      </c>
    </row>
    <row r="1584" spans="1:18" ht="15" customHeight="1" x14ac:dyDescent="0.25">
      <c r="A1584" s="143" t="s">
        <v>61</v>
      </c>
      <c r="B1584" s="1" t="str">
        <f>VLOOKUP(A1584,'[2]Catálogo MUNICIPIOS'!$1:$1048576,5,FALSE)</f>
        <v>Sierra Mojada</v>
      </c>
      <c r="C1584" s="130">
        <f>VLOOKUP(A1584,[3]PROY_COVID!$1:$1048576,7,FALSE)</f>
        <v>7740</v>
      </c>
      <c r="D1584" s="43">
        <v>5</v>
      </c>
      <c r="E1584" s="43">
        <f t="shared" si="532"/>
        <v>64.599483204134373</v>
      </c>
      <c r="F1584" s="6">
        <f t="shared" si="533"/>
        <v>0.47265873300668942</v>
      </c>
      <c r="G1584" s="44"/>
      <c r="H1584" s="44">
        <f t="shared" si="534"/>
        <v>0</v>
      </c>
      <c r="I1584" s="14">
        <f t="shared" si="535"/>
        <v>0</v>
      </c>
      <c r="J1584" s="49">
        <v>46</v>
      </c>
      <c r="K1584" s="49">
        <f t="shared" si="536"/>
        <v>594.31524547803622</v>
      </c>
      <c r="L1584" s="50">
        <f t="shared" si="537"/>
        <v>0.44234547140781699</v>
      </c>
      <c r="M1584" s="45">
        <v>51</v>
      </c>
      <c r="N1584" s="45">
        <f t="shared" si="538"/>
        <v>658.91472868217056</v>
      </c>
      <c r="O1584" s="18">
        <f t="shared" si="539"/>
        <v>0.42188765452922472</v>
      </c>
      <c r="P1584" s="37">
        <f t="shared" si="529"/>
        <v>9.8039215686274517</v>
      </c>
      <c r="Q1584" s="37">
        <f t="shared" si="530"/>
        <v>1.1203426503060845</v>
      </c>
      <c r="R1584" s="37">
        <f t="shared" si="531"/>
        <v>12.034265030608449</v>
      </c>
    </row>
    <row r="1585" spans="1:18" ht="15" customHeight="1" x14ac:dyDescent="0.25">
      <c r="A1585" s="143" t="s">
        <v>1010</v>
      </c>
      <c r="B1585" s="1" t="str">
        <f>VLOOKUP(A1585,'[2]Catálogo MUNICIPIOS'!$1:$1048576,5,FALSE)</f>
        <v>Nejapa de Madero</v>
      </c>
      <c r="C1585" s="130">
        <f>VLOOKUP(A1585,[3]PROY_COVID!$1:$1048576,7,FALSE)</f>
        <v>7729</v>
      </c>
      <c r="D1585" s="43">
        <v>3</v>
      </c>
      <c r="E1585" s="43">
        <f t="shared" si="532"/>
        <v>38.814853150472246</v>
      </c>
      <c r="F1585" s="6">
        <f t="shared" si="533"/>
        <v>0.28399885574887634</v>
      </c>
      <c r="G1585" s="44">
        <v>4</v>
      </c>
      <c r="H1585" s="44">
        <f t="shared" si="534"/>
        <v>51.753137533962999</v>
      </c>
      <c r="I1585" s="14">
        <f t="shared" si="535"/>
        <v>0.63424486489101362</v>
      </c>
      <c r="J1585" s="49">
        <v>19</v>
      </c>
      <c r="K1585" s="49">
        <f t="shared" si="536"/>
        <v>245.82740328632423</v>
      </c>
      <c r="L1585" s="50">
        <f t="shared" si="537"/>
        <v>0.18296794406507835</v>
      </c>
      <c r="M1585" s="45">
        <v>26</v>
      </c>
      <c r="N1585" s="45">
        <f t="shared" si="538"/>
        <v>336.39539397075947</v>
      </c>
      <c r="O1585" s="18">
        <f t="shared" si="539"/>
        <v>0.21538608499555073</v>
      </c>
      <c r="P1585" s="37">
        <f t="shared" si="529"/>
        <v>11.538461538461538</v>
      </c>
      <c r="Q1585" s="37">
        <f t="shared" si="530"/>
        <v>1.3185571192063916</v>
      </c>
      <c r="R1585" s="37">
        <f t="shared" si="531"/>
        <v>31.855711920639163</v>
      </c>
    </row>
    <row r="1586" spans="1:18" ht="15" customHeight="1" x14ac:dyDescent="0.25">
      <c r="A1586" s="143" t="s">
        <v>879</v>
      </c>
      <c r="B1586" s="1" t="str">
        <f>VLOOKUP(A1586,'[2]Catálogo MUNICIPIOS'!$1:$1048576,5,FALSE)</f>
        <v>Tlalnepantla</v>
      </c>
      <c r="C1586" s="130">
        <f>VLOOKUP(A1586,[3]PROY_COVID!$1:$1048576,7,FALSE)</f>
        <v>7714</v>
      </c>
      <c r="D1586" s="43">
        <v>7</v>
      </c>
      <c r="E1586" s="43">
        <f t="shared" si="532"/>
        <v>90.744101633393825</v>
      </c>
      <c r="F1586" s="6">
        <f t="shared" si="533"/>
        <v>0.66395255779887041</v>
      </c>
      <c r="G1586" s="44">
        <v>7</v>
      </c>
      <c r="H1586" s="44">
        <f t="shared" si="534"/>
        <v>90.744101633393825</v>
      </c>
      <c r="I1586" s="14">
        <f t="shared" si="535"/>
        <v>1.1120867878272787</v>
      </c>
      <c r="J1586" s="49">
        <v>31</v>
      </c>
      <c r="K1586" s="49">
        <f t="shared" si="536"/>
        <v>401.8667358050298</v>
      </c>
      <c r="L1586" s="50">
        <f t="shared" si="537"/>
        <v>0.29910713555700985</v>
      </c>
      <c r="M1586" s="45">
        <v>45</v>
      </c>
      <c r="N1586" s="45">
        <f t="shared" si="538"/>
        <v>583.35493907181751</v>
      </c>
      <c r="O1586" s="18">
        <f t="shared" si="539"/>
        <v>0.37350849251050794</v>
      </c>
      <c r="P1586" s="37">
        <f t="shared" si="529"/>
        <v>15.555555555555555</v>
      </c>
      <c r="Q1586" s="37">
        <f t="shared" si="530"/>
        <v>1.7776103384856539</v>
      </c>
      <c r="R1586" s="37">
        <f t="shared" si="531"/>
        <v>77.76103384856539</v>
      </c>
    </row>
    <row r="1587" spans="1:18" ht="15" customHeight="1" x14ac:dyDescent="0.25">
      <c r="A1587" s="143" t="s">
        <v>2416</v>
      </c>
      <c r="B1587" s="1" t="str">
        <f>VLOOKUP(A1587,'[2]Catálogo MUNICIPIOS'!$1:$1048576,5,FALSE)</f>
        <v>San Lucas Zoquiápam</v>
      </c>
      <c r="C1587" s="130">
        <f>VLOOKUP(A1587,[3]PROY_COVID!$1:$1048576,7,FALSE)</f>
        <v>7710</v>
      </c>
      <c r="D1587" s="43"/>
      <c r="E1587" s="43">
        <f t="shared" si="532"/>
        <v>0</v>
      </c>
      <c r="F1587" s="6">
        <f t="shared" si="533"/>
        <v>0</v>
      </c>
      <c r="G1587" s="44"/>
      <c r="H1587" s="44">
        <f t="shared" si="534"/>
        <v>0</v>
      </c>
      <c r="I1587" s="14">
        <f t="shared" si="535"/>
        <v>0</v>
      </c>
      <c r="J1587" s="49">
        <v>2</v>
      </c>
      <c r="K1587" s="49">
        <f t="shared" si="536"/>
        <v>25.940337224383917</v>
      </c>
      <c r="L1587" s="50">
        <f t="shared" si="537"/>
        <v>1.9307246087500726E-2</v>
      </c>
      <c r="M1587" s="45">
        <v>2</v>
      </c>
      <c r="N1587" s="45">
        <f t="shared" si="538"/>
        <v>25.940337224383917</v>
      </c>
      <c r="O1587" s="18">
        <f t="shared" si="539"/>
        <v>1.6608989832690928E-2</v>
      </c>
      <c r="P1587" s="37">
        <f t="shared" si="529"/>
        <v>0</v>
      </c>
      <c r="Q1587" s="37">
        <f t="shared" si="530"/>
        <v>0</v>
      </c>
      <c r="R1587" s="37">
        <f t="shared" si="531"/>
        <v>-100</v>
      </c>
    </row>
    <row r="1588" spans="1:18" ht="15" customHeight="1" x14ac:dyDescent="0.25">
      <c r="A1588" s="143" t="s">
        <v>569</v>
      </c>
      <c r="B1588" s="1" t="str">
        <f>VLOOKUP(A1588,'[2]Catálogo MUNICIPIOS'!$1:$1048576,5,FALSE)</f>
        <v>San Diego de Alejandría</v>
      </c>
      <c r="C1588" s="130">
        <f>VLOOKUP(A1588,[3]PROY_COVID!$1:$1048576,7,FALSE)</f>
        <v>7699</v>
      </c>
      <c r="D1588" s="43">
        <v>8</v>
      </c>
      <c r="E1588" s="43">
        <f t="shared" si="532"/>
        <v>103.90959864917521</v>
      </c>
      <c r="F1588" s="6">
        <f t="shared" si="533"/>
        <v>0.7602813027087727</v>
      </c>
      <c r="G1588" s="44">
        <v>1</v>
      </c>
      <c r="H1588" s="44">
        <f t="shared" si="534"/>
        <v>12.988699831146901</v>
      </c>
      <c r="I1588" s="14">
        <f t="shared" si="535"/>
        <v>0.15917906743546709</v>
      </c>
      <c r="J1588" s="49">
        <v>68</v>
      </c>
      <c r="K1588" s="49">
        <f t="shared" si="536"/>
        <v>883.23158851798928</v>
      </c>
      <c r="L1588" s="50">
        <f t="shared" si="537"/>
        <v>0.65738426930477201</v>
      </c>
      <c r="M1588" s="45">
        <v>77</v>
      </c>
      <c r="N1588" s="45">
        <f t="shared" si="538"/>
        <v>1000.1298869983115</v>
      </c>
      <c r="O1588" s="18">
        <f t="shared" si="539"/>
        <v>0.64035972165044963</v>
      </c>
      <c r="P1588" s="37">
        <f t="shared" si="529"/>
        <v>10.38961038961039</v>
      </c>
      <c r="Q1588" s="37">
        <f t="shared" si="530"/>
        <v>1.1872722112334608</v>
      </c>
      <c r="R1588" s="37">
        <f t="shared" si="531"/>
        <v>18.727221123346084</v>
      </c>
    </row>
    <row r="1589" spans="1:18" ht="15" customHeight="1" x14ac:dyDescent="0.25">
      <c r="A1589" s="143" t="s">
        <v>988</v>
      </c>
      <c r="B1589" s="1" t="str">
        <f>VLOOKUP(A1589,'[2]Catálogo MUNICIPIOS'!$1:$1048576,5,FALSE)</f>
        <v>Tamazulápam del Espíritu Santo</v>
      </c>
      <c r="C1589" s="130">
        <f>VLOOKUP(A1589,[3]PROY_COVID!$1:$1048576,7,FALSE)</f>
        <v>7677</v>
      </c>
      <c r="D1589" s="43">
        <v>3</v>
      </c>
      <c r="E1589" s="43">
        <f t="shared" si="532"/>
        <v>39.077764751856193</v>
      </c>
      <c r="F1589" s="6">
        <f t="shared" si="533"/>
        <v>0.2859225160978332</v>
      </c>
      <c r="G1589" s="44"/>
      <c r="H1589" s="44">
        <f t="shared" si="534"/>
        <v>0</v>
      </c>
      <c r="I1589" s="14">
        <f t="shared" si="535"/>
        <v>0</v>
      </c>
      <c r="J1589" s="49">
        <v>30</v>
      </c>
      <c r="K1589" s="49">
        <f t="shared" si="536"/>
        <v>390.77764751856193</v>
      </c>
      <c r="L1589" s="50">
        <f t="shared" si="537"/>
        <v>0.29085358994652322</v>
      </c>
      <c r="M1589" s="45">
        <v>33</v>
      </c>
      <c r="N1589" s="45">
        <f t="shared" si="538"/>
        <v>429.85541227041813</v>
      </c>
      <c r="O1589" s="18">
        <f t="shared" si="539"/>
        <v>0.27522634382776817</v>
      </c>
      <c r="P1589" s="37">
        <f t="shared" si="529"/>
        <v>9.0909090909090917</v>
      </c>
      <c r="Q1589" s="37">
        <f t="shared" si="530"/>
        <v>1.0388631848292784</v>
      </c>
      <c r="R1589" s="37">
        <f t="shared" si="531"/>
        <v>3.8863184829278419</v>
      </c>
    </row>
    <row r="1590" spans="1:18" ht="15" customHeight="1" x14ac:dyDescent="0.25">
      <c r="A1590" s="143" t="s">
        <v>1771</v>
      </c>
      <c r="B1590" s="1" t="str">
        <f>VLOOKUP(A1590,'[2]Catálogo MUNICIPIOS'!$1:$1048576,5,FALSE)</f>
        <v>Santa Cruz Quilehtla</v>
      </c>
      <c r="C1590" s="130">
        <f>VLOOKUP(A1590,[3]PROY_COVID!$1:$1048576,7,FALSE)</f>
        <v>7664</v>
      </c>
      <c r="D1590" s="43">
        <v>2</v>
      </c>
      <c r="E1590" s="43">
        <f t="shared" si="532"/>
        <v>26.096033402922757</v>
      </c>
      <c r="F1590" s="6">
        <f t="shared" si="533"/>
        <v>0.19093833995155404</v>
      </c>
      <c r="G1590" s="44">
        <v>3</v>
      </c>
      <c r="H1590" s="44">
        <f t="shared" si="534"/>
        <v>39.144050104384135</v>
      </c>
      <c r="I1590" s="14">
        <f t="shared" si="535"/>
        <v>0.4797180219933434</v>
      </c>
      <c r="J1590" s="49">
        <v>30</v>
      </c>
      <c r="K1590" s="49">
        <f t="shared" si="536"/>
        <v>391.44050104384132</v>
      </c>
      <c r="L1590" s="50">
        <f t="shared" si="537"/>
        <v>0.29134694807143252</v>
      </c>
      <c r="M1590" s="45">
        <v>35</v>
      </c>
      <c r="N1590" s="45">
        <f t="shared" si="538"/>
        <v>456.68058455114823</v>
      </c>
      <c r="O1590" s="18">
        <f t="shared" si="539"/>
        <v>0.29240187280477858</v>
      </c>
      <c r="P1590" s="37">
        <f t="shared" si="529"/>
        <v>5.7142857142857144</v>
      </c>
      <c r="Q1590" s="37">
        <f t="shared" si="530"/>
        <v>0.65299971617840347</v>
      </c>
      <c r="R1590" s="37">
        <f t="shared" si="531"/>
        <v>-34.700028382159651</v>
      </c>
    </row>
    <row r="1591" spans="1:18" ht="15" customHeight="1" x14ac:dyDescent="0.25">
      <c r="A1591" s="143" t="s">
        <v>2013</v>
      </c>
      <c r="B1591" s="1" t="str">
        <f>VLOOKUP(A1591,'[2]Catálogo MUNICIPIOS'!$1:$1048576,5,FALSE)</f>
        <v>Kinchil</v>
      </c>
      <c r="C1591" s="130">
        <f>VLOOKUP(A1591,[3]PROY_COVID!$1:$1048576,7,FALSE)</f>
        <v>7657</v>
      </c>
      <c r="D1591" s="43">
        <v>9</v>
      </c>
      <c r="E1591" s="43">
        <f t="shared" si="532"/>
        <v>117.53950633407339</v>
      </c>
      <c r="F1591" s="6">
        <f t="shared" si="533"/>
        <v>0.8600080277196287</v>
      </c>
      <c r="G1591" s="44"/>
      <c r="H1591" s="44">
        <f t="shared" si="534"/>
        <v>0</v>
      </c>
      <c r="I1591" s="14">
        <f t="shared" si="535"/>
        <v>0</v>
      </c>
      <c r="J1591" s="49">
        <v>22</v>
      </c>
      <c r="K1591" s="49">
        <f t="shared" si="536"/>
        <v>287.31879326106832</v>
      </c>
      <c r="L1591" s="50">
        <f t="shared" si="537"/>
        <v>0.21384975064397757</v>
      </c>
      <c r="M1591" s="45">
        <v>31</v>
      </c>
      <c r="N1591" s="45">
        <f t="shared" si="538"/>
        <v>404.85829959514172</v>
      </c>
      <c r="O1591" s="18">
        <f t="shared" si="539"/>
        <v>0.25922127856284827</v>
      </c>
      <c r="P1591" s="37">
        <f t="shared" si="529"/>
        <v>29.032258064516132</v>
      </c>
      <c r="Q1591" s="37">
        <f t="shared" si="530"/>
        <v>3.3176598483257598</v>
      </c>
      <c r="R1591" s="37">
        <f t="shared" si="531"/>
        <v>231.76598483257598</v>
      </c>
    </row>
    <row r="1592" spans="1:18" ht="15" customHeight="1" x14ac:dyDescent="0.25">
      <c r="A1592" s="143" t="s">
        <v>2438</v>
      </c>
      <c r="B1592" s="1" t="str">
        <f>VLOOKUP(A1592,'[2]Catálogo MUNICIPIOS'!$1:$1048576,5,FALSE)</f>
        <v>Huehuetlán el Grande</v>
      </c>
      <c r="C1592" s="130">
        <f>VLOOKUP(A1592,[3]PROY_COVID!$1:$1048576,7,FALSE)</f>
        <v>7648</v>
      </c>
      <c r="D1592" s="43">
        <v>1</v>
      </c>
      <c r="E1592" s="43">
        <f t="shared" si="532"/>
        <v>13.07531380753138</v>
      </c>
      <c r="F1592" s="6">
        <f t="shared" si="533"/>
        <v>9.5668896272797482E-2</v>
      </c>
      <c r="G1592" s="44">
        <v>2</v>
      </c>
      <c r="H1592" s="44">
        <f t="shared" si="534"/>
        <v>26.15062761506276</v>
      </c>
      <c r="I1592" s="14">
        <f t="shared" si="535"/>
        <v>0.32048107745440929</v>
      </c>
      <c r="J1592" s="49">
        <v>3</v>
      </c>
      <c r="K1592" s="49">
        <f t="shared" si="536"/>
        <v>39.22594142259414</v>
      </c>
      <c r="L1592" s="50">
        <f t="shared" si="537"/>
        <v>2.919564605150966E-2</v>
      </c>
      <c r="M1592" s="45">
        <v>6</v>
      </c>
      <c r="N1592" s="45">
        <f t="shared" si="538"/>
        <v>78.45188284518828</v>
      </c>
      <c r="O1592" s="18">
        <f t="shared" si="539"/>
        <v>5.0230901520677447E-2</v>
      </c>
      <c r="P1592" s="37">
        <f t="shared" si="529"/>
        <v>16.666666666666664</v>
      </c>
      <c r="Q1592" s="37">
        <f t="shared" si="530"/>
        <v>1.9045825055203431</v>
      </c>
      <c r="R1592" s="37">
        <f t="shared" si="531"/>
        <v>90.458250552034315</v>
      </c>
    </row>
    <row r="1593" spans="1:18" ht="15" customHeight="1" x14ac:dyDescent="0.25">
      <c r="A1593" s="143" t="s">
        <v>1845</v>
      </c>
      <c r="B1593" s="1" t="str">
        <f>VLOOKUP(A1593,'[2]Catálogo MUNICIPIOS'!$1:$1048576,5,FALSE)</f>
        <v>Huiloapan de Cuauhtémoc</v>
      </c>
      <c r="C1593" s="130">
        <f>VLOOKUP(A1593,[3]PROY_COVID!$1:$1048576,7,FALSE)</f>
        <v>7636</v>
      </c>
      <c r="D1593" s="43">
        <v>9</v>
      </c>
      <c r="E1593" s="43">
        <f t="shared" si="532"/>
        <v>117.8627553693033</v>
      </c>
      <c r="F1593" s="6">
        <f t="shared" si="533"/>
        <v>0.86237316242131967</v>
      </c>
      <c r="G1593" s="44">
        <v>4</v>
      </c>
      <c r="H1593" s="44">
        <f t="shared" si="534"/>
        <v>52.383446830801468</v>
      </c>
      <c r="I1593" s="14">
        <f t="shared" si="535"/>
        <v>0.64196942911768529</v>
      </c>
      <c r="J1593" s="49">
        <v>75</v>
      </c>
      <c r="K1593" s="49">
        <f t="shared" si="536"/>
        <v>982.18962807752757</v>
      </c>
      <c r="L1593" s="50">
        <f t="shared" si="537"/>
        <v>0.73103817771721402</v>
      </c>
      <c r="M1593" s="45">
        <v>88</v>
      </c>
      <c r="N1593" s="45">
        <f t="shared" si="538"/>
        <v>1152.4358302776322</v>
      </c>
      <c r="O1593" s="18">
        <f t="shared" si="539"/>
        <v>0.73787764678392742</v>
      </c>
      <c r="P1593" s="37">
        <f t="shared" si="529"/>
        <v>10.227272727272728</v>
      </c>
      <c r="Q1593" s="37">
        <f t="shared" si="530"/>
        <v>1.1687210829329382</v>
      </c>
      <c r="R1593" s="37">
        <f t="shared" si="531"/>
        <v>16.87210829329382</v>
      </c>
    </row>
    <row r="1594" spans="1:18" ht="15" customHeight="1" x14ac:dyDescent="0.25">
      <c r="A1594" s="143" t="s">
        <v>401</v>
      </c>
      <c r="B1594" s="1" t="str">
        <f>VLOOKUP(A1594,'[2]Catálogo MUNICIPIOS'!$1:$1048576,5,FALSE)</f>
        <v>Tlalixtaquilla de Maldonado</v>
      </c>
      <c r="C1594" s="130">
        <f>VLOOKUP(A1594,[3]PROY_COVID!$1:$1048576,7,FALSE)</f>
        <v>7626</v>
      </c>
      <c r="D1594" s="43">
        <v>6</v>
      </c>
      <c r="E1594" s="43">
        <f t="shared" si="532"/>
        <v>78.678206136900087</v>
      </c>
      <c r="F1594" s="6">
        <f t="shared" si="533"/>
        <v>0.57566933020798994</v>
      </c>
      <c r="G1594" s="44">
        <v>4</v>
      </c>
      <c r="H1594" s="44">
        <f t="shared" si="534"/>
        <v>52.452137424600053</v>
      </c>
      <c r="I1594" s="14">
        <f t="shared" si="535"/>
        <v>0.64281124583564708</v>
      </c>
      <c r="J1594" s="49">
        <v>31</v>
      </c>
      <c r="K1594" s="49">
        <f t="shared" si="536"/>
        <v>406.50406504065046</v>
      </c>
      <c r="L1594" s="50">
        <f t="shared" si="537"/>
        <v>0.30255867344437115</v>
      </c>
      <c r="M1594" s="45">
        <v>41</v>
      </c>
      <c r="N1594" s="45">
        <f t="shared" si="538"/>
        <v>537.63440860215053</v>
      </c>
      <c r="O1594" s="18">
        <f t="shared" si="539"/>
        <v>0.34423470862915873</v>
      </c>
      <c r="P1594" s="37">
        <f t="shared" si="529"/>
        <v>14.634146341463413</v>
      </c>
      <c r="Q1594" s="37">
        <f t="shared" si="530"/>
        <v>1.6723163463105453</v>
      </c>
      <c r="R1594" s="37">
        <f t="shared" si="531"/>
        <v>67.231634631054533</v>
      </c>
    </row>
    <row r="1595" spans="1:18" ht="15" customHeight="1" x14ac:dyDescent="0.25">
      <c r="A1595" s="143" t="s">
        <v>2060</v>
      </c>
      <c r="B1595" s="1" t="str">
        <f>VLOOKUP(A1595,'[2]Catálogo MUNICIPIOS'!$1:$1048576,5,FALSE)</f>
        <v>Tixcacalcupul</v>
      </c>
      <c r="C1595" s="130">
        <f>VLOOKUP(A1595,[3]PROY_COVID!$1:$1048576,7,FALSE)</f>
        <v>7614</v>
      </c>
      <c r="D1595" s="43">
        <v>6</v>
      </c>
      <c r="E1595" s="43">
        <f t="shared" si="532"/>
        <v>78.802206461780926</v>
      </c>
      <c r="F1595" s="6">
        <f t="shared" si="533"/>
        <v>0.57657661047624531</v>
      </c>
      <c r="G1595" s="44"/>
      <c r="H1595" s="44">
        <f t="shared" si="534"/>
        <v>0</v>
      </c>
      <c r="I1595" s="14">
        <f t="shared" si="535"/>
        <v>0</v>
      </c>
      <c r="J1595" s="49">
        <v>13</v>
      </c>
      <c r="K1595" s="49">
        <f t="shared" si="536"/>
        <v>170.73811400052534</v>
      </c>
      <c r="L1595" s="50">
        <f t="shared" si="537"/>
        <v>0.12707941130484618</v>
      </c>
      <c r="M1595" s="45">
        <v>19</v>
      </c>
      <c r="N1595" s="45">
        <f t="shared" si="538"/>
        <v>249.54032046230628</v>
      </c>
      <c r="O1595" s="18">
        <f t="shared" si="539"/>
        <v>0.15977481748035813</v>
      </c>
      <c r="P1595" s="37">
        <f t="shared" si="529"/>
        <v>31.578947368421051</v>
      </c>
      <c r="Q1595" s="37">
        <f t="shared" si="530"/>
        <v>3.6086826420385454</v>
      </c>
      <c r="R1595" s="37">
        <f t="shared" si="531"/>
        <v>260.86826420385455</v>
      </c>
    </row>
    <row r="1596" spans="1:18" ht="15" customHeight="1" x14ac:dyDescent="0.25">
      <c r="A1596" s="143" t="s">
        <v>947</v>
      </c>
      <c r="B1596" s="1" t="str">
        <f>VLOOKUP(A1596,'[2]Catálogo MUNICIPIOS'!$1:$1048576,5,FALSE)</f>
        <v>Mier y Noriega</v>
      </c>
      <c r="C1596" s="130">
        <f>VLOOKUP(A1596,[3]PROY_COVID!$1:$1048576,7,FALSE)</f>
        <v>7601</v>
      </c>
      <c r="D1596" s="43">
        <v>1</v>
      </c>
      <c r="E1596" s="43">
        <f t="shared" si="532"/>
        <v>13.156163662675965</v>
      </c>
      <c r="F1596" s="6">
        <f t="shared" si="533"/>
        <v>9.6260455031489972E-2</v>
      </c>
      <c r="G1596" s="44">
        <v>4</v>
      </c>
      <c r="H1596" s="44">
        <f t="shared" si="534"/>
        <v>52.62465465070386</v>
      </c>
      <c r="I1596" s="14">
        <f t="shared" si="535"/>
        <v>0.64492547832425273</v>
      </c>
      <c r="J1596" s="49">
        <v>42</v>
      </c>
      <c r="K1596" s="49">
        <f t="shared" si="536"/>
        <v>552.55887383239053</v>
      </c>
      <c r="L1596" s="50">
        <f t="shared" si="537"/>
        <v>0.4112664404719435</v>
      </c>
      <c r="M1596" s="45">
        <v>47</v>
      </c>
      <c r="N1596" s="45">
        <f t="shared" si="538"/>
        <v>618.3396921457703</v>
      </c>
      <c r="O1596" s="18">
        <f t="shared" si="539"/>
        <v>0.39590840979293584</v>
      </c>
      <c r="P1596" s="37">
        <f t="shared" si="529"/>
        <v>2.1276595744680851</v>
      </c>
      <c r="Q1596" s="37">
        <f t="shared" si="530"/>
        <v>0.24313819219408639</v>
      </c>
      <c r="R1596" s="37">
        <f t="shared" si="531"/>
        <v>-75.686180780591357</v>
      </c>
    </row>
    <row r="1597" spans="1:18" ht="15" customHeight="1" x14ac:dyDescent="0.25">
      <c r="A1597" s="143" t="s">
        <v>1959</v>
      </c>
      <c r="B1597" s="1" t="str">
        <f>VLOOKUP(A1597,'[2]Catálogo MUNICIPIOS'!$1:$1048576,5,FALSE)</f>
        <v>Zacualpan</v>
      </c>
      <c r="C1597" s="130">
        <f>VLOOKUP(A1597,[3]PROY_COVID!$1:$1048576,7,FALSE)</f>
        <v>7530</v>
      </c>
      <c r="D1597" s="43"/>
      <c r="E1597" s="43">
        <f t="shared" si="532"/>
        <v>0</v>
      </c>
      <c r="F1597" s="6">
        <f t="shared" si="533"/>
        <v>0</v>
      </c>
      <c r="G1597" s="44"/>
      <c r="H1597" s="44">
        <f t="shared" si="534"/>
        <v>0</v>
      </c>
      <c r="I1597" s="14">
        <f t="shared" si="535"/>
        <v>0</v>
      </c>
      <c r="J1597" s="49">
        <v>3</v>
      </c>
      <c r="K1597" s="49">
        <f t="shared" si="536"/>
        <v>39.840637450199203</v>
      </c>
      <c r="L1597" s="50">
        <f t="shared" si="537"/>
        <v>2.9653160823631591E-2</v>
      </c>
      <c r="M1597" s="45">
        <v>3</v>
      </c>
      <c r="N1597" s="45">
        <f t="shared" si="538"/>
        <v>39.840637450199203</v>
      </c>
      <c r="O1597" s="18">
        <f t="shared" si="539"/>
        <v>2.5509026217140844E-2</v>
      </c>
      <c r="P1597" s="37">
        <f t="shared" si="529"/>
        <v>0</v>
      </c>
      <c r="Q1597" s="37">
        <f t="shared" si="530"/>
        <v>0</v>
      </c>
      <c r="R1597" s="37">
        <f t="shared" si="531"/>
        <v>-100</v>
      </c>
    </row>
    <row r="1598" spans="1:18" ht="15" customHeight="1" x14ac:dyDescent="0.25">
      <c r="A1598" s="143" t="s">
        <v>1424</v>
      </c>
      <c r="B1598" s="1" t="str">
        <f>VLOOKUP(A1598,'[2]Catálogo MUNICIPIOS'!$1:$1048576,5,FALSE)</f>
        <v>Tenampulco</v>
      </c>
      <c r="C1598" s="130">
        <f>VLOOKUP(A1598,[3]PROY_COVID!$1:$1048576,7,FALSE)</f>
        <v>7527</v>
      </c>
      <c r="D1598" s="43">
        <v>4</v>
      </c>
      <c r="E1598" s="43">
        <f t="shared" si="532"/>
        <v>53.142022053939151</v>
      </c>
      <c r="F1598" s="6">
        <f t="shared" si="533"/>
        <v>0.38882727179187204</v>
      </c>
      <c r="G1598" s="44">
        <v>1</v>
      </c>
      <c r="H1598" s="44">
        <f t="shared" si="534"/>
        <v>13.285505513484788</v>
      </c>
      <c r="I1598" s="14">
        <f t="shared" si="535"/>
        <v>0.16281647936570495</v>
      </c>
      <c r="J1598" s="49">
        <v>3</v>
      </c>
      <c r="K1598" s="49">
        <f t="shared" si="536"/>
        <v>39.856516540454365</v>
      </c>
      <c r="L1598" s="50">
        <f t="shared" si="537"/>
        <v>2.966497954058003E-2</v>
      </c>
      <c r="M1598" s="45">
        <v>8</v>
      </c>
      <c r="N1598" s="45">
        <f t="shared" si="538"/>
        <v>106.2840441078783</v>
      </c>
      <c r="O1598" s="18">
        <f t="shared" si="539"/>
        <v>6.8051181937051702E-2</v>
      </c>
      <c r="P1598" s="37">
        <f t="shared" si="529"/>
        <v>50</v>
      </c>
      <c r="Q1598" s="37">
        <f t="shared" si="530"/>
        <v>5.7137475165610301</v>
      </c>
      <c r="R1598" s="37">
        <f t="shared" si="531"/>
        <v>471.374751656103</v>
      </c>
    </row>
    <row r="1599" spans="1:18" ht="15" customHeight="1" x14ac:dyDescent="0.25">
      <c r="A1599" s="143" t="s">
        <v>282</v>
      </c>
      <c r="B1599" s="1" t="str">
        <f>VLOOKUP(A1599,'[2]Catálogo MUNICIPIOS'!$1:$1048576,5,FALSE)</f>
        <v>Santa Clara</v>
      </c>
      <c r="C1599" s="130">
        <f>VLOOKUP(A1599,[3]PROY_COVID!$1:$1048576,7,FALSE)</f>
        <v>7509</v>
      </c>
      <c r="D1599" s="43">
        <v>6</v>
      </c>
      <c r="E1599" s="43">
        <f t="shared" si="532"/>
        <v>79.90411506192568</v>
      </c>
      <c r="F1599" s="6">
        <f t="shared" si="533"/>
        <v>0.58463900814570924</v>
      </c>
      <c r="G1599" s="44">
        <v>4</v>
      </c>
      <c r="H1599" s="44">
        <f t="shared" si="534"/>
        <v>53.269410041283791</v>
      </c>
      <c r="I1599" s="14">
        <f t="shared" si="535"/>
        <v>0.65282708226696551</v>
      </c>
      <c r="J1599" s="49">
        <v>52</v>
      </c>
      <c r="K1599" s="49">
        <f t="shared" si="536"/>
        <v>692.50233053668921</v>
      </c>
      <c r="L1599" s="50">
        <f t="shared" si="537"/>
        <v>0.5154255627514176</v>
      </c>
      <c r="M1599" s="45">
        <v>62</v>
      </c>
      <c r="N1599" s="45">
        <f t="shared" si="538"/>
        <v>825.67585563989871</v>
      </c>
      <c r="O1599" s="18">
        <f t="shared" si="539"/>
        <v>0.52866089491429724</v>
      </c>
      <c r="P1599" s="37">
        <f t="shared" si="529"/>
        <v>9.67741935483871</v>
      </c>
      <c r="Q1599" s="37">
        <f t="shared" si="530"/>
        <v>1.1058866161085865</v>
      </c>
      <c r="R1599" s="37">
        <f t="shared" si="531"/>
        <v>10.588661610858651</v>
      </c>
    </row>
    <row r="1600" spans="1:18" ht="15" customHeight="1" x14ac:dyDescent="0.25">
      <c r="A1600" s="143" t="s">
        <v>1354</v>
      </c>
      <c r="B1600" s="1" t="str">
        <f>VLOOKUP(A1600,'[2]Catálogo MUNICIPIOS'!$1:$1048576,5,FALSE)</f>
        <v>Ixtepec</v>
      </c>
      <c r="C1600" s="130">
        <f>VLOOKUP(A1600,[3]PROY_COVID!$1:$1048576,7,FALSE)</f>
        <v>7501</v>
      </c>
      <c r="D1600" s="43">
        <v>2</v>
      </c>
      <c r="E1600" s="43">
        <f t="shared" si="532"/>
        <v>26.663111585121985</v>
      </c>
      <c r="F1600" s="6">
        <f t="shared" si="533"/>
        <v>0.19508751331671914</v>
      </c>
      <c r="G1600" s="44"/>
      <c r="H1600" s="44">
        <f t="shared" si="534"/>
        <v>0</v>
      </c>
      <c r="I1600" s="14">
        <f t="shared" si="535"/>
        <v>0</v>
      </c>
      <c r="J1600" s="49">
        <v>8</v>
      </c>
      <c r="K1600" s="49">
        <f t="shared" si="536"/>
        <v>106.65244634048794</v>
      </c>
      <c r="L1600" s="50">
        <f t="shared" si="537"/>
        <v>7.938081180356249E-2</v>
      </c>
      <c r="M1600" s="45">
        <v>10</v>
      </c>
      <c r="N1600" s="45">
        <f t="shared" si="538"/>
        <v>133.31555792560994</v>
      </c>
      <c r="O1600" s="18">
        <f t="shared" si="539"/>
        <v>8.535882656315627E-2</v>
      </c>
      <c r="P1600" s="37">
        <f t="shared" si="529"/>
        <v>20</v>
      </c>
      <c r="Q1600" s="37">
        <f t="shared" si="530"/>
        <v>2.2854990066244123</v>
      </c>
      <c r="R1600" s="37">
        <f t="shared" si="531"/>
        <v>128.54990066244122</v>
      </c>
    </row>
    <row r="1601" spans="1:20" ht="15" customHeight="1" x14ac:dyDescent="0.25">
      <c r="A1601" s="143" t="s">
        <v>585</v>
      </c>
      <c r="B1601" s="1" t="str">
        <f>VLOOKUP(A1601,'[2]Catálogo MUNICIPIOS'!$1:$1048576,5,FALSE)</f>
        <v>Tenamaxtlán</v>
      </c>
      <c r="C1601" s="130">
        <f>VLOOKUP(A1601,[3]PROY_COVID!$1:$1048576,7,FALSE)</f>
        <v>7500</v>
      </c>
      <c r="D1601" s="43">
        <v>1</v>
      </c>
      <c r="E1601" s="43">
        <f t="shared" si="532"/>
        <v>13.333333333333334</v>
      </c>
      <c r="F1601" s="6">
        <f t="shared" si="533"/>
        <v>9.755676249258069E-2</v>
      </c>
      <c r="G1601" s="44">
        <v>1</v>
      </c>
      <c r="H1601" s="44">
        <f t="shared" si="534"/>
        <v>13.333333333333334</v>
      </c>
      <c r="I1601" s="14">
        <f t="shared" si="535"/>
        <v>0.1634026186914215</v>
      </c>
      <c r="J1601" s="49">
        <v>4</v>
      </c>
      <c r="K1601" s="49">
        <f t="shared" si="536"/>
        <v>53.333333333333336</v>
      </c>
      <c r="L1601" s="50">
        <f t="shared" si="537"/>
        <v>3.9695697955901492E-2</v>
      </c>
      <c r="M1601" s="45">
        <v>6</v>
      </c>
      <c r="N1601" s="45">
        <f t="shared" si="538"/>
        <v>80</v>
      </c>
      <c r="O1601" s="18">
        <f t="shared" si="539"/>
        <v>5.1222124644018818E-2</v>
      </c>
      <c r="P1601" s="37">
        <f t="shared" si="529"/>
        <v>16.666666666666664</v>
      </c>
      <c r="Q1601" s="37">
        <f t="shared" si="530"/>
        <v>1.9045825055203431</v>
      </c>
      <c r="R1601" s="37">
        <f t="shared" si="531"/>
        <v>90.458250552034315</v>
      </c>
    </row>
    <row r="1602" spans="1:20" ht="15" customHeight="1" x14ac:dyDescent="0.25">
      <c r="A1602" s="143" t="s">
        <v>214</v>
      </c>
      <c r="B1602" s="1" t="str">
        <f>VLOOKUP(A1602,'[2]Catálogo MUNICIPIOS'!$1:$1048576,5,FALSE)</f>
        <v>Ignacio Zaragoza</v>
      </c>
      <c r="C1602" s="130">
        <f>VLOOKUP(A1602,[3]PROY_COVID!$1:$1048576,7,FALSE)</f>
        <v>7488</v>
      </c>
      <c r="D1602" s="43">
        <v>3</v>
      </c>
      <c r="E1602" s="43">
        <f t="shared" si="532"/>
        <v>40.064102564102562</v>
      </c>
      <c r="F1602" s="6">
        <f t="shared" si="533"/>
        <v>0.29313931037434099</v>
      </c>
      <c r="G1602" s="44"/>
      <c r="H1602" s="44">
        <f t="shared" si="534"/>
        <v>0</v>
      </c>
      <c r="I1602" s="14">
        <f t="shared" si="535"/>
        <v>0</v>
      </c>
      <c r="J1602" s="49">
        <v>9</v>
      </c>
      <c r="K1602" s="49">
        <f t="shared" si="536"/>
        <v>120.19230769230769</v>
      </c>
      <c r="L1602" s="50">
        <f t="shared" si="537"/>
        <v>8.9458453927061657E-2</v>
      </c>
      <c r="M1602" s="45">
        <v>12</v>
      </c>
      <c r="N1602" s="45">
        <f t="shared" si="538"/>
        <v>160.25641025641025</v>
      </c>
      <c r="O1602" s="18">
        <f t="shared" si="539"/>
        <v>0.10260842276446076</v>
      </c>
      <c r="P1602" s="37">
        <f t="shared" si="529"/>
        <v>25</v>
      </c>
      <c r="Q1602" s="37">
        <f t="shared" si="530"/>
        <v>2.856873758280515</v>
      </c>
      <c r="R1602" s="37">
        <f t="shared" si="531"/>
        <v>185.6873758280515</v>
      </c>
    </row>
    <row r="1603" spans="1:20" ht="15" customHeight="1" x14ac:dyDescent="0.25">
      <c r="A1603" s="143" t="s">
        <v>606</v>
      </c>
      <c r="B1603" s="1" t="str">
        <f>VLOOKUP(A1603,'[2]Catálogo MUNICIPIOS'!$1:$1048576,5,FALSE)</f>
        <v>Valle de Guadalupe</v>
      </c>
      <c r="C1603" s="130">
        <f>VLOOKUP(A1603,[3]PROY_COVID!$1:$1048576,7,FALSE)</f>
        <v>7487</v>
      </c>
      <c r="D1603" s="43">
        <v>5</v>
      </c>
      <c r="E1603" s="43">
        <f t="shared" si="532"/>
        <v>66.782422866301587</v>
      </c>
      <c r="F1603" s="6">
        <f t="shared" si="533"/>
        <v>0.4886307724685155</v>
      </c>
      <c r="G1603" s="44">
        <v>4</v>
      </c>
      <c r="H1603" s="44">
        <f t="shared" si="534"/>
        <v>53.42593829304127</v>
      </c>
      <c r="I1603" s="14">
        <f t="shared" si="535"/>
        <v>0.65474536673469275</v>
      </c>
      <c r="J1603" s="49">
        <v>28</v>
      </c>
      <c r="K1603" s="49">
        <f t="shared" si="536"/>
        <v>373.98156805128889</v>
      </c>
      <c r="L1603" s="50">
        <f t="shared" si="537"/>
        <v>0.2783523631207197</v>
      </c>
      <c r="M1603" s="45">
        <v>37</v>
      </c>
      <c r="N1603" s="45">
        <f t="shared" si="538"/>
        <v>494.1899292106317</v>
      </c>
      <c r="O1603" s="18">
        <f t="shared" si="539"/>
        <v>0.3164182268980727</v>
      </c>
      <c r="P1603" s="37">
        <f t="shared" si="529"/>
        <v>13.513513513513514</v>
      </c>
      <c r="Q1603" s="37">
        <f t="shared" si="530"/>
        <v>1.5442560855570353</v>
      </c>
      <c r="R1603" s="37">
        <f t="shared" si="531"/>
        <v>54.425608555703533</v>
      </c>
    </row>
    <row r="1604" spans="1:20" ht="15" customHeight="1" x14ac:dyDescent="0.25">
      <c r="A1604" s="143" t="s">
        <v>1447</v>
      </c>
      <c r="B1604" s="1" t="str">
        <f>VLOOKUP(A1604,'[2]Catálogo MUNICIPIOS'!$1:$1048576,5,FALSE)</f>
        <v>Tlaltenango</v>
      </c>
      <c r="C1604" s="130">
        <f>VLOOKUP(A1604,[3]PROY_COVID!$1:$1048576,7,FALSE)</f>
        <v>7485</v>
      </c>
      <c r="D1604" s="43">
        <v>2</v>
      </c>
      <c r="E1604" s="43">
        <f t="shared" si="532"/>
        <v>26.720106880427522</v>
      </c>
      <c r="F1604" s="6">
        <f t="shared" si="533"/>
        <v>0.19550453405326793</v>
      </c>
      <c r="G1604" s="44">
        <v>4</v>
      </c>
      <c r="H1604" s="44">
        <f t="shared" si="534"/>
        <v>53.440213760855045</v>
      </c>
      <c r="I1604" s="14">
        <f t="shared" si="535"/>
        <v>0.65492031539647888</v>
      </c>
      <c r="J1604" s="49">
        <v>22</v>
      </c>
      <c r="K1604" s="49">
        <f t="shared" si="536"/>
        <v>293.92117568470275</v>
      </c>
      <c r="L1604" s="50">
        <f t="shared" si="537"/>
        <v>0.21876386649043908</v>
      </c>
      <c r="M1604" s="45">
        <v>28</v>
      </c>
      <c r="N1604" s="45">
        <f t="shared" si="538"/>
        <v>374.08149632598531</v>
      </c>
      <c r="O1604" s="18">
        <f t="shared" si="539"/>
        <v>0.23951561289788359</v>
      </c>
      <c r="P1604" s="37">
        <f t="shared" si="529"/>
        <v>7.1428571428571423</v>
      </c>
      <c r="Q1604" s="37">
        <f t="shared" si="530"/>
        <v>0.81624964522300425</v>
      </c>
      <c r="R1604" s="37">
        <f t="shared" si="531"/>
        <v>-18.375035477699576</v>
      </c>
    </row>
    <row r="1605" spans="1:20" ht="15" customHeight="1" x14ac:dyDescent="0.25">
      <c r="A1605" s="143" t="s">
        <v>2116</v>
      </c>
      <c r="B1605" s="1" t="str">
        <f>VLOOKUP(A1605,'[2]Catálogo MUNICIPIOS'!$1:$1048576,5,FALSE)</f>
        <v>Tepetongo</v>
      </c>
      <c r="C1605" s="130">
        <f>VLOOKUP(A1605,[3]PROY_COVID!$1:$1048576,7,FALSE)</f>
        <v>7483</v>
      </c>
      <c r="D1605" s="43">
        <v>10</v>
      </c>
      <c r="E1605" s="43">
        <f t="shared" si="532"/>
        <v>133.63624214887079</v>
      </c>
      <c r="F1605" s="6">
        <f t="shared" si="533"/>
        <v>0.97778393517887896</v>
      </c>
      <c r="G1605" s="44">
        <v>4</v>
      </c>
      <c r="H1605" s="44">
        <f t="shared" si="534"/>
        <v>53.454496859548314</v>
      </c>
      <c r="I1605" s="14">
        <f t="shared" si="535"/>
        <v>0.65509535757619197</v>
      </c>
      <c r="J1605" s="49">
        <v>62</v>
      </c>
      <c r="K1605" s="49">
        <f t="shared" si="536"/>
        <v>828.54470132299889</v>
      </c>
      <c r="L1605" s="50">
        <f t="shared" si="537"/>
        <v>0.61668112887525695</v>
      </c>
      <c r="M1605" s="45">
        <v>76</v>
      </c>
      <c r="N1605" s="45">
        <f t="shared" si="538"/>
        <v>1015.635440331418</v>
      </c>
      <c r="O1605" s="18">
        <f t="shared" si="539"/>
        <v>0.65028756396923526</v>
      </c>
      <c r="P1605" s="37">
        <f t="shared" ref="P1605:P1631" si="540">D1605/M1605*100</f>
        <v>13.157894736842104</v>
      </c>
      <c r="Q1605" s="37">
        <f t="shared" ref="Q1605:Q1631" si="541">P1605/P$2372</f>
        <v>1.5036177675160605</v>
      </c>
      <c r="R1605" s="37">
        <f t="shared" ref="R1605:R1631" si="542">(Q1605-1)*100</f>
        <v>50.361776751606044</v>
      </c>
      <c r="T1605" s="25"/>
    </row>
    <row r="1606" spans="1:20" ht="15" customHeight="1" x14ac:dyDescent="0.25">
      <c r="A1606" s="143" t="s">
        <v>617</v>
      </c>
      <c r="B1606" s="1" t="str">
        <f>VLOOKUP(A1606,'[2]Catálogo MUNICIPIOS'!$1:$1048576,5,FALSE)</f>
        <v>Zapotitlán de Vadillo</v>
      </c>
      <c r="C1606" s="130">
        <f>VLOOKUP(A1606,[3]PROY_COVID!$1:$1048576,7,FALSE)</f>
        <v>7479</v>
      </c>
      <c r="D1606" s="43">
        <v>2</v>
      </c>
      <c r="E1606" s="43">
        <f t="shared" si="532"/>
        <v>26.741542987030353</v>
      </c>
      <c r="F1606" s="6">
        <f t="shared" si="533"/>
        <v>0.19566137684031429</v>
      </c>
      <c r="G1606" s="44">
        <v>5</v>
      </c>
      <c r="H1606" s="44">
        <f t="shared" si="534"/>
        <v>66.853857467575878</v>
      </c>
      <c r="I1606" s="14">
        <f t="shared" si="535"/>
        <v>0.81930715348687067</v>
      </c>
      <c r="J1606" s="49">
        <v>22</v>
      </c>
      <c r="K1606" s="49">
        <f t="shared" si="536"/>
        <v>294.15697285733387</v>
      </c>
      <c r="L1606" s="50">
        <f t="shared" si="537"/>
        <v>0.21893936899063196</v>
      </c>
      <c r="M1606" s="45">
        <v>29</v>
      </c>
      <c r="N1606" s="45">
        <f t="shared" si="538"/>
        <v>387.75237331194012</v>
      </c>
      <c r="O1606" s="18">
        <f t="shared" si="539"/>
        <v>0.24826875495997888</v>
      </c>
      <c r="P1606" s="37">
        <f t="shared" si="540"/>
        <v>6.8965517241379306</v>
      </c>
      <c r="Q1606" s="37">
        <f t="shared" si="541"/>
        <v>0.78810310573255593</v>
      </c>
      <c r="R1606" s="37">
        <f t="shared" si="542"/>
        <v>-21.189689426744408</v>
      </c>
    </row>
    <row r="1607" spans="1:20" ht="15" customHeight="1" x14ac:dyDescent="0.25">
      <c r="A1607" s="143" t="s">
        <v>2349</v>
      </c>
      <c r="B1607" s="1" t="str">
        <f>VLOOKUP(A1607,'[2]Catálogo MUNICIPIOS'!$1:$1048576,5,FALSE)</f>
        <v>San Antonino Monte Verde</v>
      </c>
      <c r="C1607" s="130">
        <f>VLOOKUP(A1607,[3]PROY_COVID!$1:$1048576,7,FALSE)</f>
        <v>7456</v>
      </c>
      <c r="D1607" s="43"/>
      <c r="E1607" s="43">
        <f t="shared" si="532"/>
        <v>0</v>
      </c>
      <c r="F1607" s="6">
        <f t="shared" si="533"/>
        <v>0</v>
      </c>
      <c r="G1607" s="44"/>
      <c r="H1607" s="44">
        <f t="shared" si="534"/>
        <v>0</v>
      </c>
      <c r="I1607" s="14">
        <f t="shared" si="535"/>
        <v>0</v>
      </c>
      <c r="J1607" s="49">
        <v>3</v>
      </c>
      <c r="K1607" s="49">
        <f t="shared" si="536"/>
        <v>40.236051502145919</v>
      </c>
      <c r="L1607" s="50">
        <f t="shared" si="537"/>
        <v>2.9947465263136519E-2</v>
      </c>
      <c r="M1607" s="45">
        <v>3</v>
      </c>
      <c r="N1607" s="45">
        <f t="shared" si="538"/>
        <v>40.236051502145919</v>
      </c>
      <c r="O1607" s="18">
        <f t="shared" si="539"/>
        <v>2.5762200565325986E-2</v>
      </c>
      <c r="P1607" s="37">
        <f t="shared" si="540"/>
        <v>0</v>
      </c>
      <c r="Q1607" s="37">
        <f t="shared" si="541"/>
        <v>0</v>
      </c>
      <c r="R1607" s="37">
        <f t="shared" si="542"/>
        <v>-100</v>
      </c>
    </row>
    <row r="1608" spans="1:20" ht="15" customHeight="1" x14ac:dyDescent="0.25">
      <c r="A1608" s="143" t="s">
        <v>970</v>
      </c>
      <c r="B1608" s="1" t="str">
        <f>VLOOKUP(A1608,'[2]Catálogo MUNICIPIOS'!$1:$1048576,5,FALSE)</f>
        <v>Ayotzintepec</v>
      </c>
      <c r="C1608" s="130">
        <f>VLOOKUP(A1608,[3]PROY_COVID!$1:$1048576,7,FALSE)</f>
        <v>7452</v>
      </c>
      <c r="D1608" s="43">
        <v>1</v>
      </c>
      <c r="E1608" s="43">
        <f t="shared" si="532"/>
        <v>13.419216317767042</v>
      </c>
      <c r="F1608" s="6">
        <f t="shared" si="533"/>
        <v>9.8185147436172196E-2</v>
      </c>
      <c r="G1608" s="44"/>
      <c r="H1608" s="44">
        <f t="shared" si="534"/>
        <v>0</v>
      </c>
      <c r="I1608" s="14">
        <f t="shared" si="535"/>
        <v>0</v>
      </c>
      <c r="J1608" s="49">
        <v>10</v>
      </c>
      <c r="K1608" s="49">
        <f t="shared" si="536"/>
        <v>134.19216317767041</v>
      </c>
      <c r="L1608" s="50">
        <f t="shared" si="537"/>
        <v>9.9878467079059716E-2</v>
      </c>
      <c r="M1608" s="45">
        <v>11</v>
      </c>
      <c r="N1608" s="45">
        <f t="shared" si="538"/>
        <v>147.61137949543746</v>
      </c>
      <c r="O1608" s="18">
        <f t="shared" si="539"/>
        <v>9.451210599238577E-2</v>
      </c>
      <c r="P1608" s="37">
        <f t="shared" si="540"/>
        <v>9.0909090909090917</v>
      </c>
      <c r="Q1608" s="37">
        <f t="shared" si="541"/>
        <v>1.0388631848292784</v>
      </c>
      <c r="R1608" s="37">
        <f t="shared" si="542"/>
        <v>3.8863184829278419</v>
      </c>
    </row>
    <row r="1609" spans="1:20" ht="15" customHeight="1" x14ac:dyDescent="0.25">
      <c r="A1609" s="143" t="s">
        <v>1125</v>
      </c>
      <c r="B1609" s="1" t="str">
        <f>VLOOKUP(A1609,'[2]Catálogo MUNICIPIOS'!$1:$1048576,5,FALSE)</f>
        <v>San Pablo Huitzo</v>
      </c>
      <c r="C1609" s="130">
        <f>VLOOKUP(A1609,[3]PROY_COVID!$1:$1048576,7,FALSE)</f>
        <v>7435</v>
      </c>
      <c r="D1609" s="43">
        <v>15</v>
      </c>
      <c r="E1609" s="43">
        <f t="shared" si="532"/>
        <v>201.74848688634836</v>
      </c>
      <c r="F1609" s="6">
        <f t="shared" si="533"/>
        <v>1.4761446913806764</v>
      </c>
      <c r="G1609" s="44">
        <v>13</v>
      </c>
      <c r="H1609" s="44">
        <f t="shared" si="534"/>
        <v>174.84868863483524</v>
      </c>
      <c r="I1609" s="14">
        <f t="shared" si="535"/>
        <v>2.1428050198269797</v>
      </c>
      <c r="J1609" s="49">
        <v>82</v>
      </c>
      <c r="K1609" s="49">
        <f t="shared" si="536"/>
        <v>1102.8917283120377</v>
      </c>
      <c r="L1609" s="50">
        <f t="shared" si="537"/>
        <v>0.82087606734631524</v>
      </c>
      <c r="M1609" s="45">
        <v>110</v>
      </c>
      <c r="N1609" s="45">
        <f t="shared" si="538"/>
        <v>1479.4889038332212</v>
      </c>
      <c r="O1609" s="18">
        <f t="shared" si="539"/>
        <v>0.9472820630198503</v>
      </c>
      <c r="P1609" s="37">
        <f t="shared" si="540"/>
        <v>13.636363636363635</v>
      </c>
      <c r="Q1609" s="37">
        <f t="shared" si="541"/>
        <v>1.5582947772439173</v>
      </c>
      <c r="R1609" s="37">
        <f t="shared" si="542"/>
        <v>55.82947772439173</v>
      </c>
    </row>
    <row r="1610" spans="1:20" ht="15" customHeight="1" x14ac:dyDescent="0.25">
      <c r="A1610" s="143" t="s">
        <v>1459</v>
      </c>
      <c r="B1610" s="1" t="str">
        <f>VLOOKUP(A1610,'[2]Catálogo MUNICIPIOS'!$1:$1048576,5,FALSE)</f>
        <v>Tzicatlacoyan</v>
      </c>
      <c r="C1610" s="130">
        <f>VLOOKUP(A1610,[3]PROY_COVID!$1:$1048576,7,FALSE)</f>
        <v>7427</v>
      </c>
      <c r="D1610" s="43">
        <v>2</v>
      </c>
      <c r="E1610" s="43">
        <f t="shared" si="532"/>
        <v>26.928773394371884</v>
      </c>
      <c r="F1610" s="6">
        <f t="shared" si="533"/>
        <v>0.19703129626884477</v>
      </c>
      <c r="G1610" s="44"/>
      <c r="H1610" s="44">
        <f t="shared" si="534"/>
        <v>0</v>
      </c>
      <c r="I1610" s="14">
        <f t="shared" si="535"/>
        <v>0</v>
      </c>
      <c r="J1610" s="49">
        <v>4</v>
      </c>
      <c r="K1610" s="49">
        <f t="shared" si="536"/>
        <v>53.857546788743768</v>
      </c>
      <c r="L1610" s="50">
        <f t="shared" si="537"/>
        <v>4.0085867061971342E-2</v>
      </c>
      <c r="M1610" s="45">
        <v>6</v>
      </c>
      <c r="N1610" s="45">
        <f t="shared" si="538"/>
        <v>80.786320183115663</v>
      </c>
      <c r="O1610" s="18">
        <f t="shared" si="539"/>
        <v>5.1725587024389542E-2</v>
      </c>
      <c r="P1610" s="37">
        <f t="shared" si="540"/>
        <v>33.333333333333329</v>
      </c>
      <c r="Q1610" s="37">
        <f t="shared" si="541"/>
        <v>3.8091650110406863</v>
      </c>
      <c r="R1610" s="37">
        <f t="shared" si="542"/>
        <v>280.91650110406863</v>
      </c>
    </row>
    <row r="1611" spans="1:20" ht="15" customHeight="1" x14ac:dyDescent="0.25">
      <c r="A1611" s="143" t="s">
        <v>1299</v>
      </c>
      <c r="B1611" s="1" t="str">
        <f>VLOOKUP(A1611,'[2]Catálogo MUNICIPIOS'!$1:$1048576,5,FALSE)</f>
        <v>Atoyatempan</v>
      </c>
      <c r="C1611" s="130">
        <f>VLOOKUP(A1611,[3]PROY_COVID!$1:$1048576,7,FALSE)</f>
        <v>7418</v>
      </c>
      <c r="D1611" s="43">
        <v>4</v>
      </c>
      <c r="E1611" s="43">
        <f t="shared" si="532"/>
        <v>53.922890266918309</v>
      </c>
      <c r="F1611" s="6">
        <f t="shared" si="533"/>
        <v>0.39454069490124305</v>
      </c>
      <c r="G1611" s="44">
        <v>1</v>
      </c>
      <c r="H1611" s="44">
        <f t="shared" si="534"/>
        <v>13.480722566729577</v>
      </c>
      <c r="I1611" s="14">
        <f t="shared" si="535"/>
        <v>0.16520890269421154</v>
      </c>
      <c r="J1611" s="49">
        <v>19</v>
      </c>
      <c r="K1611" s="49">
        <f t="shared" si="536"/>
        <v>256.13372876786195</v>
      </c>
      <c r="L1611" s="50">
        <f t="shared" si="537"/>
        <v>0.19063888375289709</v>
      </c>
      <c r="M1611" s="45">
        <v>24</v>
      </c>
      <c r="N1611" s="45">
        <f t="shared" si="538"/>
        <v>323.53734160150987</v>
      </c>
      <c r="O1611" s="18">
        <f t="shared" si="539"/>
        <v>0.20715337548133789</v>
      </c>
      <c r="P1611" s="37">
        <f t="shared" si="540"/>
        <v>16.666666666666664</v>
      </c>
      <c r="Q1611" s="37">
        <f t="shared" si="541"/>
        <v>1.9045825055203431</v>
      </c>
      <c r="R1611" s="37">
        <f t="shared" si="542"/>
        <v>90.458250552034315</v>
      </c>
    </row>
    <row r="1612" spans="1:20" ht="15" customHeight="1" x14ac:dyDescent="0.25">
      <c r="A1612" s="143" t="s">
        <v>406</v>
      </c>
      <c r="B1612" s="1" t="str">
        <f>VLOOKUP(A1612,'[2]Catálogo MUNICIPIOS'!$1:$1048576,5,FALSE)</f>
        <v>Xochihuehuetlán</v>
      </c>
      <c r="C1612" s="130">
        <f>VLOOKUP(A1612,[3]PROY_COVID!$1:$1048576,7,FALSE)</f>
        <v>7398</v>
      </c>
      <c r="D1612" s="43">
        <v>7</v>
      </c>
      <c r="E1612" s="43">
        <f t="shared" si="532"/>
        <v>94.620167612868343</v>
      </c>
      <c r="F1612" s="6">
        <f t="shared" si="533"/>
        <v>0.69231279141125801</v>
      </c>
      <c r="G1612" s="44"/>
      <c r="H1612" s="44">
        <f t="shared" si="534"/>
        <v>0</v>
      </c>
      <c r="I1612" s="14">
        <f t="shared" si="535"/>
        <v>0</v>
      </c>
      <c r="J1612" s="49">
        <v>25</v>
      </c>
      <c r="K1612" s="49">
        <f t="shared" si="536"/>
        <v>337.92917004595836</v>
      </c>
      <c r="L1612" s="50">
        <f t="shared" si="537"/>
        <v>0.25151876746186569</v>
      </c>
      <c r="M1612" s="45">
        <v>32</v>
      </c>
      <c r="N1612" s="45">
        <f t="shared" si="538"/>
        <v>432.54933765882669</v>
      </c>
      <c r="O1612" s="18">
        <f t="shared" si="539"/>
        <v>0.27695120110310256</v>
      </c>
      <c r="P1612" s="37">
        <f t="shared" si="540"/>
        <v>21.875</v>
      </c>
      <c r="Q1612" s="37">
        <f t="shared" si="541"/>
        <v>2.4997645384954508</v>
      </c>
      <c r="R1612" s="37">
        <f t="shared" si="542"/>
        <v>149.97645384954507</v>
      </c>
    </row>
    <row r="1613" spans="1:20" ht="15" customHeight="1" x14ac:dyDescent="0.25">
      <c r="A1613" s="143" t="s">
        <v>458</v>
      </c>
      <c r="B1613" s="1" t="str">
        <f>VLOOKUP(A1613,'[2]Catálogo MUNICIPIOS'!$1:$1048576,5,FALSE)</f>
        <v>Nicolás Flores</v>
      </c>
      <c r="C1613" s="130">
        <f>VLOOKUP(A1613,[3]PROY_COVID!$1:$1048576,7,FALSE)</f>
        <v>7394</v>
      </c>
      <c r="D1613" s="43"/>
      <c r="E1613" s="43">
        <f t="shared" ref="E1613:E1631" si="543">((D1613/($C1613/100000)))</f>
        <v>0</v>
      </c>
      <c r="F1613" s="6">
        <f t="shared" ref="F1613:F1631" si="544">((D1613/$C1613)/(D$2372/$C$2372))</f>
        <v>0</v>
      </c>
      <c r="G1613" s="44">
        <v>5</v>
      </c>
      <c r="H1613" s="44">
        <f t="shared" ref="H1613:H1631" si="545">((G1613/($C1613/100000)))</f>
        <v>67.622396537733295</v>
      </c>
      <c r="I1613" s="14">
        <f t="shared" ref="I1613:I1631" si="546">((G1613/$C1613)/(G$2372/$C$2372))</f>
        <v>0.82872575073415011</v>
      </c>
      <c r="J1613" s="49">
        <v>6</v>
      </c>
      <c r="K1613" s="49">
        <f t="shared" ref="K1613:K1631" si="547">((J1613/($C1613/100000)))</f>
        <v>81.146875845279951</v>
      </c>
      <c r="L1613" s="50">
        <f t="shared" ref="L1613:L1631" si="548">((J1613/$C1613)/(J$2372/$C$2372))</f>
        <v>6.0397160130361338E-2</v>
      </c>
      <c r="M1613" s="45">
        <v>11</v>
      </c>
      <c r="N1613" s="45">
        <f t="shared" ref="N1613:N1631" si="549">((M1613/($C1613/100000)))</f>
        <v>148.76927238301323</v>
      </c>
      <c r="O1613" s="18">
        <f t="shared" ref="O1613:O1631" si="550">((M1613/$C1613)/(M$2372/$C$2372))</f>
        <v>9.5253477665033642E-2</v>
      </c>
      <c r="P1613" s="37">
        <f t="shared" si="540"/>
        <v>0</v>
      </c>
      <c r="Q1613" s="37">
        <f t="shared" si="541"/>
        <v>0</v>
      </c>
      <c r="R1613" s="37">
        <f t="shared" si="542"/>
        <v>-100</v>
      </c>
    </row>
    <row r="1614" spans="1:20" ht="15" customHeight="1" x14ac:dyDescent="0.25">
      <c r="A1614" s="143" t="s">
        <v>326</v>
      </c>
      <c r="B1614" s="1" t="str">
        <f>VLOOKUP(A1614,'[2]Catálogo MUNICIPIOS'!$1:$1048576,5,FALSE)</f>
        <v>Santiago Maravatío</v>
      </c>
      <c r="C1614" s="130">
        <f>VLOOKUP(A1614,[3]PROY_COVID!$1:$1048576,7,FALSE)</f>
        <v>7327</v>
      </c>
      <c r="D1614" s="43">
        <v>8</v>
      </c>
      <c r="E1614" s="43">
        <f t="shared" si="543"/>
        <v>109.18520540466767</v>
      </c>
      <c r="F1614" s="6">
        <f t="shared" si="544"/>
        <v>0.79888163635251019</v>
      </c>
      <c r="G1614" s="44">
        <v>7</v>
      </c>
      <c r="H1614" s="44">
        <f t="shared" si="545"/>
        <v>95.537054729084204</v>
      </c>
      <c r="I1614" s="14">
        <f t="shared" si="546"/>
        <v>1.1708253693598509</v>
      </c>
      <c r="J1614" s="49">
        <v>199</v>
      </c>
      <c r="K1614" s="49">
        <f t="shared" si="547"/>
        <v>2715.9819844411081</v>
      </c>
      <c r="L1614" s="50">
        <f t="shared" si="548"/>
        <v>2.0214900095258281</v>
      </c>
      <c r="M1614" s="45">
        <v>214</v>
      </c>
      <c r="N1614" s="45">
        <f t="shared" si="549"/>
        <v>2920.7042445748602</v>
      </c>
      <c r="O1614" s="18">
        <f t="shared" si="550"/>
        <v>1.8700584607991038</v>
      </c>
      <c r="P1614" s="37">
        <f t="shared" si="540"/>
        <v>3.7383177570093453</v>
      </c>
      <c r="Q1614" s="37">
        <f t="shared" si="541"/>
        <v>0.427196076004563</v>
      </c>
      <c r="R1614" s="37">
        <f t="shared" si="542"/>
        <v>-57.2803923995437</v>
      </c>
    </row>
    <row r="1615" spans="1:20" ht="15" customHeight="1" x14ac:dyDescent="0.25">
      <c r="A1615" s="143" t="s">
        <v>1948</v>
      </c>
      <c r="B1615" s="1" t="str">
        <f>VLOOKUP(A1615,'[2]Catálogo MUNICIPIOS'!$1:$1048576,5,FALSE)</f>
        <v>Tomatlán</v>
      </c>
      <c r="C1615" s="130">
        <f>VLOOKUP(A1615,[3]PROY_COVID!$1:$1048576,7,FALSE)</f>
        <v>7326</v>
      </c>
      <c r="D1615" s="43">
        <v>3</v>
      </c>
      <c r="E1615" s="43">
        <f t="shared" si="543"/>
        <v>40.95004095004095</v>
      </c>
      <c r="F1615" s="6">
        <f t="shared" si="544"/>
        <v>0.29962150642684487</v>
      </c>
      <c r="G1615" s="44"/>
      <c r="H1615" s="44">
        <f t="shared" si="545"/>
        <v>0</v>
      </c>
      <c r="I1615" s="14">
        <f t="shared" si="546"/>
        <v>0</v>
      </c>
      <c r="J1615" s="49">
        <v>13</v>
      </c>
      <c r="K1615" s="49">
        <f t="shared" si="547"/>
        <v>177.45017745017745</v>
      </c>
      <c r="L1615" s="50">
        <f t="shared" si="548"/>
        <v>0.13207516211781312</v>
      </c>
      <c r="M1615" s="45">
        <v>16</v>
      </c>
      <c r="N1615" s="45">
        <f t="shared" si="549"/>
        <v>218.40021840021839</v>
      </c>
      <c r="O1615" s="18">
        <f t="shared" si="550"/>
        <v>0.1398365401147115</v>
      </c>
      <c r="P1615" s="37">
        <f t="shared" si="540"/>
        <v>18.75</v>
      </c>
      <c r="Q1615" s="37">
        <f t="shared" si="541"/>
        <v>2.1426553187103865</v>
      </c>
      <c r="R1615" s="37">
        <f t="shared" si="542"/>
        <v>114.26553187103865</v>
      </c>
    </row>
    <row r="1616" spans="1:20" ht="15" customHeight="1" x14ac:dyDescent="0.25">
      <c r="A1616" s="143" t="s">
        <v>661</v>
      </c>
      <c r="B1616" s="1" t="str">
        <f>VLOOKUP(A1616,'[2]Catálogo MUNICIPIOS'!$1:$1048576,5,FALSE)</f>
        <v>Ixtapan del Oro</v>
      </c>
      <c r="C1616" s="130">
        <f>VLOOKUP(A1616,[3]PROY_COVID!$1:$1048576,7,FALSE)</f>
        <v>7283</v>
      </c>
      <c r="D1616" s="43">
        <v>2</v>
      </c>
      <c r="E1616" s="43">
        <f t="shared" si="543"/>
        <v>27.461211039406837</v>
      </c>
      <c r="F1616" s="6">
        <f t="shared" si="544"/>
        <v>0.20092701323475359</v>
      </c>
      <c r="G1616" s="44">
        <v>3</v>
      </c>
      <c r="H1616" s="44">
        <f t="shared" si="545"/>
        <v>41.191816559110251</v>
      </c>
      <c r="I1616" s="14">
        <f t="shared" si="546"/>
        <v>0.50481380208114557</v>
      </c>
      <c r="J1616" s="49">
        <v>10</v>
      </c>
      <c r="K1616" s="49">
        <f t="shared" si="547"/>
        <v>137.30605519703417</v>
      </c>
      <c r="L1616" s="50">
        <f t="shared" si="548"/>
        <v>0.1021961192740839</v>
      </c>
      <c r="M1616" s="45">
        <v>15</v>
      </c>
      <c r="N1616" s="45">
        <f t="shared" si="549"/>
        <v>205.95908279555127</v>
      </c>
      <c r="O1616" s="18">
        <f t="shared" si="550"/>
        <v>0.13187077263151897</v>
      </c>
      <c r="P1616" s="37">
        <f t="shared" si="540"/>
        <v>13.333333333333334</v>
      </c>
      <c r="Q1616" s="37">
        <f t="shared" si="541"/>
        <v>1.5236660044162749</v>
      </c>
      <c r="R1616" s="37">
        <f t="shared" si="542"/>
        <v>52.366600441627483</v>
      </c>
    </row>
    <row r="1617" spans="1:18" ht="15" customHeight="1" x14ac:dyDescent="0.25">
      <c r="A1617" s="143" t="s">
        <v>2024</v>
      </c>
      <c r="B1617" s="1" t="str">
        <f>VLOOKUP(A1617,'[2]Catálogo MUNICIPIOS'!$1:$1048576,5,FALSE)</f>
        <v>Opichén</v>
      </c>
      <c r="C1617" s="130">
        <f>VLOOKUP(A1617,[3]PROY_COVID!$1:$1048576,7,FALSE)</f>
        <v>7249</v>
      </c>
      <c r="D1617" s="43">
        <v>4</v>
      </c>
      <c r="E1617" s="43">
        <f t="shared" si="543"/>
        <v>55.180024831011174</v>
      </c>
      <c r="F1617" s="6">
        <f t="shared" si="544"/>
        <v>0.40373884325802462</v>
      </c>
      <c r="G1617" s="44"/>
      <c r="H1617" s="44">
        <f t="shared" si="545"/>
        <v>0</v>
      </c>
      <c r="I1617" s="14">
        <f t="shared" si="546"/>
        <v>0</v>
      </c>
      <c r="J1617" s="49">
        <v>16</v>
      </c>
      <c r="K1617" s="49">
        <f t="shared" si="547"/>
        <v>220.7200993240447</v>
      </c>
      <c r="L1617" s="50">
        <f t="shared" si="548"/>
        <v>0.16428071991682225</v>
      </c>
      <c r="M1617" s="45">
        <v>20</v>
      </c>
      <c r="N1617" s="45">
        <f t="shared" si="549"/>
        <v>275.90012415505589</v>
      </c>
      <c r="O1617" s="18">
        <f t="shared" si="550"/>
        <v>0.17665238185963172</v>
      </c>
      <c r="P1617" s="37">
        <f t="shared" si="540"/>
        <v>20</v>
      </c>
      <c r="Q1617" s="37">
        <f t="shared" si="541"/>
        <v>2.2854990066244123</v>
      </c>
      <c r="R1617" s="37">
        <f t="shared" si="542"/>
        <v>128.54990066244122</v>
      </c>
    </row>
    <row r="1618" spans="1:18" ht="15" customHeight="1" x14ac:dyDescent="0.25">
      <c r="A1618" s="143" t="s">
        <v>1248</v>
      </c>
      <c r="B1618" s="1" t="str">
        <f>VLOOKUP(A1618,'[2]Catálogo MUNICIPIOS'!$1:$1048576,5,FALSE)</f>
        <v>Santo Domingo Tonalá</v>
      </c>
      <c r="C1618" s="130">
        <f>VLOOKUP(A1618,[3]PROY_COVID!$1:$1048576,7,FALSE)</f>
        <v>7210</v>
      </c>
      <c r="D1618" s="43">
        <v>1</v>
      </c>
      <c r="E1618" s="43">
        <f t="shared" si="543"/>
        <v>13.869625520110958</v>
      </c>
      <c r="F1618" s="6">
        <f t="shared" si="544"/>
        <v>0.10148068220448754</v>
      </c>
      <c r="G1618" s="44">
        <v>4</v>
      </c>
      <c r="H1618" s="44">
        <f t="shared" si="545"/>
        <v>55.478502080443832</v>
      </c>
      <c r="I1618" s="14">
        <f t="shared" si="546"/>
        <v>0.6798999390766497</v>
      </c>
      <c r="J1618" s="49">
        <v>13</v>
      </c>
      <c r="K1618" s="49">
        <f t="shared" si="547"/>
        <v>180.30513176144245</v>
      </c>
      <c r="L1618" s="50">
        <f t="shared" si="548"/>
        <v>0.13420008844314824</v>
      </c>
      <c r="M1618" s="45">
        <v>18</v>
      </c>
      <c r="N1618" s="45">
        <f t="shared" si="549"/>
        <v>249.65325936199724</v>
      </c>
      <c r="O1618" s="18">
        <f t="shared" si="550"/>
        <v>0.15984712961032224</v>
      </c>
      <c r="P1618" s="37">
        <f t="shared" si="540"/>
        <v>5.5555555555555554</v>
      </c>
      <c r="Q1618" s="37">
        <f t="shared" si="541"/>
        <v>0.63486083517344782</v>
      </c>
      <c r="R1618" s="37">
        <f t="shared" si="542"/>
        <v>-36.513916482655219</v>
      </c>
    </row>
    <row r="1619" spans="1:18" ht="15" customHeight="1" x14ac:dyDescent="0.25">
      <c r="A1619" s="143" t="s">
        <v>1014</v>
      </c>
      <c r="B1619" s="1" t="str">
        <f>VLOOKUP(A1619,'[2]Catálogo MUNICIPIOS'!$1:$1048576,5,FALSE)</f>
        <v>Pinotepa de Don Luis</v>
      </c>
      <c r="C1619" s="130">
        <f>VLOOKUP(A1619,[3]PROY_COVID!$1:$1048576,7,FALSE)</f>
        <v>7201</v>
      </c>
      <c r="D1619" s="43">
        <v>5</v>
      </c>
      <c r="E1619" s="43">
        <f t="shared" si="543"/>
        <v>69.434800722121921</v>
      </c>
      <c r="F1619" s="6">
        <f t="shared" si="544"/>
        <v>0.50803757720757892</v>
      </c>
      <c r="G1619" s="44"/>
      <c r="H1619" s="44">
        <f t="shared" si="545"/>
        <v>0</v>
      </c>
      <c r="I1619" s="14">
        <f t="shared" si="546"/>
        <v>0</v>
      </c>
      <c r="J1619" s="49">
        <v>17</v>
      </c>
      <c r="K1619" s="49">
        <f t="shared" si="547"/>
        <v>236.07832245521453</v>
      </c>
      <c r="L1619" s="50">
        <f t="shared" si="548"/>
        <v>0.17571175841471462</v>
      </c>
      <c r="M1619" s="45">
        <v>22</v>
      </c>
      <c r="N1619" s="45">
        <f t="shared" si="549"/>
        <v>305.51312317733647</v>
      </c>
      <c r="O1619" s="18">
        <f t="shared" si="550"/>
        <v>0.19561289094716253</v>
      </c>
      <c r="P1619" s="37">
        <f t="shared" si="540"/>
        <v>22.727272727272727</v>
      </c>
      <c r="Q1619" s="37">
        <f t="shared" si="541"/>
        <v>2.5971579620731955</v>
      </c>
      <c r="R1619" s="37">
        <f t="shared" si="542"/>
        <v>159.71579620731956</v>
      </c>
    </row>
    <row r="1620" spans="1:18" ht="15" customHeight="1" x14ac:dyDescent="0.25">
      <c r="A1620" s="143" t="s">
        <v>1434</v>
      </c>
      <c r="B1620" s="1" t="str">
        <f>VLOOKUP(A1620,'[2]Catálogo MUNICIPIOS'!$1:$1048576,5,FALSE)</f>
        <v>Tepexco</v>
      </c>
      <c r="C1620" s="130">
        <f>VLOOKUP(A1620,[3]PROY_COVID!$1:$1048576,7,FALSE)</f>
        <v>7196</v>
      </c>
      <c r="D1620" s="43">
        <v>4</v>
      </c>
      <c r="E1620" s="43">
        <f t="shared" si="543"/>
        <v>55.586436909394109</v>
      </c>
      <c r="F1620" s="6">
        <f t="shared" si="544"/>
        <v>0.40671246175339365</v>
      </c>
      <c r="G1620" s="44">
        <v>1</v>
      </c>
      <c r="H1620" s="44">
        <f t="shared" si="545"/>
        <v>13.896609227348527</v>
      </c>
      <c r="I1620" s="14">
        <f t="shared" si="546"/>
        <v>0.17030567540100905</v>
      </c>
      <c r="J1620" s="49">
        <v>17</v>
      </c>
      <c r="K1620" s="49">
        <f t="shared" si="547"/>
        <v>236.24235686492497</v>
      </c>
      <c r="L1620" s="50">
        <f t="shared" si="548"/>
        <v>0.17583384829688159</v>
      </c>
      <c r="M1620" s="45">
        <v>22</v>
      </c>
      <c r="N1620" s="45">
        <f t="shared" si="549"/>
        <v>305.72540300166759</v>
      </c>
      <c r="O1620" s="18">
        <f t="shared" si="550"/>
        <v>0.19574880874242878</v>
      </c>
      <c r="P1620" s="37">
        <f t="shared" si="540"/>
        <v>18.181818181818183</v>
      </c>
      <c r="Q1620" s="37">
        <f t="shared" si="541"/>
        <v>2.0777263696585568</v>
      </c>
      <c r="R1620" s="37">
        <f t="shared" si="542"/>
        <v>107.77263696585568</v>
      </c>
    </row>
    <row r="1621" spans="1:18" ht="15" customHeight="1" x14ac:dyDescent="0.25">
      <c r="A1621" s="143" t="s">
        <v>48</v>
      </c>
      <c r="B1621" s="1" t="str">
        <f>VLOOKUP(A1621,'[2]Catálogo MUNICIPIOS'!$1:$1048576,5,FALSE)</f>
        <v>Nadadores</v>
      </c>
      <c r="C1621" s="130">
        <f>VLOOKUP(A1621,[3]PROY_COVID!$1:$1048576,7,FALSE)</f>
        <v>7152</v>
      </c>
      <c r="D1621" s="43">
        <v>12</v>
      </c>
      <c r="E1621" s="43">
        <f t="shared" si="543"/>
        <v>167.78523489932886</v>
      </c>
      <c r="F1621" s="6">
        <f t="shared" si="544"/>
        <v>1.2276438233126765</v>
      </c>
      <c r="G1621" s="44"/>
      <c r="H1621" s="44">
        <f t="shared" si="545"/>
        <v>0</v>
      </c>
      <c r="I1621" s="14">
        <f t="shared" si="546"/>
        <v>0</v>
      </c>
      <c r="J1621" s="49">
        <v>95</v>
      </c>
      <c r="K1621" s="49">
        <f t="shared" si="547"/>
        <v>1328.2997762863536</v>
      </c>
      <c r="L1621" s="50">
        <f t="shared" si="548"/>
        <v>0.98864600089414878</v>
      </c>
      <c r="M1621" s="45">
        <v>107</v>
      </c>
      <c r="N1621" s="45">
        <f t="shared" si="549"/>
        <v>1496.0850111856823</v>
      </c>
      <c r="O1621" s="18">
        <f t="shared" si="550"/>
        <v>0.95790816151251634</v>
      </c>
      <c r="P1621" s="37">
        <f t="shared" si="540"/>
        <v>11.214953271028037</v>
      </c>
      <c r="Q1621" s="37">
        <f t="shared" si="541"/>
        <v>1.281588228013689</v>
      </c>
      <c r="R1621" s="37">
        <f t="shared" si="542"/>
        <v>28.158822801368899</v>
      </c>
    </row>
    <row r="1622" spans="1:18" ht="15" customHeight="1" x14ac:dyDescent="0.25">
      <c r="A1622" s="143" t="s">
        <v>2455</v>
      </c>
      <c r="B1622" s="1" t="str">
        <f>VLOOKUP(A1622,'[2]Catálogo MUNICIPIOS'!$1:$1048576,5,FALSE)</f>
        <v>Aldama</v>
      </c>
      <c r="C1622" s="130">
        <f>VLOOKUP(A1622,[3]PROY_COVID!$1:$1048576,7,FALSE)</f>
        <v>7152</v>
      </c>
      <c r="D1622" s="43"/>
      <c r="E1622" s="43">
        <f t="shared" si="543"/>
        <v>0</v>
      </c>
      <c r="F1622" s="6">
        <f t="shared" si="544"/>
        <v>0</v>
      </c>
      <c r="G1622" s="44"/>
      <c r="H1622" s="44">
        <f t="shared" si="545"/>
        <v>0</v>
      </c>
      <c r="I1622" s="14">
        <f t="shared" si="546"/>
        <v>0</v>
      </c>
      <c r="J1622" s="49">
        <v>3</v>
      </c>
      <c r="K1622" s="49">
        <f t="shared" si="547"/>
        <v>41.946308724832214</v>
      </c>
      <c r="L1622" s="50">
        <f t="shared" si="548"/>
        <v>3.122040002823628E-2</v>
      </c>
      <c r="M1622" s="45">
        <v>3</v>
      </c>
      <c r="N1622" s="45">
        <f t="shared" si="549"/>
        <v>41.946308724832214</v>
      </c>
      <c r="O1622" s="18">
        <f t="shared" si="550"/>
        <v>2.6857238173248119E-2</v>
      </c>
      <c r="P1622" s="37">
        <f t="shared" si="540"/>
        <v>0</v>
      </c>
      <c r="Q1622" s="37">
        <f t="shared" si="541"/>
        <v>0</v>
      </c>
      <c r="R1622" s="37">
        <f t="shared" si="542"/>
        <v>-100</v>
      </c>
    </row>
    <row r="1623" spans="1:18" ht="15" customHeight="1" x14ac:dyDescent="0.25">
      <c r="A1623" s="143" t="s">
        <v>509</v>
      </c>
      <c r="B1623" s="1" t="str">
        <f>VLOOKUP(A1623,'[2]Catálogo MUNICIPIOS'!$1:$1048576,5,FALSE)</f>
        <v>Atemajac de Brizuela</v>
      </c>
      <c r="C1623" s="130">
        <f>VLOOKUP(A1623,[3]PROY_COVID!$1:$1048576,7,FALSE)</f>
        <v>7149</v>
      </c>
      <c r="D1623" s="43">
        <v>1</v>
      </c>
      <c r="E1623" s="43">
        <f t="shared" si="543"/>
        <v>13.987970345502868</v>
      </c>
      <c r="F1623" s="6">
        <f t="shared" si="544"/>
        <v>0.10234658255621137</v>
      </c>
      <c r="G1623" s="44">
        <v>7</v>
      </c>
      <c r="H1623" s="44">
        <f t="shared" si="545"/>
        <v>97.91579241852007</v>
      </c>
      <c r="I1623" s="14">
        <f t="shared" si="546"/>
        <v>1.199977266932386</v>
      </c>
      <c r="J1623" s="49">
        <v>53</v>
      </c>
      <c r="K1623" s="49">
        <f t="shared" si="547"/>
        <v>741.36242831165202</v>
      </c>
      <c r="L1623" s="50">
        <f t="shared" si="548"/>
        <v>0.55179185681461884</v>
      </c>
      <c r="M1623" s="45">
        <v>61</v>
      </c>
      <c r="N1623" s="45">
        <f t="shared" si="549"/>
        <v>853.2661910756749</v>
      </c>
      <c r="O1623" s="18">
        <f t="shared" si="550"/>
        <v>0.54632633992256752</v>
      </c>
      <c r="P1623" s="37">
        <f t="shared" si="540"/>
        <v>1.639344262295082</v>
      </c>
      <c r="Q1623" s="37">
        <f t="shared" si="541"/>
        <v>0.187335984149542</v>
      </c>
      <c r="R1623" s="37">
        <f t="shared" si="542"/>
        <v>-81.266401585045799</v>
      </c>
    </row>
    <row r="1624" spans="1:18" ht="15" customHeight="1" x14ac:dyDescent="0.25">
      <c r="A1624" s="143" t="s">
        <v>2346</v>
      </c>
      <c r="B1624" s="1" t="str">
        <f>VLOOKUP(A1624,'[2]Catálogo MUNICIPIOS'!$1:$1048576,5,FALSE)</f>
        <v>San Juan Mixtepec -Dto. 08 -</v>
      </c>
      <c r="C1624" s="130">
        <f>VLOOKUP(A1624,[3]PROY_COVID!$1:$1048576,7,FALSE)</f>
        <v>7118</v>
      </c>
      <c r="D1624" s="43">
        <v>3</v>
      </c>
      <c r="E1624" s="43">
        <f t="shared" si="543"/>
        <v>42.146670413037377</v>
      </c>
      <c r="F1624" s="6">
        <f t="shared" si="544"/>
        <v>0.30837695365033235</v>
      </c>
      <c r="G1624" s="44"/>
      <c r="H1624" s="44">
        <f t="shared" si="545"/>
        <v>0</v>
      </c>
      <c r="I1624" s="14">
        <f t="shared" si="546"/>
        <v>0</v>
      </c>
      <c r="J1624" s="49">
        <v>6</v>
      </c>
      <c r="K1624" s="49">
        <f t="shared" si="547"/>
        <v>84.293340826074754</v>
      </c>
      <c r="L1624" s="50">
        <f t="shared" si="548"/>
        <v>6.2739056196107298E-2</v>
      </c>
      <c r="M1624" s="45">
        <v>9</v>
      </c>
      <c r="N1624" s="45">
        <f t="shared" si="549"/>
        <v>126.44001123911212</v>
      </c>
      <c r="O1624" s="18">
        <f t="shared" si="550"/>
        <v>8.0956575196011751E-2</v>
      </c>
      <c r="P1624" s="37">
        <f t="shared" si="540"/>
        <v>33.333333333333329</v>
      </c>
      <c r="Q1624" s="37">
        <f t="shared" si="541"/>
        <v>3.8091650110406863</v>
      </c>
      <c r="R1624" s="37">
        <f t="shared" si="542"/>
        <v>280.91650110406863</v>
      </c>
    </row>
    <row r="1625" spans="1:18" ht="15" customHeight="1" x14ac:dyDescent="0.25">
      <c r="A1625" s="143" t="s">
        <v>1106</v>
      </c>
      <c r="B1625" s="1" t="str">
        <f>VLOOKUP(A1625,'[2]Catálogo MUNICIPIOS'!$1:$1048576,5,FALSE)</f>
        <v>San Miguel Chimalapa</v>
      </c>
      <c r="C1625" s="130">
        <f>VLOOKUP(A1625,[3]PROY_COVID!$1:$1048576,7,FALSE)</f>
        <v>7117</v>
      </c>
      <c r="D1625" s="43">
        <v>3</v>
      </c>
      <c r="E1625" s="43">
        <f t="shared" si="543"/>
        <v>42.152592384431642</v>
      </c>
      <c r="F1625" s="6">
        <f t="shared" si="544"/>
        <v>0.30842028327709226</v>
      </c>
      <c r="G1625" s="44"/>
      <c r="H1625" s="44">
        <f t="shared" si="545"/>
        <v>0</v>
      </c>
      <c r="I1625" s="14">
        <f t="shared" si="546"/>
        <v>0</v>
      </c>
      <c r="J1625" s="49">
        <v>6</v>
      </c>
      <c r="K1625" s="49">
        <f t="shared" si="547"/>
        <v>84.305184768863285</v>
      </c>
      <c r="L1625" s="50">
        <f t="shared" si="548"/>
        <v>6.2747871575648692E-2</v>
      </c>
      <c r="M1625" s="45">
        <v>9</v>
      </c>
      <c r="N1625" s="45">
        <f t="shared" si="549"/>
        <v>126.45777715329493</v>
      </c>
      <c r="O1625" s="18">
        <f t="shared" si="550"/>
        <v>8.0967950294395352E-2</v>
      </c>
      <c r="P1625" s="37">
        <f t="shared" si="540"/>
        <v>33.333333333333329</v>
      </c>
      <c r="Q1625" s="37">
        <f t="shared" si="541"/>
        <v>3.8091650110406863</v>
      </c>
      <c r="R1625" s="37">
        <f t="shared" si="542"/>
        <v>280.91650110406863</v>
      </c>
    </row>
    <row r="1626" spans="1:18" ht="15" customHeight="1" x14ac:dyDescent="0.25">
      <c r="A1626" s="143" t="s">
        <v>1237</v>
      </c>
      <c r="B1626" s="1" t="str">
        <f>VLOOKUP(A1626,'[2]Catálogo MUNICIPIOS'!$1:$1048576,5,FALSE)</f>
        <v>Santiago Yaveo</v>
      </c>
      <c r="C1626" s="130">
        <f>VLOOKUP(A1626,[3]PROY_COVID!$1:$1048576,7,FALSE)</f>
        <v>7104</v>
      </c>
      <c r="D1626" s="43">
        <v>1</v>
      </c>
      <c r="E1626" s="43">
        <f t="shared" si="543"/>
        <v>14.076576576576576</v>
      </c>
      <c r="F1626" s="6">
        <f t="shared" si="544"/>
        <v>0.10299489283422793</v>
      </c>
      <c r="G1626" s="44"/>
      <c r="H1626" s="44">
        <f t="shared" si="545"/>
        <v>0</v>
      </c>
      <c r="I1626" s="14">
        <f t="shared" si="546"/>
        <v>0</v>
      </c>
      <c r="J1626" s="49">
        <v>1</v>
      </c>
      <c r="K1626" s="49">
        <f t="shared" si="547"/>
        <v>14.076576576576576</v>
      </c>
      <c r="L1626" s="50">
        <f t="shared" si="548"/>
        <v>1.0477116225691904E-2</v>
      </c>
      <c r="M1626" s="45">
        <v>2</v>
      </c>
      <c r="N1626" s="45">
        <f t="shared" si="549"/>
        <v>28.153153153153152</v>
      </c>
      <c r="O1626" s="18">
        <f t="shared" si="550"/>
        <v>1.8025803999162027E-2</v>
      </c>
      <c r="P1626" s="37">
        <f t="shared" si="540"/>
        <v>50</v>
      </c>
      <c r="Q1626" s="37">
        <f t="shared" si="541"/>
        <v>5.7137475165610301</v>
      </c>
      <c r="R1626" s="37">
        <f t="shared" si="542"/>
        <v>471.374751656103</v>
      </c>
    </row>
    <row r="1627" spans="1:18" ht="15" customHeight="1" x14ac:dyDescent="0.25">
      <c r="A1627" s="143" t="s">
        <v>1927</v>
      </c>
      <c r="B1627" s="1" t="str">
        <f>VLOOKUP(A1627,'[2]Catálogo MUNICIPIOS'!$1:$1048576,5,FALSE)</f>
        <v>Tenampa</v>
      </c>
      <c r="C1627" s="130">
        <f>VLOOKUP(A1627,[3]PROY_COVID!$1:$1048576,7,FALSE)</f>
        <v>7081</v>
      </c>
      <c r="D1627" s="43">
        <v>3</v>
      </c>
      <c r="E1627" s="43">
        <f t="shared" si="543"/>
        <v>42.366897330885472</v>
      </c>
      <c r="F1627" s="6">
        <f t="shared" si="544"/>
        <v>0.3099883005342558</v>
      </c>
      <c r="G1627" s="44">
        <v>1</v>
      </c>
      <c r="H1627" s="44">
        <f t="shared" si="545"/>
        <v>14.122299110295156</v>
      </c>
      <c r="I1627" s="14">
        <f t="shared" si="546"/>
        <v>0.17307154924243204</v>
      </c>
      <c r="J1627" s="49">
        <v>1</v>
      </c>
      <c r="K1627" s="49">
        <f t="shared" si="547"/>
        <v>14.122299110295156</v>
      </c>
      <c r="L1627" s="50">
        <f t="shared" si="548"/>
        <v>1.051114724859699E-2</v>
      </c>
      <c r="M1627" s="45">
        <v>5</v>
      </c>
      <c r="N1627" s="45">
        <f t="shared" si="549"/>
        <v>70.611495551475784</v>
      </c>
      <c r="O1627" s="18">
        <f t="shared" si="550"/>
        <v>4.5210885330478408E-2</v>
      </c>
      <c r="P1627" s="37">
        <f t="shared" si="540"/>
        <v>60</v>
      </c>
      <c r="Q1627" s="37">
        <f t="shared" si="541"/>
        <v>6.8564970198732365</v>
      </c>
      <c r="R1627" s="37">
        <f t="shared" si="542"/>
        <v>585.64970198732362</v>
      </c>
    </row>
    <row r="1628" spans="1:18" ht="15" customHeight="1" x14ac:dyDescent="0.25">
      <c r="A1628" s="143" t="s">
        <v>1016</v>
      </c>
      <c r="B1628" s="1" t="str">
        <f>VLOOKUP(A1628,'[2]Catálogo MUNICIPIOS'!$1:$1048576,5,FALSE)</f>
        <v>San José del Progreso</v>
      </c>
      <c r="C1628" s="130">
        <f>VLOOKUP(A1628,[3]PROY_COVID!$1:$1048576,7,FALSE)</f>
        <v>7071</v>
      </c>
      <c r="D1628" s="43">
        <v>4</v>
      </c>
      <c r="E1628" s="43">
        <f t="shared" si="543"/>
        <v>56.569084995050211</v>
      </c>
      <c r="F1628" s="6">
        <f t="shared" si="544"/>
        <v>0.41390225919635421</v>
      </c>
      <c r="G1628" s="44">
        <v>2</v>
      </c>
      <c r="H1628" s="44">
        <f t="shared" si="545"/>
        <v>28.284542497525106</v>
      </c>
      <c r="I1628" s="14">
        <f t="shared" si="546"/>
        <v>0.34663262344383</v>
      </c>
      <c r="J1628" s="49">
        <v>108</v>
      </c>
      <c r="K1628" s="49">
        <f t="shared" si="547"/>
        <v>1527.3652948663557</v>
      </c>
      <c r="L1628" s="50">
        <f t="shared" si="548"/>
        <v>1.1368093390001488</v>
      </c>
      <c r="M1628" s="45">
        <v>114</v>
      </c>
      <c r="N1628" s="45">
        <f t="shared" si="549"/>
        <v>1612.218922358931</v>
      </c>
      <c r="O1628" s="18">
        <f t="shared" si="550"/>
        <v>1.0322659824314357</v>
      </c>
      <c r="P1628" s="37">
        <f t="shared" si="540"/>
        <v>3.5087719298245612</v>
      </c>
      <c r="Q1628" s="37">
        <f t="shared" si="541"/>
        <v>0.40096473800428284</v>
      </c>
      <c r="R1628" s="37">
        <f t="shared" si="542"/>
        <v>-59.903526199571708</v>
      </c>
    </row>
    <row r="1629" spans="1:18" ht="15" customHeight="1" x14ac:dyDescent="0.25">
      <c r="A1629" s="143" t="s">
        <v>205</v>
      </c>
      <c r="B1629" s="1" t="str">
        <f>VLOOKUP(A1629,'[2]Catálogo MUNICIPIOS'!$1:$1048576,5,FALSE)</f>
        <v>Galeana</v>
      </c>
      <c r="C1629" s="130">
        <f>VLOOKUP(A1629,[3]PROY_COVID!$1:$1048576,7,FALSE)</f>
        <v>7056</v>
      </c>
      <c r="D1629" s="43">
        <v>4</v>
      </c>
      <c r="E1629" s="43">
        <f t="shared" si="543"/>
        <v>56.689342403628117</v>
      </c>
      <c r="F1629" s="6">
        <f t="shared" si="544"/>
        <v>0.41478215345484987</v>
      </c>
      <c r="G1629" s="44"/>
      <c r="H1629" s="44">
        <f t="shared" si="545"/>
        <v>0</v>
      </c>
      <c r="I1629" s="14">
        <f t="shared" si="546"/>
        <v>0</v>
      </c>
      <c r="J1629" s="49">
        <v>4</v>
      </c>
      <c r="K1629" s="49">
        <f t="shared" si="547"/>
        <v>56.689342403628117</v>
      </c>
      <c r="L1629" s="50">
        <f t="shared" si="548"/>
        <v>4.2193556500745633E-2</v>
      </c>
      <c r="M1629" s="45">
        <v>8</v>
      </c>
      <c r="N1629" s="45">
        <f t="shared" si="549"/>
        <v>113.37868480725623</v>
      </c>
      <c r="O1629" s="18">
        <f t="shared" si="550"/>
        <v>7.2593714064652523E-2</v>
      </c>
      <c r="P1629" s="37">
        <f t="shared" si="540"/>
        <v>50</v>
      </c>
      <c r="Q1629" s="37">
        <f t="shared" si="541"/>
        <v>5.7137475165610301</v>
      </c>
      <c r="R1629" s="37">
        <f t="shared" si="542"/>
        <v>471.374751656103</v>
      </c>
    </row>
    <row r="1630" spans="1:18" ht="15" customHeight="1" x14ac:dyDescent="0.25">
      <c r="A1630" s="143" t="s">
        <v>383</v>
      </c>
      <c r="B1630" s="1" t="str">
        <f>VLOOKUP(A1630,'[2]Catálogo MUNICIPIOS'!$1:$1048576,5,FALSE)</f>
        <v>Pedro Ascencio Alquisiras</v>
      </c>
      <c r="C1630" s="130">
        <f>VLOOKUP(A1630,[3]PROY_COVID!$1:$1048576,7,FALSE)</f>
        <v>7049</v>
      </c>
      <c r="D1630" s="43">
        <v>3</v>
      </c>
      <c r="E1630" s="43">
        <f t="shared" si="543"/>
        <v>42.559228259327568</v>
      </c>
      <c r="F1630" s="6">
        <f t="shared" si="544"/>
        <v>0.31139553923720603</v>
      </c>
      <c r="G1630" s="44"/>
      <c r="H1630" s="44">
        <f t="shared" si="545"/>
        <v>0</v>
      </c>
      <c r="I1630" s="14">
        <f t="shared" si="546"/>
        <v>0</v>
      </c>
      <c r="J1630" s="49"/>
      <c r="K1630" s="49">
        <f t="shared" si="547"/>
        <v>0</v>
      </c>
      <c r="L1630" s="50">
        <f t="shared" si="548"/>
        <v>0</v>
      </c>
      <c r="M1630" s="45">
        <v>3</v>
      </c>
      <c r="N1630" s="45">
        <f t="shared" si="549"/>
        <v>42.559228259327568</v>
      </c>
      <c r="O1630" s="18">
        <f t="shared" si="550"/>
        <v>2.7249676183156556E-2</v>
      </c>
      <c r="P1630" s="37">
        <f t="shared" si="540"/>
        <v>100</v>
      </c>
      <c r="Q1630" s="37">
        <f t="shared" si="541"/>
        <v>11.42749503312206</v>
      </c>
      <c r="R1630" s="37">
        <f t="shared" si="542"/>
        <v>1042.7495033122061</v>
      </c>
    </row>
    <row r="1631" spans="1:18" ht="15" customHeight="1" x14ac:dyDescent="0.25">
      <c r="A1631" s="143" t="s">
        <v>1972</v>
      </c>
      <c r="B1631" s="1" t="str">
        <f>VLOOKUP(A1631,'[2]Catálogo MUNICIPIOS'!$1:$1048576,5,FALSE)</f>
        <v>Abalá</v>
      </c>
      <c r="C1631" s="130">
        <f>VLOOKUP(A1631,[3]PROY_COVID!$1:$1048576,7,FALSE)</f>
        <v>7035</v>
      </c>
      <c r="D1631" s="43">
        <v>10</v>
      </c>
      <c r="E1631" s="43">
        <f t="shared" si="543"/>
        <v>142.14641080312722</v>
      </c>
      <c r="F1631" s="6">
        <f t="shared" si="544"/>
        <v>1.0400507728420116</v>
      </c>
      <c r="G1631" s="44">
        <v>3</v>
      </c>
      <c r="H1631" s="44">
        <f t="shared" si="545"/>
        <v>42.643923240938172</v>
      </c>
      <c r="I1631" s="14">
        <f t="shared" si="546"/>
        <v>0.52260965466339493</v>
      </c>
      <c r="J1631" s="49">
        <v>35</v>
      </c>
      <c r="K1631" s="49">
        <f t="shared" si="547"/>
        <v>497.5124378109453</v>
      </c>
      <c r="L1631" s="50">
        <f t="shared" si="548"/>
        <v>0.37029568988714073</v>
      </c>
      <c r="M1631" s="45">
        <v>48</v>
      </c>
      <c r="N1631" s="45">
        <f t="shared" si="549"/>
        <v>682.30277185501075</v>
      </c>
      <c r="O1631" s="18">
        <f t="shared" si="550"/>
        <v>0.43686247031146108</v>
      </c>
      <c r="P1631" s="37">
        <f t="shared" si="540"/>
        <v>20.833333333333336</v>
      </c>
      <c r="Q1631" s="37">
        <f t="shared" si="541"/>
        <v>2.3807281319004296</v>
      </c>
      <c r="R1631" s="37">
        <f t="shared" si="542"/>
        <v>138.07281319004295</v>
      </c>
    </row>
    <row r="1632" spans="1:18" ht="15" customHeight="1" x14ac:dyDescent="0.25">
      <c r="A1632" s="143" t="s">
        <v>1827</v>
      </c>
      <c r="B1632" s="1" t="str">
        <f>VLOOKUP(A1632,'[2]Catálogo MUNICIPIOS'!$1:$1048576,5,FALSE)</f>
        <v>Chiconamel</v>
      </c>
      <c r="C1632" s="130">
        <f>VLOOKUP(A1632,[3]PROY_COVID!$1:$1048576,7,FALSE)</f>
        <v>7031</v>
      </c>
      <c r="D1632" s="43">
        <v>2</v>
      </c>
      <c r="E1632" s="43"/>
      <c r="F1632" s="6"/>
      <c r="G1632" s="44">
        <v>1</v>
      </c>
      <c r="H1632" s="44"/>
      <c r="I1632" s="14"/>
      <c r="J1632" s="49">
        <v>7</v>
      </c>
      <c r="K1632" s="49"/>
      <c r="L1632" s="50"/>
      <c r="M1632" s="45">
        <v>10</v>
      </c>
      <c r="N1632" s="45"/>
      <c r="O1632" s="18"/>
      <c r="P1632" s="37"/>
      <c r="Q1632" s="37"/>
      <c r="R1632" s="37"/>
    </row>
    <row r="1633" spans="1:18" ht="15" customHeight="1" x14ac:dyDescent="0.25">
      <c r="A1633" s="143" t="s">
        <v>2043</v>
      </c>
      <c r="B1633" s="1" t="str">
        <f>VLOOKUP(A1633,'[2]Catálogo MUNICIPIOS'!$1:$1048576,5,FALSE)</f>
        <v>Teabo</v>
      </c>
      <c r="C1633" s="130">
        <f>VLOOKUP(A1633,[3]PROY_COVID!$1:$1048576,7,FALSE)</f>
        <v>7031</v>
      </c>
      <c r="D1633" s="43">
        <v>1</v>
      </c>
      <c r="E1633" s="43">
        <f t="shared" ref="E1633:E1664" si="551">((D1633/($C1633/100000)))</f>
        <v>14.222727919214906</v>
      </c>
      <c r="F1633" s="6">
        <f t="shared" ref="F1633:F1664" si="552">((D1633/$C1633)/(D$2372/$C$2372))</f>
        <v>0.10406424672085837</v>
      </c>
      <c r="G1633" s="44">
        <v>1</v>
      </c>
      <c r="H1633" s="44">
        <f t="shared" ref="H1633:H1664" si="553">((G1633/($C1633/100000)))</f>
        <v>14.222727919214906</v>
      </c>
      <c r="I1633" s="14">
        <f t="shared" ref="I1633:I1664" si="554">((G1633/$C1633)/(G$2372/$C$2372))</f>
        <v>0.17430232402014809</v>
      </c>
      <c r="J1633" s="49">
        <v>70</v>
      </c>
      <c r="K1633" s="49">
        <f t="shared" ref="K1633:K1664" si="555">((J1633/($C1633/100000)))</f>
        <v>995.59095434504343</v>
      </c>
      <c r="L1633" s="50">
        <f t="shared" ref="L1633:L1664" si="556">((J1633/$C1633)/(J$2372/$C$2372))</f>
        <v>0.74101270896203542</v>
      </c>
      <c r="M1633" s="45">
        <v>72</v>
      </c>
      <c r="N1633" s="45">
        <f t="shared" ref="N1633:N1664" si="557">((M1633/($C1633/100000)))</f>
        <v>1024.0364101834732</v>
      </c>
      <c r="O1633" s="18">
        <f t="shared" ref="O1633:O1664" si="558">((M1633/$C1633)/(M$2372/$C$2372))</f>
        <v>0.65566650803039306</v>
      </c>
      <c r="P1633" s="37">
        <f t="shared" ref="P1633:P1664" si="559">D1633/M1633*100</f>
        <v>1.3888888888888888</v>
      </c>
      <c r="Q1633" s="37">
        <f t="shared" ref="Q1633:Q1664" si="560">P1633/P$2372</f>
        <v>0.15871520879336196</v>
      </c>
      <c r="R1633" s="37">
        <f t="shared" ref="R1633:R1664" si="561">(Q1633-1)*100</f>
        <v>-84.128479120663798</v>
      </c>
    </row>
    <row r="1634" spans="1:18" x14ac:dyDescent="0.25">
      <c r="A1634" s="143" t="s">
        <v>1715</v>
      </c>
      <c r="B1634" s="1" t="str">
        <f>VLOOKUP(A1634,'[2]Catálogo MUNICIPIOS'!$1:$1048576,5,FALSE)</f>
        <v>Atlangatepec</v>
      </c>
      <c r="C1634" s="130">
        <f>VLOOKUP(A1634,[3]PROY_COVID!$1:$1048576,7,FALSE)</f>
        <v>7030</v>
      </c>
      <c r="D1634" s="43">
        <v>5</v>
      </c>
      <c r="E1634" s="43">
        <f t="shared" si="551"/>
        <v>71.123755334281654</v>
      </c>
      <c r="F1634" s="6">
        <f t="shared" si="552"/>
        <v>0.52039524800452008</v>
      </c>
      <c r="G1634" s="44">
        <v>1</v>
      </c>
      <c r="H1634" s="44">
        <f t="shared" si="553"/>
        <v>14.22475106685633</v>
      </c>
      <c r="I1634" s="14">
        <f t="shared" si="554"/>
        <v>0.1743271180918437</v>
      </c>
      <c r="J1634" s="49">
        <v>37</v>
      </c>
      <c r="K1634" s="49">
        <f t="shared" si="555"/>
        <v>526.31578947368416</v>
      </c>
      <c r="L1634" s="50">
        <f t="shared" si="556"/>
        <v>0.39173386140692257</v>
      </c>
      <c r="M1634" s="45">
        <v>43</v>
      </c>
      <c r="N1634" s="45">
        <f t="shared" si="557"/>
        <v>611.66429587482219</v>
      </c>
      <c r="O1634" s="18">
        <f t="shared" si="558"/>
        <v>0.39163431004495181</v>
      </c>
      <c r="P1634" s="37">
        <f t="shared" si="559"/>
        <v>11.627906976744185</v>
      </c>
      <c r="Q1634" s="37">
        <f t="shared" si="560"/>
        <v>1.3287784922234953</v>
      </c>
      <c r="R1634" s="37">
        <f t="shared" si="561"/>
        <v>32.877849222349532</v>
      </c>
    </row>
    <row r="1635" spans="1:18" ht="15" customHeight="1" x14ac:dyDescent="0.25">
      <c r="A1635" s="143" t="s">
        <v>1130</v>
      </c>
      <c r="B1635" s="1" t="str">
        <f>VLOOKUP(A1635,'[2]Catálogo MUNICIPIOS'!$1:$1048576,5,FALSE)</f>
        <v>San Pedro Amuzgos</v>
      </c>
      <c r="C1635" s="130">
        <f>VLOOKUP(A1635,[3]PROY_COVID!$1:$1048576,7,FALSE)</f>
        <v>7006</v>
      </c>
      <c r="D1635" s="43">
        <v>1</v>
      </c>
      <c r="E1635" s="43">
        <f t="shared" si="551"/>
        <v>14.273479874393377</v>
      </c>
      <c r="F1635" s="6">
        <f t="shared" si="552"/>
        <v>0.1044355864536619</v>
      </c>
      <c r="G1635" s="44"/>
      <c r="H1635" s="44">
        <f t="shared" si="553"/>
        <v>0</v>
      </c>
      <c r="I1635" s="14">
        <f t="shared" si="554"/>
        <v>0</v>
      </c>
      <c r="J1635" s="49">
        <v>12</v>
      </c>
      <c r="K1635" s="49">
        <f t="shared" si="555"/>
        <v>171.28175849272054</v>
      </c>
      <c r="L1635" s="50">
        <f t="shared" si="556"/>
        <v>0.1274840428215506</v>
      </c>
      <c r="M1635" s="45">
        <v>13</v>
      </c>
      <c r="N1635" s="45">
        <f t="shared" si="557"/>
        <v>185.5552383671139</v>
      </c>
      <c r="O1635" s="18">
        <f t="shared" si="558"/>
        <v>0.11880666934988664</v>
      </c>
      <c r="P1635" s="37">
        <f t="shared" si="559"/>
        <v>7.6923076923076925</v>
      </c>
      <c r="Q1635" s="37">
        <f t="shared" si="560"/>
        <v>0.87903807947092782</v>
      </c>
      <c r="R1635" s="37">
        <f t="shared" si="561"/>
        <v>-12.096192052907217</v>
      </c>
    </row>
    <row r="1636" spans="1:18" ht="15" customHeight="1" x14ac:dyDescent="0.25">
      <c r="A1636" s="143" t="s">
        <v>237</v>
      </c>
      <c r="B1636" s="1" t="str">
        <f>VLOOKUP(A1636,'[2]Catálogo MUNICIPIOS'!$1:$1048576,5,FALSE)</f>
        <v>Temósachic</v>
      </c>
      <c r="C1636" s="130">
        <f>VLOOKUP(A1636,[3]PROY_COVID!$1:$1048576,7,FALSE)</f>
        <v>7001</v>
      </c>
      <c r="D1636" s="43">
        <v>7</v>
      </c>
      <c r="E1636" s="43">
        <f t="shared" si="551"/>
        <v>99.9857163262391</v>
      </c>
      <c r="F1636" s="6">
        <f t="shared" si="552"/>
        <v>0.7315712085217092</v>
      </c>
      <c r="G1636" s="44"/>
      <c r="H1636" s="44">
        <f t="shared" si="553"/>
        <v>0</v>
      </c>
      <c r="I1636" s="14">
        <f t="shared" si="554"/>
        <v>0</v>
      </c>
      <c r="J1636" s="49">
        <v>6</v>
      </c>
      <c r="K1636" s="49">
        <f t="shared" si="555"/>
        <v>85.70204256534781</v>
      </c>
      <c r="L1636" s="50">
        <f t="shared" si="556"/>
        <v>6.3787544922709868E-2</v>
      </c>
      <c r="M1636" s="45">
        <v>13</v>
      </c>
      <c r="N1636" s="45">
        <f t="shared" si="557"/>
        <v>185.6877588915869</v>
      </c>
      <c r="O1636" s="18">
        <f t="shared" si="558"/>
        <v>0.11889151913516723</v>
      </c>
      <c r="P1636" s="37">
        <f t="shared" si="559"/>
        <v>53.846153846153847</v>
      </c>
      <c r="Q1636" s="37">
        <f t="shared" si="560"/>
        <v>6.1532665562964945</v>
      </c>
      <c r="R1636" s="37">
        <f t="shared" si="561"/>
        <v>515.32665562964951</v>
      </c>
    </row>
    <row r="1637" spans="1:18" ht="15" customHeight="1" x14ac:dyDescent="0.25">
      <c r="A1637" s="143" t="s">
        <v>839</v>
      </c>
      <c r="B1637" s="1" t="str">
        <f>VLOOKUP(A1637,'[2]Catálogo MUNICIPIOS'!$1:$1048576,5,FALSE)</f>
        <v>Tumbiscatío</v>
      </c>
      <c r="C1637" s="130">
        <f>VLOOKUP(A1637,[3]PROY_COVID!$1:$1048576,7,FALSE)</f>
        <v>6992</v>
      </c>
      <c r="D1637" s="43"/>
      <c r="E1637" s="43">
        <f t="shared" si="551"/>
        <v>0</v>
      </c>
      <c r="F1637" s="6">
        <f t="shared" si="552"/>
        <v>0</v>
      </c>
      <c r="G1637" s="44"/>
      <c r="H1637" s="44">
        <f t="shared" si="553"/>
        <v>0</v>
      </c>
      <c r="I1637" s="14">
        <f t="shared" si="554"/>
        <v>0</v>
      </c>
      <c r="J1637" s="49">
        <v>7</v>
      </c>
      <c r="K1637" s="49">
        <f t="shared" si="555"/>
        <v>100.11441647597255</v>
      </c>
      <c r="L1637" s="50">
        <f t="shared" si="556"/>
        <v>7.4514593202403751E-2</v>
      </c>
      <c r="M1637" s="45">
        <v>7</v>
      </c>
      <c r="N1637" s="45">
        <f t="shared" si="557"/>
        <v>100.11441647597255</v>
      </c>
      <c r="O1637" s="18">
        <f t="shared" si="558"/>
        <v>6.4100913992443456E-2</v>
      </c>
      <c r="P1637" s="37">
        <f t="shared" si="559"/>
        <v>0</v>
      </c>
      <c r="Q1637" s="37">
        <f t="shared" si="560"/>
        <v>0</v>
      </c>
      <c r="R1637" s="37">
        <f t="shared" si="561"/>
        <v>-100</v>
      </c>
    </row>
    <row r="1638" spans="1:18" ht="15" customHeight="1" x14ac:dyDescent="0.25">
      <c r="A1638" s="143" t="s">
        <v>1274</v>
      </c>
      <c r="B1638" s="1" t="str">
        <f>VLOOKUP(A1638,'[2]Catálogo MUNICIPIOS'!$1:$1048576,5,FALSE)</f>
        <v>Villa Díaz Ordaz</v>
      </c>
      <c r="C1638" s="130">
        <f>VLOOKUP(A1638,[3]PROY_COVID!$1:$1048576,7,FALSE)</f>
        <v>6980</v>
      </c>
      <c r="D1638" s="43"/>
      <c r="E1638" s="43">
        <f t="shared" si="551"/>
        <v>0</v>
      </c>
      <c r="F1638" s="6">
        <f t="shared" si="552"/>
        <v>0</v>
      </c>
      <c r="G1638" s="44"/>
      <c r="H1638" s="44">
        <f t="shared" si="553"/>
        <v>0</v>
      </c>
      <c r="I1638" s="14">
        <f t="shared" si="554"/>
        <v>0</v>
      </c>
      <c r="J1638" s="49">
        <v>11</v>
      </c>
      <c r="K1638" s="49">
        <f t="shared" si="555"/>
        <v>157.59312320916905</v>
      </c>
      <c r="L1638" s="50">
        <f t="shared" si="556"/>
        <v>0.11729566910321894</v>
      </c>
      <c r="M1638" s="45">
        <v>11</v>
      </c>
      <c r="N1638" s="45">
        <f t="shared" si="557"/>
        <v>157.59312320916905</v>
      </c>
      <c r="O1638" s="18">
        <f t="shared" si="558"/>
        <v>0.10090318250075339</v>
      </c>
      <c r="P1638" s="37">
        <f t="shared" si="559"/>
        <v>0</v>
      </c>
      <c r="Q1638" s="37">
        <f t="shared" si="560"/>
        <v>0</v>
      </c>
      <c r="R1638" s="37">
        <f t="shared" si="561"/>
        <v>-100</v>
      </c>
    </row>
    <row r="1639" spans="1:18" ht="15" customHeight="1" x14ac:dyDescent="0.25">
      <c r="A1639" s="143" t="s">
        <v>342</v>
      </c>
      <c r="B1639" s="1" t="str">
        <f>VLOOKUP(A1639,'[2]Catálogo MUNICIPIOS'!$1:$1048576,5,FALSE)</f>
        <v>Alpoyeca</v>
      </c>
      <c r="C1639" s="130">
        <f>VLOOKUP(A1639,[3]PROY_COVID!$1:$1048576,7,FALSE)</f>
        <v>6959</v>
      </c>
      <c r="D1639" s="43">
        <v>8</v>
      </c>
      <c r="E1639" s="43">
        <f t="shared" si="551"/>
        <v>114.95904583991953</v>
      </c>
      <c r="F1639" s="6">
        <f t="shared" si="552"/>
        <v>0.84112742485340453</v>
      </c>
      <c r="G1639" s="44">
        <v>2</v>
      </c>
      <c r="H1639" s="44">
        <f t="shared" si="553"/>
        <v>28.739761459979881</v>
      </c>
      <c r="I1639" s="14">
        <f t="shared" si="554"/>
        <v>0.35221142123456278</v>
      </c>
      <c r="J1639" s="49">
        <v>13</v>
      </c>
      <c r="K1639" s="49">
        <f t="shared" si="555"/>
        <v>186.80844948986925</v>
      </c>
      <c r="L1639" s="50">
        <f t="shared" si="556"/>
        <v>0.13904047099800243</v>
      </c>
      <c r="M1639" s="45">
        <v>23</v>
      </c>
      <c r="N1639" s="45">
        <f t="shared" si="557"/>
        <v>330.50725678976863</v>
      </c>
      <c r="O1639" s="18">
        <f t="shared" si="558"/>
        <v>0.21161604878797829</v>
      </c>
      <c r="P1639" s="37">
        <f t="shared" si="559"/>
        <v>34.782608695652172</v>
      </c>
      <c r="Q1639" s="37">
        <f t="shared" si="560"/>
        <v>3.974780881085934</v>
      </c>
      <c r="R1639" s="37">
        <f t="shared" si="561"/>
        <v>297.4780881085934</v>
      </c>
    </row>
    <row r="1640" spans="1:18" ht="15" customHeight="1" x14ac:dyDescent="0.25">
      <c r="A1640" s="143" t="s">
        <v>1734</v>
      </c>
      <c r="B1640" s="1" t="str">
        <f>VLOOKUP(A1640,'[2]Catálogo MUNICIPIOS'!$1:$1048576,5,FALSE)</f>
        <v>Acuamanala de Miguel Hidalgo</v>
      </c>
      <c r="C1640" s="130">
        <f>VLOOKUP(A1640,[3]PROY_COVID!$1:$1048576,7,FALSE)</f>
        <v>6934</v>
      </c>
      <c r="D1640" s="43">
        <v>11</v>
      </c>
      <c r="E1640" s="43">
        <f t="shared" si="551"/>
        <v>158.63859244303433</v>
      </c>
      <c r="F1640" s="6">
        <f t="shared" si="552"/>
        <v>1.1607200613841804</v>
      </c>
      <c r="G1640" s="44">
        <v>6</v>
      </c>
      <c r="H1640" s="44">
        <f t="shared" si="553"/>
        <v>86.530141332564185</v>
      </c>
      <c r="I1640" s="14">
        <f t="shared" si="554"/>
        <v>1.0604438767109845</v>
      </c>
      <c r="J1640" s="49">
        <v>70</v>
      </c>
      <c r="K1640" s="49">
        <f t="shared" si="555"/>
        <v>1009.5183155465821</v>
      </c>
      <c r="L1640" s="50">
        <f t="shared" si="556"/>
        <v>0.75137876502914203</v>
      </c>
      <c r="M1640" s="45">
        <v>87</v>
      </c>
      <c r="N1640" s="45">
        <f t="shared" si="557"/>
        <v>1254.6870493221807</v>
      </c>
      <c r="O1640" s="18">
        <f t="shared" si="558"/>
        <v>0.80334670537021147</v>
      </c>
      <c r="P1640" s="37">
        <f t="shared" si="559"/>
        <v>12.643678160919542</v>
      </c>
      <c r="Q1640" s="37">
        <f t="shared" si="560"/>
        <v>1.4448556938430195</v>
      </c>
      <c r="R1640" s="37">
        <f t="shared" si="561"/>
        <v>44.485569384301947</v>
      </c>
    </row>
    <row r="1641" spans="1:18" ht="15" customHeight="1" x14ac:dyDescent="0.25">
      <c r="A1641" s="143" t="s">
        <v>1291</v>
      </c>
      <c r="B1641" s="1" t="str">
        <f>VLOOKUP(A1641,'[2]Catálogo MUNICIPIOS'!$1:$1048576,5,FALSE)</f>
        <v>Aljojuca</v>
      </c>
      <c r="C1641" s="130">
        <f>VLOOKUP(A1641,[3]PROY_COVID!$1:$1048576,7,FALSE)</f>
        <v>6920</v>
      </c>
      <c r="D1641" s="43">
        <v>2</v>
      </c>
      <c r="E1641" s="43">
        <f t="shared" si="551"/>
        <v>28.901734104046245</v>
      </c>
      <c r="F1641" s="6">
        <f t="shared" si="552"/>
        <v>0.21146697072091192</v>
      </c>
      <c r="G1641" s="44">
        <v>2</v>
      </c>
      <c r="H1641" s="44">
        <f t="shared" si="553"/>
        <v>28.901734104046245</v>
      </c>
      <c r="I1641" s="14">
        <f t="shared" si="554"/>
        <v>0.35419642779932409</v>
      </c>
      <c r="J1641" s="49">
        <v>17</v>
      </c>
      <c r="K1641" s="49">
        <f t="shared" si="555"/>
        <v>245.66473988439307</v>
      </c>
      <c r="L1641" s="50">
        <f t="shared" si="556"/>
        <v>0.182846874616237</v>
      </c>
      <c r="M1641" s="45">
        <v>21</v>
      </c>
      <c r="N1641" s="45">
        <f t="shared" si="557"/>
        <v>303.46820809248555</v>
      </c>
      <c r="O1641" s="18">
        <f t="shared" si="558"/>
        <v>0.19430357975512916</v>
      </c>
      <c r="P1641" s="37">
        <f t="shared" si="559"/>
        <v>9.5238095238095237</v>
      </c>
      <c r="Q1641" s="37">
        <f t="shared" si="560"/>
        <v>1.0883328602973392</v>
      </c>
      <c r="R1641" s="37">
        <f t="shared" si="561"/>
        <v>8.8332860297339231</v>
      </c>
    </row>
    <row r="1642" spans="1:18" ht="15" customHeight="1" x14ac:dyDescent="0.25">
      <c r="A1642" s="143" t="s">
        <v>1257</v>
      </c>
      <c r="B1642" s="1" t="str">
        <f>VLOOKUP(A1642,'[2]Catálogo MUNICIPIOS'!$1:$1048576,5,FALSE)</f>
        <v>Silacayoápam</v>
      </c>
      <c r="C1642" s="130">
        <f>VLOOKUP(A1642,[3]PROY_COVID!$1:$1048576,7,FALSE)</f>
        <v>6872</v>
      </c>
      <c r="D1642" s="43">
        <v>1</v>
      </c>
      <c r="E1642" s="43">
        <f t="shared" si="551"/>
        <v>14.551804423748544</v>
      </c>
      <c r="F1642" s="6">
        <f t="shared" si="552"/>
        <v>0.10647201960045913</v>
      </c>
      <c r="G1642" s="44"/>
      <c r="H1642" s="44">
        <f t="shared" si="553"/>
        <v>0</v>
      </c>
      <c r="I1642" s="14">
        <f t="shared" si="554"/>
        <v>0</v>
      </c>
      <c r="J1642" s="49">
        <v>22</v>
      </c>
      <c r="K1642" s="49">
        <f t="shared" si="555"/>
        <v>320.13969732246795</v>
      </c>
      <c r="L1642" s="50">
        <f t="shared" si="556"/>
        <v>0.23827816366137025</v>
      </c>
      <c r="M1642" s="45">
        <v>23</v>
      </c>
      <c r="N1642" s="45">
        <f t="shared" si="557"/>
        <v>334.69150174621649</v>
      </c>
      <c r="O1642" s="18">
        <f t="shared" si="558"/>
        <v>0.21429512274673179</v>
      </c>
      <c r="P1642" s="37">
        <f t="shared" si="559"/>
        <v>4.3478260869565215</v>
      </c>
      <c r="Q1642" s="37">
        <f t="shared" si="560"/>
        <v>0.49684761013574175</v>
      </c>
      <c r="R1642" s="37">
        <f t="shared" si="561"/>
        <v>-50.315238986425825</v>
      </c>
    </row>
    <row r="1643" spans="1:18" ht="15" customHeight="1" x14ac:dyDescent="0.25">
      <c r="A1643" s="143" t="s">
        <v>1450</v>
      </c>
      <c r="B1643" s="1" t="str">
        <f>VLOOKUP(A1643,'[2]Catálogo MUNICIPIOS'!$1:$1048576,5,FALSE)</f>
        <v>Tlapacoya</v>
      </c>
      <c r="C1643" s="130">
        <f>VLOOKUP(A1643,[3]PROY_COVID!$1:$1048576,7,FALSE)</f>
        <v>6860</v>
      </c>
      <c r="D1643" s="43"/>
      <c r="E1643" s="43">
        <f t="shared" si="551"/>
        <v>0</v>
      </c>
      <c r="F1643" s="6">
        <f t="shared" si="552"/>
        <v>0</v>
      </c>
      <c r="G1643" s="44"/>
      <c r="H1643" s="44">
        <f t="shared" si="553"/>
        <v>0</v>
      </c>
      <c r="I1643" s="14">
        <f t="shared" si="554"/>
        <v>0</v>
      </c>
      <c r="J1643" s="49">
        <v>5</v>
      </c>
      <c r="K1643" s="49">
        <f t="shared" si="555"/>
        <v>72.886297376093296</v>
      </c>
      <c r="L1643" s="50">
        <f t="shared" si="556"/>
        <v>5.4248858358101525E-2</v>
      </c>
      <c r="M1643" s="45">
        <v>5</v>
      </c>
      <c r="N1643" s="45">
        <f t="shared" si="557"/>
        <v>72.886297376093296</v>
      </c>
      <c r="O1643" s="18">
        <f t="shared" si="558"/>
        <v>4.6667387612990906E-2</v>
      </c>
      <c r="P1643" s="37">
        <f t="shared" si="559"/>
        <v>0</v>
      </c>
      <c r="Q1643" s="37">
        <f t="shared" si="560"/>
        <v>0</v>
      </c>
      <c r="R1643" s="37">
        <f t="shared" si="561"/>
        <v>-100</v>
      </c>
    </row>
    <row r="1644" spans="1:18" ht="15" customHeight="1" x14ac:dyDescent="0.25">
      <c r="A1644" s="143" t="s">
        <v>64</v>
      </c>
      <c r="B1644" s="1" t="str">
        <f>VLOOKUP(A1644,'[2]Catálogo MUNICIPIOS'!$1:$1048576,5,FALSE)</f>
        <v>Villa Unión</v>
      </c>
      <c r="C1644" s="130">
        <f>VLOOKUP(A1644,[3]PROY_COVID!$1:$1048576,7,FALSE)</f>
        <v>6859</v>
      </c>
      <c r="D1644" s="43">
        <v>6</v>
      </c>
      <c r="E1644" s="43">
        <f t="shared" si="551"/>
        <v>87.476308499781311</v>
      </c>
      <c r="F1644" s="6">
        <f t="shared" si="552"/>
        <v>0.64004290890306625</v>
      </c>
      <c r="G1644" s="44">
        <v>10</v>
      </c>
      <c r="H1644" s="44">
        <f t="shared" si="553"/>
        <v>145.79384749963552</v>
      </c>
      <c r="I1644" s="14">
        <f t="shared" si="554"/>
        <v>1.7867322352903647</v>
      </c>
      <c r="J1644" s="49">
        <v>251</v>
      </c>
      <c r="K1644" s="49">
        <f t="shared" si="555"/>
        <v>3659.4255722408516</v>
      </c>
      <c r="L1644" s="50">
        <f t="shared" si="556"/>
        <v>2.7236897288957773</v>
      </c>
      <c r="M1644" s="45">
        <v>267</v>
      </c>
      <c r="N1644" s="45">
        <f t="shared" si="557"/>
        <v>3892.6957282402682</v>
      </c>
      <c r="O1644" s="18">
        <f t="shared" si="558"/>
        <v>2.4924018224145326</v>
      </c>
      <c r="P1644" s="37">
        <f t="shared" si="559"/>
        <v>2.2471910112359552</v>
      </c>
      <c r="Q1644" s="37">
        <f t="shared" si="560"/>
        <v>0.2567976411937542</v>
      </c>
      <c r="R1644" s="37">
        <f t="shared" si="561"/>
        <v>-74.32023588062458</v>
      </c>
    </row>
    <row r="1645" spans="1:18" s="131" customFormat="1" ht="15" customHeight="1" x14ac:dyDescent="0.25">
      <c r="A1645" s="143" t="s">
        <v>1341</v>
      </c>
      <c r="B1645" s="1" t="str">
        <f>VLOOKUP(A1645,'[2]Catálogo MUNICIPIOS'!$1:$1048576,5,FALSE)</f>
        <v>Huatlatlauca</v>
      </c>
      <c r="C1645" s="130">
        <f>VLOOKUP(A1645,[3]PROY_COVID!$1:$1048576,7,FALSE)</f>
        <v>6848</v>
      </c>
      <c r="D1645" s="43">
        <v>5</v>
      </c>
      <c r="E1645" s="43">
        <f t="shared" si="551"/>
        <v>73.014018691588788</v>
      </c>
      <c r="F1645" s="6">
        <f t="shared" si="552"/>
        <v>0.534225846009313</v>
      </c>
      <c r="G1645" s="44"/>
      <c r="H1645" s="44">
        <f t="shared" si="553"/>
        <v>0</v>
      </c>
      <c r="I1645" s="14">
        <f t="shared" si="554"/>
        <v>0</v>
      </c>
      <c r="J1645" s="49">
        <v>5</v>
      </c>
      <c r="K1645" s="49">
        <f t="shared" si="555"/>
        <v>73.014018691588788</v>
      </c>
      <c r="L1645" s="50">
        <f t="shared" si="556"/>
        <v>5.4343920609897262E-2</v>
      </c>
      <c r="M1645" s="45">
        <v>10</v>
      </c>
      <c r="N1645" s="45">
        <f t="shared" si="557"/>
        <v>146.02803738317758</v>
      </c>
      <c r="O1645" s="18">
        <f t="shared" si="558"/>
        <v>9.3498329154532003E-2</v>
      </c>
      <c r="P1645" s="37">
        <f t="shared" si="559"/>
        <v>50</v>
      </c>
      <c r="Q1645" s="37">
        <f t="shared" si="560"/>
        <v>5.7137475165610301</v>
      </c>
      <c r="R1645" s="37">
        <f t="shared" si="561"/>
        <v>471.374751656103</v>
      </c>
    </row>
    <row r="1646" spans="1:18" ht="15" customHeight="1" x14ac:dyDescent="0.25">
      <c r="A1646" s="143" t="s">
        <v>1779</v>
      </c>
      <c r="B1646" s="1" t="str">
        <f>VLOOKUP(A1646,'[2]Catálogo MUNICIPIOS'!$1:$1048576,5,FALSE)</f>
        <v>Camarón de Tejeda</v>
      </c>
      <c r="C1646" s="130">
        <f>VLOOKUP(A1646,[3]PROY_COVID!$1:$1048576,7,FALSE)</f>
        <v>6820</v>
      </c>
      <c r="D1646" s="43">
        <v>3</v>
      </c>
      <c r="E1646" s="43">
        <f t="shared" si="551"/>
        <v>43.988269794721411</v>
      </c>
      <c r="F1646" s="6">
        <f t="shared" si="552"/>
        <v>0.32185148916173983</v>
      </c>
      <c r="G1646" s="44">
        <v>1</v>
      </c>
      <c r="H1646" s="44">
        <f t="shared" si="553"/>
        <v>14.66275659824047</v>
      </c>
      <c r="I1646" s="14">
        <f t="shared" si="554"/>
        <v>0.1796949619040559</v>
      </c>
      <c r="J1646" s="49">
        <v>6</v>
      </c>
      <c r="K1646" s="49">
        <f t="shared" si="555"/>
        <v>87.976539589442822</v>
      </c>
      <c r="L1646" s="50">
        <f t="shared" si="556"/>
        <v>6.5480440176523713E-2</v>
      </c>
      <c r="M1646" s="45">
        <v>10</v>
      </c>
      <c r="N1646" s="45">
        <f t="shared" si="557"/>
        <v>146.62756598240469</v>
      </c>
      <c r="O1646" s="18">
        <f t="shared" si="558"/>
        <v>9.3882193262497832E-2</v>
      </c>
      <c r="P1646" s="37">
        <f t="shared" si="559"/>
        <v>30</v>
      </c>
      <c r="Q1646" s="37">
        <f t="shared" si="560"/>
        <v>3.4282485099366182</v>
      </c>
      <c r="R1646" s="37">
        <f t="shared" si="561"/>
        <v>242.82485099366181</v>
      </c>
    </row>
    <row r="1647" spans="1:18" ht="15" customHeight="1" x14ac:dyDescent="0.25">
      <c r="A1647" s="143" t="s">
        <v>1468</v>
      </c>
      <c r="B1647" s="1" t="str">
        <f>VLOOKUP(A1647,'[2]Catálogo MUNICIPIOS'!$1:$1048576,5,FALSE)</f>
        <v>Xochitlán Todos Santos</v>
      </c>
      <c r="C1647" s="130">
        <f>VLOOKUP(A1647,[3]PROY_COVID!$1:$1048576,7,FALSE)</f>
        <v>6819</v>
      </c>
      <c r="D1647" s="43">
        <v>1</v>
      </c>
      <c r="E1647" s="43">
        <f t="shared" si="551"/>
        <v>14.664906877841325</v>
      </c>
      <c r="F1647" s="6">
        <f t="shared" si="552"/>
        <v>0.10729956279430343</v>
      </c>
      <c r="G1647" s="44"/>
      <c r="H1647" s="44">
        <f t="shared" si="553"/>
        <v>0</v>
      </c>
      <c r="I1647" s="14">
        <f t="shared" si="554"/>
        <v>0</v>
      </c>
      <c r="J1647" s="49">
        <v>4</v>
      </c>
      <c r="K1647" s="49">
        <f t="shared" si="555"/>
        <v>58.659627511365301</v>
      </c>
      <c r="L1647" s="50">
        <f t="shared" si="556"/>
        <v>4.3660028548065867E-2</v>
      </c>
      <c r="M1647" s="45">
        <v>5</v>
      </c>
      <c r="N1647" s="45">
        <f t="shared" si="557"/>
        <v>73.324534389206633</v>
      </c>
      <c r="O1647" s="18">
        <f t="shared" si="558"/>
        <v>4.6947980499357327E-2</v>
      </c>
      <c r="P1647" s="37">
        <f t="shared" si="559"/>
        <v>20</v>
      </c>
      <c r="Q1647" s="37">
        <f t="shared" si="560"/>
        <v>2.2854990066244123</v>
      </c>
      <c r="R1647" s="37">
        <f t="shared" si="561"/>
        <v>128.54990066244122</v>
      </c>
    </row>
    <row r="1648" spans="1:18" ht="15" customHeight="1" x14ac:dyDescent="0.25">
      <c r="A1648" s="143" t="s">
        <v>1112</v>
      </c>
      <c r="B1648" s="1" t="str">
        <f>VLOOKUP(A1648,'[2]Catálogo MUNICIPIOS'!$1:$1048576,5,FALSE)</f>
        <v>San Miguel Panixtlahuaca</v>
      </c>
      <c r="C1648" s="130">
        <f>VLOOKUP(A1648,[3]PROY_COVID!$1:$1048576,7,FALSE)</f>
        <v>6768</v>
      </c>
      <c r="D1648" s="43"/>
      <c r="E1648" s="43">
        <f t="shared" si="551"/>
        <v>0</v>
      </c>
      <c r="F1648" s="6">
        <f t="shared" si="552"/>
        <v>0</v>
      </c>
      <c r="G1648" s="44">
        <v>1</v>
      </c>
      <c r="H1648" s="44">
        <f t="shared" si="553"/>
        <v>14.775413711583923</v>
      </c>
      <c r="I1648" s="14">
        <f t="shared" si="554"/>
        <v>0.18107559695414616</v>
      </c>
      <c r="J1648" s="49">
        <v>4</v>
      </c>
      <c r="K1648" s="49">
        <f t="shared" si="555"/>
        <v>59.101654846335691</v>
      </c>
      <c r="L1648" s="50">
        <f t="shared" si="556"/>
        <v>4.3989026990139062E-2</v>
      </c>
      <c r="M1648" s="45">
        <v>5</v>
      </c>
      <c r="N1648" s="45">
        <f t="shared" si="557"/>
        <v>73.877068557919614</v>
      </c>
      <c r="O1648" s="18">
        <f t="shared" si="558"/>
        <v>4.7301755175106028E-2</v>
      </c>
      <c r="P1648" s="37">
        <f t="shared" si="559"/>
        <v>0</v>
      </c>
      <c r="Q1648" s="37">
        <f t="shared" si="560"/>
        <v>0</v>
      </c>
      <c r="R1648" s="37">
        <f t="shared" si="561"/>
        <v>-100</v>
      </c>
    </row>
    <row r="1649" spans="1:18" ht="15" customHeight="1" x14ac:dyDescent="0.25">
      <c r="A1649" s="143" t="s">
        <v>1458</v>
      </c>
      <c r="B1649" s="1" t="str">
        <f>VLOOKUP(A1649,'[2]Catálogo MUNICIPIOS'!$1:$1048576,5,FALSE)</f>
        <v>Tuzamapan de Galeana</v>
      </c>
      <c r="C1649" s="130">
        <f>VLOOKUP(A1649,[3]PROY_COVID!$1:$1048576,7,FALSE)</f>
        <v>6767</v>
      </c>
      <c r="D1649" s="43">
        <v>2</v>
      </c>
      <c r="E1649" s="43">
        <f t="shared" si="551"/>
        <v>29.555194325402692</v>
      </c>
      <c r="F1649" s="6">
        <f t="shared" si="552"/>
        <v>0.21624818049190339</v>
      </c>
      <c r="G1649" s="44"/>
      <c r="H1649" s="44">
        <f t="shared" si="553"/>
        <v>0</v>
      </c>
      <c r="I1649" s="14">
        <f t="shared" si="554"/>
        <v>0</v>
      </c>
      <c r="J1649" s="49">
        <v>4</v>
      </c>
      <c r="K1649" s="49">
        <f t="shared" si="555"/>
        <v>59.110388650805383</v>
      </c>
      <c r="L1649" s="50">
        <f t="shared" si="556"/>
        <v>4.3995527511343453E-2</v>
      </c>
      <c r="M1649" s="45">
        <v>6</v>
      </c>
      <c r="N1649" s="45">
        <f t="shared" si="557"/>
        <v>88.665582976208071</v>
      </c>
      <c r="O1649" s="18">
        <f t="shared" si="558"/>
        <v>5.6770494285524026E-2</v>
      </c>
      <c r="P1649" s="37">
        <f t="shared" si="559"/>
        <v>33.333333333333329</v>
      </c>
      <c r="Q1649" s="37">
        <f t="shared" si="560"/>
        <v>3.8091650110406863</v>
      </c>
      <c r="R1649" s="37">
        <f t="shared" si="561"/>
        <v>280.91650110406863</v>
      </c>
    </row>
    <row r="1650" spans="1:18" ht="15" customHeight="1" x14ac:dyDescent="0.25">
      <c r="A1650" s="143" t="s">
        <v>284</v>
      </c>
      <c r="B1650" s="1" t="str">
        <f>VLOOKUP(A1650,'[2]Catálogo MUNICIPIOS'!$1:$1048576,5,FALSE)</f>
        <v>Súchil</v>
      </c>
      <c r="C1650" s="130">
        <f>VLOOKUP(A1650,[3]PROY_COVID!$1:$1048576,7,FALSE)</f>
        <v>6766</v>
      </c>
      <c r="D1650" s="43">
        <v>5</v>
      </c>
      <c r="E1650" s="43">
        <f t="shared" si="551"/>
        <v>73.898906296186823</v>
      </c>
      <c r="F1650" s="6">
        <f t="shared" si="552"/>
        <v>0.540700353749893</v>
      </c>
      <c r="G1650" s="44"/>
      <c r="H1650" s="44">
        <f t="shared" si="553"/>
        <v>0</v>
      </c>
      <c r="I1650" s="14">
        <f t="shared" si="554"/>
        <v>0</v>
      </c>
      <c r="J1650" s="49">
        <v>46</v>
      </c>
      <c r="K1650" s="49">
        <f t="shared" si="555"/>
        <v>679.86993792491876</v>
      </c>
      <c r="L1650" s="50">
        <f t="shared" si="556"/>
        <v>0.50602334447184505</v>
      </c>
      <c r="M1650" s="45">
        <v>51</v>
      </c>
      <c r="N1650" s="45">
        <f t="shared" si="557"/>
        <v>753.7688442211055</v>
      </c>
      <c r="O1650" s="18">
        <f t="shared" si="558"/>
        <v>0.48262052114339332</v>
      </c>
      <c r="P1650" s="37">
        <f t="shared" si="559"/>
        <v>9.8039215686274517</v>
      </c>
      <c r="Q1650" s="37">
        <f t="shared" si="560"/>
        <v>1.1203426503060845</v>
      </c>
      <c r="R1650" s="37">
        <f t="shared" si="561"/>
        <v>12.034265030608449</v>
      </c>
    </row>
    <row r="1651" spans="1:18" ht="15" customHeight="1" x14ac:dyDescent="0.25">
      <c r="A1651" s="143" t="s">
        <v>1622</v>
      </c>
      <c r="B1651" s="1" t="str">
        <f>VLOOKUP(A1651,'[2]Catálogo MUNICIPIOS'!$1:$1048576,5,FALSE)</f>
        <v>Naco</v>
      </c>
      <c r="C1651" s="130">
        <f>VLOOKUP(A1651,[3]PROY_COVID!$1:$1048576,7,FALSE)</f>
        <v>6756</v>
      </c>
      <c r="D1651" s="43">
        <v>8</v>
      </c>
      <c r="E1651" s="43">
        <f t="shared" si="551"/>
        <v>118.41326228537596</v>
      </c>
      <c r="F1651" s="6">
        <f t="shared" si="552"/>
        <v>0.86640108785595638</v>
      </c>
      <c r="G1651" s="44"/>
      <c r="H1651" s="44">
        <f t="shared" si="553"/>
        <v>0</v>
      </c>
      <c r="I1651" s="14">
        <f t="shared" si="554"/>
        <v>0</v>
      </c>
      <c r="J1651" s="49">
        <v>28</v>
      </c>
      <c r="K1651" s="49">
        <f t="shared" si="555"/>
        <v>414.44641799881589</v>
      </c>
      <c r="L1651" s="50">
        <f t="shared" si="556"/>
        <v>0.30847012177099292</v>
      </c>
      <c r="M1651" s="45">
        <v>36</v>
      </c>
      <c r="N1651" s="45">
        <f t="shared" si="557"/>
        <v>532.85968028419188</v>
      </c>
      <c r="O1651" s="18">
        <f t="shared" si="558"/>
        <v>0.34117756201611116</v>
      </c>
      <c r="P1651" s="37">
        <f t="shared" si="559"/>
        <v>22.222222222222221</v>
      </c>
      <c r="Q1651" s="37">
        <f t="shared" si="560"/>
        <v>2.5394433406937913</v>
      </c>
      <c r="R1651" s="37">
        <f t="shared" si="561"/>
        <v>153.94433406937912</v>
      </c>
    </row>
    <row r="1652" spans="1:18" ht="15" customHeight="1" x14ac:dyDescent="0.25">
      <c r="A1652" s="143" t="s">
        <v>1606</v>
      </c>
      <c r="B1652" s="1" t="str">
        <f>VLOOKUP(A1652,'[2]Catálogo MUNICIPIOS'!$1:$1048576,5,FALSE)</f>
        <v>Cumpas</v>
      </c>
      <c r="C1652" s="130">
        <f>VLOOKUP(A1652,[3]PROY_COVID!$1:$1048576,7,FALSE)</f>
        <v>6755</v>
      </c>
      <c r="D1652" s="43">
        <v>12</v>
      </c>
      <c r="E1652" s="43">
        <f t="shared" si="551"/>
        <v>177.64618800888232</v>
      </c>
      <c r="F1652" s="6">
        <f t="shared" si="552"/>
        <v>1.299794022847115</v>
      </c>
      <c r="G1652" s="44"/>
      <c r="H1652" s="44">
        <f t="shared" si="553"/>
        <v>0</v>
      </c>
      <c r="I1652" s="14">
        <f t="shared" si="554"/>
        <v>0</v>
      </c>
      <c r="J1652" s="49">
        <v>56</v>
      </c>
      <c r="K1652" s="49">
        <f t="shared" si="555"/>
        <v>829.01554404145077</v>
      </c>
      <c r="L1652" s="50">
        <f t="shared" si="556"/>
        <v>0.61703157444406453</v>
      </c>
      <c r="M1652" s="45">
        <v>68</v>
      </c>
      <c r="N1652" s="45">
        <f t="shared" si="557"/>
        <v>1006.6617320503331</v>
      </c>
      <c r="O1652" s="18">
        <f t="shared" si="558"/>
        <v>0.64454190891807539</v>
      </c>
      <c r="P1652" s="37">
        <f t="shared" si="559"/>
        <v>17.647058823529413</v>
      </c>
      <c r="Q1652" s="37">
        <f t="shared" si="560"/>
        <v>2.0166167705509519</v>
      </c>
      <c r="R1652" s="37">
        <f t="shared" si="561"/>
        <v>101.6616770550952</v>
      </c>
    </row>
    <row r="1653" spans="1:18" ht="15" customHeight="1" x14ac:dyDescent="0.25">
      <c r="A1653" s="143" t="s">
        <v>191</v>
      </c>
      <c r="B1653" s="1" t="str">
        <f>VLOOKUP(A1653,'[2]Catálogo MUNICIPIOS'!$1:$1048576,5,FALSE)</f>
        <v>Bachíniva</v>
      </c>
      <c r="C1653" s="130">
        <f>VLOOKUP(A1653,[3]PROY_COVID!$1:$1048576,7,FALSE)</f>
        <v>6729</v>
      </c>
      <c r="D1653" s="43">
        <v>2</v>
      </c>
      <c r="E1653" s="43">
        <f t="shared" si="551"/>
        <v>29.722098380145638</v>
      </c>
      <c r="F1653" s="6">
        <f t="shared" si="552"/>
        <v>0.21746937693397389</v>
      </c>
      <c r="G1653" s="44"/>
      <c r="H1653" s="44">
        <f t="shared" si="553"/>
        <v>0</v>
      </c>
      <c r="I1653" s="14">
        <f t="shared" si="554"/>
        <v>0</v>
      </c>
      <c r="J1653" s="49">
        <v>13</v>
      </c>
      <c r="K1653" s="49">
        <f t="shared" si="555"/>
        <v>193.19363947094664</v>
      </c>
      <c r="L1653" s="50">
        <f t="shared" si="556"/>
        <v>0.1437929317395005</v>
      </c>
      <c r="M1653" s="45">
        <v>15</v>
      </c>
      <c r="N1653" s="45">
        <f t="shared" si="557"/>
        <v>222.91573785109227</v>
      </c>
      <c r="O1653" s="18">
        <f t="shared" si="558"/>
        <v>0.14272772136652589</v>
      </c>
      <c r="P1653" s="37">
        <f t="shared" si="559"/>
        <v>13.333333333333334</v>
      </c>
      <c r="Q1653" s="37">
        <f t="shared" si="560"/>
        <v>1.5236660044162749</v>
      </c>
      <c r="R1653" s="37">
        <f t="shared" si="561"/>
        <v>52.366600441627483</v>
      </c>
    </row>
    <row r="1654" spans="1:18" ht="15" customHeight="1" x14ac:dyDescent="0.25">
      <c r="A1654" s="143" t="s">
        <v>1414</v>
      </c>
      <c r="B1654" s="1" t="str">
        <f>VLOOKUP(A1654,'[2]Catálogo MUNICIPIOS'!$1:$1048576,5,FALSE)</f>
        <v>Santa Inés Ahuatempan</v>
      </c>
      <c r="C1654" s="130">
        <f>VLOOKUP(A1654,[3]PROY_COVID!$1:$1048576,7,FALSE)</f>
        <v>6712</v>
      </c>
      <c r="D1654" s="43">
        <v>3</v>
      </c>
      <c r="E1654" s="43">
        <f t="shared" si="551"/>
        <v>44.696066746126341</v>
      </c>
      <c r="F1654" s="6">
        <f t="shared" si="552"/>
        <v>0.32703026759282861</v>
      </c>
      <c r="G1654" s="44">
        <v>2</v>
      </c>
      <c r="H1654" s="44">
        <f t="shared" si="553"/>
        <v>29.797377830750893</v>
      </c>
      <c r="I1654" s="14">
        <f t="shared" si="554"/>
        <v>0.36517271757618031</v>
      </c>
      <c r="J1654" s="49">
        <v>7</v>
      </c>
      <c r="K1654" s="49">
        <f t="shared" si="555"/>
        <v>104.29082240762813</v>
      </c>
      <c r="L1654" s="50">
        <f t="shared" si="556"/>
        <v>7.7623068484983168E-2</v>
      </c>
      <c r="M1654" s="45">
        <v>12</v>
      </c>
      <c r="N1654" s="45">
        <f t="shared" si="557"/>
        <v>178.78426698450536</v>
      </c>
      <c r="O1654" s="18">
        <f t="shared" si="558"/>
        <v>0.11447137509837339</v>
      </c>
      <c r="P1654" s="37">
        <f t="shared" si="559"/>
        <v>25</v>
      </c>
      <c r="Q1654" s="37">
        <f t="shared" si="560"/>
        <v>2.856873758280515</v>
      </c>
      <c r="R1654" s="37">
        <f t="shared" si="561"/>
        <v>185.6873758280515</v>
      </c>
    </row>
    <row r="1655" spans="1:18" ht="15" customHeight="1" x14ac:dyDescent="0.25">
      <c r="A1655" s="143" t="s">
        <v>1791</v>
      </c>
      <c r="B1655" s="1" t="str">
        <f>VLOOKUP(A1655,'[2]Catálogo MUNICIPIOS'!$1:$1048576,5,FALSE)</f>
        <v>Astacinga</v>
      </c>
      <c r="C1655" s="130">
        <f>VLOOKUP(A1655,[3]PROY_COVID!$1:$1048576,7,FALSE)</f>
        <v>6685</v>
      </c>
      <c r="D1655" s="43">
        <v>1</v>
      </c>
      <c r="E1655" s="43">
        <f t="shared" si="551"/>
        <v>14.958863126402392</v>
      </c>
      <c r="F1655" s="6">
        <f t="shared" si="552"/>
        <v>0.1094503692886096</v>
      </c>
      <c r="G1655" s="44"/>
      <c r="H1655" s="44">
        <f t="shared" si="553"/>
        <v>0</v>
      </c>
      <c r="I1655" s="14">
        <f t="shared" si="554"/>
        <v>0</v>
      </c>
      <c r="J1655" s="49">
        <v>2</v>
      </c>
      <c r="K1655" s="49">
        <f t="shared" si="555"/>
        <v>29.917726252804783</v>
      </c>
      <c r="L1655" s="50">
        <f t="shared" si="556"/>
        <v>2.2267594216100313E-2</v>
      </c>
      <c r="M1655" s="45">
        <v>3</v>
      </c>
      <c r="N1655" s="45">
        <f t="shared" si="557"/>
        <v>44.876589379207175</v>
      </c>
      <c r="O1655" s="18">
        <f t="shared" si="558"/>
        <v>2.8733428184752517E-2</v>
      </c>
      <c r="P1655" s="37">
        <f t="shared" si="559"/>
        <v>33.333333333333329</v>
      </c>
      <c r="Q1655" s="37">
        <f t="shared" si="560"/>
        <v>3.8091650110406863</v>
      </c>
      <c r="R1655" s="37">
        <f t="shared" si="561"/>
        <v>280.91650110406863</v>
      </c>
    </row>
    <row r="1656" spans="1:18" ht="15" customHeight="1" x14ac:dyDescent="0.25">
      <c r="A1656" s="143" t="s">
        <v>602</v>
      </c>
      <c r="B1656" s="1" t="str">
        <f>VLOOKUP(A1656,'[2]Catálogo MUNICIPIOS'!$1:$1048576,5,FALSE)</f>
        <v>Tuxcueca</v>
      </c>
      <c r="C1656" s="130">
        <f>VLOOKUP(A1656,[3]PROY_COVID!$1:$1048576,7,FALSE)</f>
        <v>6681</v>
      </c>
      <c r="D1656" s="43">
        <v>3</v>
      </c>
      <c r="E1656" s="43">
        <f t="shared" si="551"/>
        <v>44.903457566232603</v>
      </c>
      <c r="F1656" s="6">
        <f t="shared" si="552"/>
        <v>0.32854769586634719</v>
      </c>
      <c r="G1656" s="44"/>
      <c r="H1656" s="44">
        <f t="shared" si="553"/>
        <v>0</v>
      </c>
      <c r="I1656" s="14">
        <f t="shared" si="554"/>
        <v>0</v>
      </c>
      <c r="J1656" s="49">
        <v>14</v>
      </c>
      <c r="K1656" s="49">
        <f t="shared" si="555"/>
        <v>209.54946864241882</v>
      </c>
      <c r="L1656" s="50">
        <f t="shared" si="556"/>
        <v>0.15596648276342076</v>
      </c>
      <c r="M1656" s="45">
        <v>17</v>
      </c>
      <c r="N1656" s="45">
        <f t="shared" si="557"/>
        <v>254.45292620865143</v>
      </c>
      <c r="O1656" s="18">
        <f t="shared" si="558"/>
        <v>0.1629202437786858</v>
      </c>
      <c r="P1656" s="37">
        <f t="shared" si="559"/>
        <v>17.647058823529413</v>
      </c>
      <c r="Q1656" s="37">
        <f t="shared" si="560"/>
        <v>2.0166167705509519</v>
      </c>
      <c r="R1656" s="37">
        <f t="shared" si="561"/>
        <v>101.6616770550952</v>
      </c>
    </row>
    <row r="1657" spans="1:18" ht="15" customHeight="1" x14ac:dyDescent="0.25">
      <c r="A1657" s="143" t="s">
        <v>2427</v>
      </c>
      <c r="B1657" s="1" t="str">
        <f>VLOOKUP(A1657,'[2]Catálogo MUNICIPIOS'!$1:$1048576,5,FALSE)</f>
        <v>Santa Lucía Monteverde</v>
      </c>
      <c r="C1657" s="130">
        <f>VLOOKUP(A1657,[3]PROY_COVID!$1:$1048576,7,FALSE)</f>
        <v>6679</v>
      </c>
      <c r="D1657" s="43">
        <v>1</v>
      </c>
      <c r="E1657" s="43">
        <f t="shared" si="551"/>
        <v>14.972301242701002</v>
      </c>
      <c r="F1657" s="6">
        <f t="shared" si="552"/>
        <v>0.10954869272261644</v>
      </c>
      <c r="G1657" s="44"/>
      <c r="H1657" s="44">
        <f t="shared" si="553"/>
        <v>0</v>
      </c>
      <c r="I1657" s="14">
        <f t="shared" si="554"/>
        <v>0</v>
      </c>
      <c r="J1657" s="49">
        <v>2</v>
      </c>
      <c r="K1657" s="49">
        <f t="shared" si="555"/>
        <v>29.944602485402005</v>
      </c>
      <c r="L1657" s="50">
        <f t="shared" si="556"/>
        <v>2.2287598043813535E-2</v>
      </c>
      <c r="M1657" s="45">
        <v>3</v>
      </c>
      <c r="N1657" s="45">
        <f t="shared" si="557"/>
        <v>44.916903728103009</v>
      </c>
      <c r="O1657" s="18">
        <f t="shared" si="558"/>
        <v>2.8759240517303573E-2</v>
      </c>
      <c r="P1657" s="37">
        <f t="shared" si="559"/>
        <v>33.333333333333329</v>
      </c>
      <c r="Q1657" s="37">
        <f t="shared" si="560"/>
        <v>3.8091650110406863</v>
      </c>
      <c r="R1657" s="37">
        <f t="shared" si="561"/>
        <v>280.91650110406863</v>
      </c>
    </row>
    <row r="1658" spans="1:18" ht="15" customHeight="1" x14ac:dyDescent="0.25">
      <c r="A1658" s="143" t="s">
        <v>1373</v>
      </c>
      <c r="B1658" s="1" t="str">
        <f>VLOOKUP(A1658,'[2]Catálogo MUNICIPIOS'!$1:$1048576,5,FALSE)</f>
        <v>Nicolás Bravo</v>
      </c>
      <c r="C1658" s="130">
        <f>VLOOKUP(A1658,[3]PROY_COVID!$1:$1048576,7,FALSE)</f>
        <v>6672</v>
      </c>
      <c r="D1658" s="43">
        <v>5</v>
      </c>
      <c r="E1658" s="43">
        <f t="shared" si="551"/>
        <v>74.940047961630697</v>
      </c>
      <c r="F1658" s="6">
        <f t="shared" si="552"/>
        <v>0.54831813451315581</v>
      </c>
      <c r="G1658" s="44"/>
      <c r="H1658" s="44">
        <f t="shared" si="553"/>
        <v>0</v>
      </c>
      <c r="I1658" s="14">
        <f t="shared" si="554"/>
        <v>0</v>
      </c>
      <c r="J1658" s="49">
        <v>13</v>
      </c>
      <c r="K1658" s="49">
        <f t="shared" si="555"/>
        <v>194.8441247002398</v>
      </c>
      <c r="L1658" s="50">
        <f t="shared" si="556"/>
        <v>0.14502137854842609</v>
      </c>
      <c r="M1658" s="45">
        <v>18</v>
      </c>
      <c r="N1658" s="45">
        <f t="shared" si="557"/>
        <v>269.78417266187051</v>
      </c>
      <c r="O1658" s="18">
        <f t="shared" si="558"/>
        <v>0.17273648148837281</v>
      </c>
      <c r="P1658" s="37">
        <f t="shared" si="559"/>
        <v>27.777777777777779</v>
      </c>
      <c r="Q1658" s="37">
        <f t="shared" si="560"/>
        <v>3.1743041758672392</v>
      </c>
      <c r="R1658" s="37">
        <f t="shared" si="561"/>
        <v>217.43041758672393</v>
      </c>
    </row>
    <row r="1659" spans="1:18" ht="15" customHeight="1" x14ac:dyDescent="0.25">
      <c r="A1659" s="143" t="s">
        <v>837</v>
      </c>
      <c r="B1659" s="1" t="str">
        <f>VLOOKUP(A1659,'[2]Catálogo MUNICIPIOS'!$1:$1048576,5,FALSE)</f>
        <v>Tlazazalca</v>
      </c>
      <c r="C1659" s="130">
        <f>VLOOKUP(A1659,[3]PROY_COVID!$1:$1048576,7,FALSE)</f>
        <v>6654</v>
      </c>
      <c r="D1659" s="43">
        <v>3</v>
      </c>
      <c r="E1659" s="43">
        <f t="shared" si="551"/>
        <v>45.08566275924256</v>
      </c>
      <c r="F1659" s="6">
        <f t="shared" si="552"/>
        <v>0.32988084702180126</v>
      </c>
      <c r="G1659" s="44">
        <v>1</v>
      </c>
      <c r="H1659" s="44">
        <f t="shared" si="553"/>
        <v>15.028554253080854</v>
      </c>
      <c r="I1659" s="14">
        <f t="shared" si="554"/>
        <v>0.18417788400746335</v>
      </c>
      <c r="J1659" s="49">
        <v>34</v>
      </c>
      <c r="K1659" s="49">
        <f t="shared" si="555"/>
        <v>510.970844604749</v>
      </c>
      <c r="L1659" s="50">
        <f t="shared" si="556"/>
        <v>0.38031270584441235</v>
      </c>
      <c r="M1659" s="45">
        <v>38</v>
      </c>
      <c r="N1659" s="45">
        <f t="shared" si="557"/>
        <v>571.08506161707237</v>
      </c>
      <c r="O1659" s="18">
        <f t="shared" si="558"/>
        <v>0.36565237760608565</v>
      </c>
      <c r="P1659" s="37">
        <f t="shared" si="559"/>
        <v>7.8947368421052628</v>
      </c>
      <c r="Q1659" s="37">
        <f t="shared" si="560"/>
        <v>0.90217066050963635</v>
      </c>
      <c r="R1659" s="37">
        <f t="shared" si="561"/>
        <v>-9.7829339490363658</v>
      </c>
    </row>
    <row r="1660" spans="1:18" ht="15" customHeight="1" x14ac:dyDescent="0.25">
      <c r="A1660" s="143" t="s">
        <v>1395</v>
      </c>
      <c r="B1660" s="1" t="str">
        <f>VLOOKUP(A1660,'[2]Catálogo MUNICIPIOS'!$1:$1048576,5,FALSE)</f>
        <v>San Jerónimo Tecuanipan</v>
      </c>
      <c r="C1660" s="130">
        <f>VLOOKUP(A1660,[3]PROY_COVID!$1:$1048576,7,FALSE)</f>
        <v>6639</v>
      </c>
      <c r="D1660" s="43">
        <v>6</v>
      </c>
      <c r="E1660" s="43">
        <f t="shared" si="551"/>
        <v>90.375056484410294</v>
      </c>
      <c r="F1660" s="6">
        <f t="shared" si="552"/>
        <v>0.66125234405273858</v>
      </c>
      <c r="G1660" s="44">
        <v>1</v>
      </c>
      <c r="H1660" s="44">
        <f t="shared" si="553"/>
        <v>15.062509414068384</v>
      </c>
      <c r="I1660" s="14">
        <f t="shared" si="554"/>
        <v>0.18459401117422219</v>
      </c>
      <c r="J1660" s="49">
        <v>11</v>
      </c>
      <c r="K1660" s="49">
        <f t="shared" si="555"/>
        <v>165.6876035547522</v>
      </c>
      <c r="L1660" s="50">
        <f t="shared" si="556"/>
        <v>0.12332034498274864</v>
      </c>
      <c r="M1660" s="45">
        <v>18</v>
      </c>
      <c r="N1660" s="45">
        <f t="shared" si="557"/>
        <v>271.12516945323091</v>
      </c>
      <c r="O1660" s="18">
        <f t="shared" si="558"/>
        <v>0.17359509029830147</v>
      </c>
      <c r="P1660" s="37">
        <f t="shared" si="559"/>
        <v>33.333333333333329</v>
      </c>
      <c r="Q1660" s="37">
        <f t="shared" si="560"/>
        <v>3.8091650110406863</v>
      </c>
      <c r="R1660" s="37">
        <f t="shared" si="561"/>
        <v>280.91650110406863</v>
      </c>
    </row>
    <row r="1661" spans="1:18" ht="15" customHeight="1" x14ac:dyDescent="0.25">
      <c r="A1661" s="143" t="s">
        <v>2487</v>
      </c>
      <c r="B1661" s="1" t="str">
        <f>VLOOKUP(A1661,'[2]Catálogo MUNICIPIOS'!$1:$1048576,5,FALSE)</f>
        <v>Uruachi</v>
      </c>
      <c r="C1661" s="130">
        <f>VLOOKUP(A1661,[3]PROY_COVID!$1:$1048576,7,FALSE)</f>
        <v>6630</v>
      </c>
      <c r="D1661" s="43"/>
      <c r="E1661" s="43">
        <f t="shared" si="551"/>
        <v>0</v>
      </c>
      <c r="F1661" s="6">
        <f t="shared" si="552"/>
        <v>0</v>
      </c>
      <c r="G1661" s="44"/>
      <c r="H1661" s="44">
        <f t="shared" si="553"/>
        <v>0</v>
      </c>
      <c r="I1661" s="14">
        <f t="shared" si="554"/>
        <v>0</v>
      </c>
      <c r="J1661" s="49">
        <v>2</v>
      </c>
      <c r="K1661" s="49">
        <f t="shared" si="555"/>
        <v>30.165912518853695</v>
      </c>
      <c r="L1661" s="50">
        <f t="shared" si="556"/>
        <v>2.2452317848360572E-2</v>
      </c>
      <c r="M1661" s="45">
        <v>2</v>
      </c>
      <c r="N1661" s="45">
        <f t="shared" si="557"/>
        <v>30.165912518853695</v>
      </c>
      <c r="O1661" s="18">
        <f t="shared" si="558"/>
        <v>1.9314526638016145E-2</v>
      </c>
      <c r="P1661" s="37">
        <f t="shared" si="559"/>
        <v>0</v>
      </c>
      <c r="Q1661" s="37">
        <f t="shared" si="560"/>
        <v>0</v>
      </c>
      <c r="R1661" s="37">
        <f t="shared" si="561"/>
        <v>-100</v>
      </c>
    </row>
    <row r="1662" spans="1:18" ht="15" customHeight="1" x14ac:dyDescent="0.25">
      <c r="A1662" s="143" t="s">
        <v>2086</v>
      </c>
      <c r="B1662" s="1" t="s">
        <v>2445</v>
      </c>
      <c r="C1662" s="130">
        <f>VLOOKUP(A1662,[3]PROY_COVID!$1:$1048576,7,FALSE)</f>
        <v>6620</v>
      </c>
      <c r="D1662" s="43">
        <v>9</v>
      </c>
      <c r="E1662" s="43">
        <f t="shared" si="551"/>
        <v>135.95166163141994</v>
      </c>
      <c r="F1662" s="6">
        <f t="shared" si="552"/>
        <v>0.99472529731860981</v>
      </c>
      <c r="G1662" s="44">
        <v>1</v>
      </c>
      <c r="H1662" s="44">
        <f t="shared" si="553"/>
        <v>15.105740181268883</v>
      </c>
      <c r="I1662" s="14">
        <f t="shared" si="554"/>
        <v>0.18512381271686726</v>
      </c>
      <c r="J1662" s="49">
        <v>56</v>
      </c>
      <c r="K1662" s="49">
        <f t="shared" si="555"/>
        <v>845.92145015105746</v>
      </c>
      <c r="L1662" s="50">
        <f t="shared" si="556"/>
        <v>0.62961454461777289</v>
      </c>
      <c r="M1662" s="45">
        <v>66</v>
      </c>
      <c r="N1662" s="45">
        <f t="shared" si="557"/>
        <v>996.97885196374625</v>
      </c>
      <c r="O1662" s="18">
        <f t="shared" si="558"/>
        <v>0.63834218778422236</v>
      </c>
      <c r="P1662" s="37">
        <f t="shared" si="559"/>
        <v>13.636363636363635</v>
      </c>
      <c r="Q1662" s="37">
        <f t="shared" si="560"/>
        <v>1.5582947772439173</v>
      </c>
      <c r="R1662" s="37">
        <f t="shared" si="561"/>
        <v>55.82947772439173</v>
      </c>
    </row>
    <row r="1663" spans="1:18" ht="15" customHeight="1" x14ac:dyDescent="0.25">
      <c r="A1663" s="143" t="s">
        <v>2003</v>
      </c>
      <c r="B1663" s="1" t="str">
        <f>VLOOKUP(A1663,'[2]Catálogo MUNICIPIOS'!$1:$1048576,5,FALSE)</f>
        <v>Hocabá</v>
      </c>
      <c r="C1663" s="130">
        <f>VLOOKUP(A1663,[3]PROY_COVID!$1:$1048576,7,FALSE)</f>
        <v>6607</v>
      </c>
      <c r="D1663" s="43">
        <v>9</v>
      </c>
      <c r="E1663" s="43">
        <f t="shared" si="551"/>
        <v>136.21916149538367</v>
      </c>
      <c r="F1663" s="6">
        <f t="shared" si="552"/>
        <v>0.99668252887077291</v>
      </c>
      <c r="G1663" s="44"/>
      <c r="H1663" s="44">
        <f t="shared" si="553"/>
        <v>0</v>
      </c>
      <c r="I1663" s="14">
        <f t="shared" si="554"/>
        <v>0</v>
      </c>
      <c r="J1663" s="49">
        <v>27</v>
      </c>
      <c r="K1663" s="49">
        <f t="shared" si="555"/>
        <v>408.65748448615102</v>
      </c>
      <c r="L1663" s="50">
        <f t="shared" si="556"/>
        <v>0.30416145134213907</v>
      </c>
      <c r="M1663" s="45">
        <v>36</v>
      </c>
      <c r="N1663" s="45">
        <f t="shared" si="557"/>
        <v>544.87664598153469</v>
      </c>
      <c r="O1663" s="18">
        <f t="shared" si="558"/>
        <v>0.34887174345101357</v>
      </c>
      <c r="P1663" s="37">
        <f t="shared" si="559"/>
        <v>25</v>
      </c>
      <c r="Q1663" s="37">
        <f t="shared" si="560"/>
        <v>2.856873758280515</v>
      </c>
      <c r="R1663" s="37">
        <f t="shared" si="561"/>
        <v>185.6873758280515</v>
      </c>
    </row>
    <row r="1664" spans="1:18" ht="15" customHeight="1" x14ac:dyDescent="0.25">
      <c r="A1664" s="143" t="s">
        <v>935</v>
      </c>
      <c r="B1664" s="1" t="str">
        <f>VLOOKUP(A1664,'[2]Catálogo MUNICIPIOS'!$1:$1048576,5,FALSE)</f>
        <v>Gral. Zaragoza</v>
      </c>
      <c r="C1664" s="130">
        <f>VLOOKUP(A1664,[3]PROY_COVID!$1:$1048576,7,FALSE)</f>
        <v>6604</v>
      </c>
      <c r="D1664" s="43">
        <v>2</v>
      </c>
      <c r="E1664" s="43">
        <f t="shared" si="551"/>
        <v>30.284675953967291</v>
      </c>
      <c r="F1664" s="6">
        <f t="shared" si="552"/>
        <v>0.22158562044044675</v>
      </c>
      <c r="G1664" s="44">
        <v>6</v>
      </c>
      <c r="H1664" s="44">
        <f t="shared" si="553"/>
        <v>90.854027861901869</v>
      </c>
      <c r="I1664" s="14">
        <f t="shared" si="554"/>
        <v>1.1134339553473602</v>
      </c>
      <c r="J1664" s="49">
        <v>26</v>
      </c>
      <c r="K1664" s="49">
        <f t="shared" si="555"/>
        <v>393.70078740157481</v>
      </c>
      <c r="L1664" s="50">
        <f t="shared" si="556"/>
        <v>0.29302926640675309</v>
      </c>
      <c r="M1664" s="45">
        <v>34</v>
      </c>
      <c r="N1664" s="45">
        <f t="shared" si="557"/>
        <v>514.83949121744399</v>
      </c>
      <c r="O1664" s="18">
        <f t="shared" si="558"/>
        <v>0.32963965738503931</v>
      </c>
      <c r="P1664" s="37">
        <f t="shared" si="559"/>
        <v>5.8823529411764701</v>
      </c>
      <c r="Q1664" s="37">
        <f t="shared" si="560"/>
        <v>0.67220559018365056</v>
      </c>
      <c r="R1664" s="37">
        <f t="shared" si="561"/>
        <v>-32.779440981634941</v>
      </c>
    </row>
    <row r="1665" spans="1:18" ht="15" customHeight="1" x14ac:dyDescent="0.25">
      <c r="A1665" s="143" t="s">
        <v>1368</v>
      </c>
      <c r="B1665" s="1" t="str">
        <f>VLOOKUP(A1665,'[2]Catálogo MUNICIPIOS'!$1:$1048576,5,FALSE)</f>
        <v>Molcaxac</v>
      </c>
      <c r="C1665" s="130">
        <f>VLOOKUP(A1665,[3]PROY_COVID!$1:$1048576,7,FALSE)</f>
        <v>6574</v>
      </c>
      <c r="D1665" s="43">
        <v>8</v>
      </c>
      <c r="E1665" s="43">
        <f t="shared" ref="E1665:E1696" si="562">((D1665/($C1665/100000)))</f>
        <v>121.6915120170368</v>
      </c>
      <c r="F1665" s="6">
        <f t="shared" ref="F1665:F1696" si="563">((D1665/$C1665)/(D$2372/$C$2372))</f>
        <v>0.89038724514068168</v>
      </c>
      <c r="G1665" s="44"/>
      <c r="H1665" s="44">
        <f t="shared" ref="H1665:H1696" si="564">((G1665/($C1665/100000)))</f>
        <v>0</v>
      </c>
      <c r="I1665" s="14">
        <f t="shared" ref="I1665:I1696" si="565">((G1665/$C1665)/(G$2372/$C$2372))</f>
        <v>0</v>
      </c>
      <c r="J1665" s="49">
        <v>17</v>
      </c>
      <c r="K1665" s="49">
        <f t="shared" ref="K1665:K1696" si="566">((J1665/($C1665/100000)))</f>
        <v>258.59446303620319</v>
      </c>
      <c r="L1665" s="50">
        <f t="shared" ref="L1665:L1696" si="567">((J1665/$C1665)/(J$2372/$C$2372))</f>
        <v>0.19247039433288105</v>
      </c>
      <c r="M1665" s="45">
        <v>25</v>
      </c>
      <c r="N1665" s="45">
        <f t="shared" ref="N1665:N1696" si="568">((M1665/($C1665/100000)))</f>
        <v>380.28597505324001</v>
      </c>
      <c r="O1665" s="18">
        <f t="shared" ref="O1665:O1696" si="569">((M1665/$C1665)/(M$2372/$C$2372))</f>
        <v>0.24348819518186615</v>
      </c>
      <c r="P1665" s="37">
        <f t="shared" ref="P1665:P1696" si="570">D1665/M1665*100</f>
        <v>32</v>
      </c>
      <c r="Q1665" s="37">
        <f t="shared" ref="Q1665:Q1696" si="571">P1665/P$2372</f>
        <v>3.6567984105990594</v>
      </c>
      <c r="R1665" s="37">
        <f t="shared" ref="R1665:R1696" si="572">(Q1665-1)*100</f>
        <v>265.67984105990593</v>
      </c>
    </row>
    <row r="1666" spans="1:18" ht="15" customHeight="1" x14ac:dyDescent="0.25">
      <c r="A1666" s="143" t="s">
        <v>1710</v>
      </c>
      <c r="B1666" s="1" t="str">
        <f>VLOOKUP(A1666,'[2]Catálogo MUNICIPIOS'!$1:$1048576,5,FALSE)</f>
        <v>Villagrán</v>
      </c>
      <c r="C1666" s="130">
        <f>VLOOKUP(A1666,[3]PROY_COVID!$1:$1048576,7,FALSE)</f>
        <v>6563</v>
      </c>
      <c r="D1666" s="43">
        <v>1</v>
      </c>
      <c r="E1666" s="43">
        <f t="shared" si="562"/>
        <v>15.236934328813044</v>
      </c>
      <c r="F1666" s="6">
        <f t="shared" si="563"/>
        <v>0.11148494875732974</v>
      </c>
      <c r="G1666" s="44"/>
      <c r="H1666" s="44">
        <f t="shared" si="564"/>
        <v>0</v>
      </c>
      <c r="I1666" s="14">
        <f t="shared" si="565"/>
        <v>0</v>
      </c>
      <c r="J1666" s="49">
        <v>11</v>
      </c>
      <c r="K1666" s="49">
        <f t="shared" si="566"/>
        <v>167.60627761694349</v>
      </c>
      <c r="L1666" s="50">
        <f t="shared" si="567"/>
        <v>0.12474840322115927</v>
      </c>
      <c r="M1666" s="45">
        <v>12</v>
      </c>
      <c r="N1666" s="45">
        <f t="shared" si="568"/>
        <v>182.84321194575654</v>
      </c>
      <c r="O1666" s="18">
        <f t="shared" si="569"/>
        <v>0.11707022240747864</v>
      </c>
      <c r="P1666" s="37">
        <f t="shared" si="570"/>
        <v>8.3333333333333321</v>
      </c>
      <c r="Q1666" s="37">
        <f t="shared" si="571"/>
        <v>0.95229125276017157</v>
      </c>
      <c r="R1666" s="37">
        <f t="shared" si="572"/>
        <v>-4.7708747239828426</v>
      </c>
    </row>
    <row r="1667" spans="1:18" ht="15" customHeight="1" x14ac:dyDescent="0.25">
      <c r="A1667" s="143" t="s">
        <v>525</v>
      </c>
      <c r="B1667" s="1" t="str">
        <f>VLOOKUP(A1667,'[2]Catálogo MUNICIPIOS'!$1:$1048576,5,FALSE)</f>
        <v>Concepción de Buenos Aires</v>
      </c>
      <c r="C1667" s="130">
        <f>VLOOKUP(A1667,[3]PROY_COVID!$1:$1048576,7,FALSE)</f>
        <v>6561</v>
      </c>
      <c r="D1667" s="43">
        <v>2</v>
      </c>
      <c r="E1667" s="43">
        <f t="shared" si="562"/>
        <v>30.483158055174517</v>
      </c>
      <c r="F1667" s="6">
        <f t="shared" si="563"/>
        <v>0.22303786578093437</v>
      </c>
      <c r="G1667" s="44"/>
      <c r="H1667" s="44">
        <f t="shared" si="564"/>
        <v>0</v>
      </c>
      <c r="I1667" s="14">
        <f t="shared" si="565"/>
        <v>0</v>
      </c>
      <c r="J1667" s="49">
        <v>15</v>
      </c>
      <c r="K1667" s="49">
        <f t="shared" si="566"/>
        <v>228.62368541380886</v>
      </c>
      <c r="L1667" s="50">
        <f t="shared" si="567"/>
        <v>0.17016331428284248</v>
      </c>
      <c r="M1667" s="45">
        <v>17</v>
      </c>
      <c r="N1667" s="45">
        <f t="shared" si="568"/>
        <v>259.10684346898336</v>
      </c>
      <c r="O1667" s="18">
        <f t="shared" si="569"/>
        <v>0.16590003790358174</v>
      </c>
      <c r="P1667" s="37">
        <f t="shared" si="570"/>
        <v>11.76470588235294</v>
      </c>
      <c r="Q1667" s="37">
        <f t="shared" si="571"/>
        <v>1.3444111803673011</v>
      </c>
      <c r="R1667" s="37">
        <f t="shared" si="572"/>
        <v>34.44111803673011</v>
      </c>
    </row>
    <row r="1668" spans="1:18" ht="15" customHeight="1" x14ac:dyDescent="0.25">
      <c r="A1668" s="143" t="s">
        <v>697</v>
      </c>
      <c r="B1668" s="1" t="str">
        <f>VLOOKUP(A1668,'[2]Catálogo MUNICIPIOS'!$1:$1048576,5,FALSE)</f>
        <v>San Simón de Guerrero</v>
      </c>
      <c r="C1668" s="130">
        <f>VLOOKUP(A1668,[3]PROY_COVID!$1:$1048576,7,FALSE)</f>
        <v>6556</v>
      </c>
      <c r="D1668" s="43">
        <v>2</v>
      </c>
      <c r="E1668" s="43">
        <f t="shared" si="562"/>
        <v>30.506406345332522</v>
      </c>
      <c r="F1668" s="6">
        <f t="shared" si="563"/>
        <v>0.22320796787503208</v>
      </c>
      <c r="G1668" s="44">
        <v>2</v>
      </c>
      <c r="H1668" s="44">
        <f t="shared" si="564"/>
        <v>30.506406345332522</v>
      </c>
      <c r="I1668" s="14">
        <f t="shared" si="565"/>
        <v>0.37386200127689478</v>
      </c>
      <c r="J1668" s="49">
        <v>40</v>
      </c>
      <c r="K1668" s="49">
        <f t="shared" si="566"/>
        <v>610.12812690665044</v>
      </c>
      <c r="L1668" s="50">
        <f t="shared" si="567"/>
        <v>0.45411490950161865</v>
      </c>
      <c r="M1668" s="45">
        <v>44</v>
      </c>
      <c r="N1668" s="45">
        <f t="shared" si="568"/>
        <v>671.14093959731554</v>
      </c>
      <c r="O1668" s="18">
        <f t="shared" si="569"/>
        <v>0.42971581077196991</v>
      </c>
      <c r="P1668" s="37">
        <f t="shared" si="570"/>
        <v>4.5454545454545459</v>
      </c>
      <c r="Q1668" s="37">
        <f t="shared" si="571"/>
        <v>0.51943159241463921</v>
      </c>
      <c r="R1668" s="37">
        <f t="shared" si="572"/>
        <v>-48.056840758536076</v>
      </c>
    </row>
    <row r="1669" spans="1:18" ht="15" customHeight="1" x14ac:dyDescent="0.25">
      <c r="A1669" s="143" t="s">
        <v>1998</v>
      </c>
      <c r="B1669" s="1" t="str">
        <f>VLOOKUP(A1669,'[2]Catálogo MUNICIPIOS'!$1:$1048576,5,FALSE)</f>
        <v>Dzilam González</v>
      </c>
      <c r="C1669" s="130">
        <f>VLOOKUP(A1669,[3]PROY_COVID!$1:$1048576,7,FALSE)</f>
        <v>6543</v>
      </c>
      <c r="D1669" s="43">
        <v>4</v>
      </c>
      <c r="E1669" s="43">
        <f t="shared" si="562"/>
        <v>61.134036374751638</v>
      </c>
      <c r="F1669" s="6">
        <f t="shared" si="563"/>
        <v>0.44730290001183259</v>
      </c>
      <c r="G1669" s="44"/>
      <c r="H1669" s="44">
        <f t="shared" si="564"/>
        <v>0</v>
      </c>
      <c r="I1669" s="14">
        <f t="shared" si="565"/>
        <v>0</v>
      </c>
      <c r="J1669" s="49">
        <v>14</v>
      </c>
      <c r="K1669" s="49">
        <f t="shared" si="566"/>
        <v>213.96912731163076</v>
      </c>
      <c r="L1669" s="50">
        <f t="shared" si="567"/>
        <v>0.15925600968094361</v>
      </c>
      <c r="M1669" s="45">
        <v>18</v>
      </c>
      <c r="N1669" s="45">
        <f t="shared" si="568"/>
        <v>275.1031636863824</v>
      </c>
      <c r="O1669" s="18">
        <f t="shared" si="569"/>
        <v>0.17614210675384737</v>
      </c>
      <c r="P1669" s="37">
        <f t="shared" si="570"/>
        <v>22.222222222222221</v>
      </c>
      <c r="Q1669" s="37">
        <f t="shared" si="571"/>
        <v>2.5394433406937913</v>
      </c>
      <c r="R1669" s="37">
        <f t="shared" si="572"/>
        <v>153.94433406937912</v>
      </c>
    </row>
    <row r="1670" spans="1:18" ht="15" customHeight="1" x14ac:dyDescent="0.25">
      <c r="A1670" s="143" t="s">
        <v>1906</v>
      </c>
      <c r="B1670" s="1" t="str">
        <f>VLOOKUP(A1670,'[2]Catálogo MUNICIPIOS'!$1:$1048576,5,FALSE)</f>
        <v>Saltabarranca</v>
      </c>
      <c r="C1670" s="130">
        <f>VLOOKUP(A1670,[3]PROY_COVID!$1:$1048576,7,FALSE)</f>
        <v>6526</v>
      </c>
      <c r="D1670" s="43">
        <v>2</v>
      </c>
      <c r="E1670" s="43">
        <f t="shared" si="562"/>
        <v>30.646644192460926</v>
      </c>
      <c r="F1670" s="6">
        <f t="shared" si="563"/>
        <v>0.22423405415089034</v>
      </c>
      <c r="G1670" s="44">
        <v>5</v>
      </c>
      <c r="H1670" s="44">
        <f t="shared" si="564"/>
        <v>76.616610481152321</v>
      </c>
      <c r="I1670" s="14">
        <f t="shared" si="565"/>
        <v>0.93895160909106745</v>
      </c>
      <c r="J1670" s="49">
        <v>10</v>
      </c>
      <c r="K1670" s="49">
        <f t="shared" si="566"/>
        <v>153.23322096230464</v>
      </c>
      <c r="L1670" s="50">
        <f t="shared" si="567"/>
        <v>0.11405061855242919</v>
      </c>
      <c r="M1670" s="45">
        <v>17</v>
      </c>
      <c r="N1670" s="45">
        <f t="shared" si="568"/>
        <v>260.49647563591788</v>
      </c>
      <c r="O1670" s="18">
        <f t="shared" si="569"/>
        <v>0.16678978680438244</v>
      </c>
      <c r="P1670" s="37">
        <f t="shared" si="570"/>
        <v>11.76470588235294</v>
      </c>
      <c r="Q1670" s="37">
        <f t="shared" si="571"/>
        <v>1.3444111803673011</v>
      </c>
      <c r="R1670" s="37">
        <f t="shared" si="572"/>
        <v>34.44111803673011</v>
      </c>
    </row>
    <row r="1671" spans="1:18" ht="15" customHeight="1" x14ac:dyDescent="0.25">
      <c r="A1671" s="143" t="s">
        <v>2476</v>
      </c>
      <c r="B1671" s="1" t="str">
        <f>VLOOKUP(A1671,'[2]Catálogo MUNICIPIOS'!$1:$1048576,5,FALSE)</f>
        <v>Santa María Yucuhiti</v>
      </c>
      <c r="C1671" s="130">
        <f>VLOOKUP(A1671,[3]PROY_COVID!$1:$1048576,7,FALSE)</f>
        <v>6475</v>
      </c>
      <c r="D1671" s="43"/>
      <c r="E1671" s="43">
        <f t="shared" si="562"/>
        <v>0</v>
      </c>
      <c r="F1671" s="6">
        <f t="shared" si="563"/>
        <v>0</v>
      </c>
      <c r="G1671" s="44"/>
      <c r="H1671" s="44">
        <f t="shared" si="564"/>
        <v>0</v>
      </c>
      <c r="I1671" s="14">
        <f t="shared" si="565"/>
        <v>0</v>
      </c>
      <c r="J1671" s="49">
        <v>5</v>
      </c>
      <c r="K1671" s="49">
        <f t="shared" si="566"/>
        <v>77.220077220077215</v>
      </c>
      <c r="L1671" s="50">
        <f t="shared" si="567"/>
        <v>5.7474466152367024E-2</v>
      </c>
      <c r="M1671" s="45">
        <v>5</v>
      </c>
      <c r="N1671" s="45">
        <f t="shared" si="568"/>
        <v>77.220077220077215</v>
      </c>
      <c r="O1671" s="18">
        <f t="shared" si="569"/>
        <v>4.9442205254844419E-2</v>
      </c>
      <c r="P1671" s="37">
        <f t="shared" si="570"/>
        <v>0</v>
      </c>
      <c r="Q1671" s="37">
        <f t="shared" si="571"/>
        <v>0</v>
      </c>
      <c r="R1671" s="37">
        <f t="shared" si="572"/>
        <v>-100</v>
      </c>
    </row>
    <row r="1672" spans="1:18" ht="15" customHeight="1" x14ac:dyDescent="0.25">
      <c r="A1672" s="143" t="s">
        <v>531</v>
      </c>
      <c r="B1672" s="1" t="str">
        <f>VLOOKUP(A1672,'[2]Catálogo MUNICIPIOS'!$1:$1048576,5,FALSE)</f>
        <v>Chiquilistlán</v>
      </c>
      <c r="C1672" s="130">
        <f>VLOOKUP(A1672,[3]PROY_COVID!$1:$1048576,7,FALSE)</f>
        <v>6470</v>
      </c>
      <c r="D1672" s="43">
        <v>2</v>
      </c>
      <c r="E1672" s="43">
        <f t="shared" si="562"/>
        <v>30.91190108191654</v>
      </c>
      <c r="F1672" s="6">
        <f t="shared" si="563"/>
        <v>0.226174874403201</v>
      </c>
      <c r="G1672" s="44">
        <v>2</v>
      </c>
      <c r="H1672" s="44">
        <f t="shared" si="564"/>
        <v>30.91190108191654</v>
      </c>
      <c r="I1672" s="14">
        <f t="shared" si="565"/>
        <v>0.37883141891365107</v>
      </c>
      <c r="J1672" s="49">
        <v>10</v>
      </c>
      <c r="K1672" s="49">
        <f t="shared" si="566"/>
        <v>154.5595054095827</v>
      </c>
      <c r="L1672" s="50">
        <f t="shared" si="567"/>
        <v>0.11503776455535593</v>
      </c>
      <c r="M1672" s="45">
        <v>14</v>
      </c>
      <c r="N1672" s="45">
        <f t="shared" si="568"/>
        <v>216.38330757341578</v>
      </c>
      <c r="O1672" s="18">
        <f t="shared" si="569"/>
        <v>0.13854515939263204</v>
      </c>
      <c r="P1672" s="37">
        <f t="shared" si="570"/>
        <v>14.285714285714285</v>
      </c>
      <c r="Q1672" s="37">
        <f t="shared" si="571"/>
        <v>1.6324992904460085</v>
      </c>
      <c r="R1672" s="37">
        <f t="shared" si="572"/>
        <v>63.249929044600847</v>
      </c>
    </row>
    <row r="1673" spans="1:18" ht="15" customHeight="1" x14ac:dyDescent="0.25">
      <c r="A1673" s="143" t="s">
        <v>373</v>
      </c>
      <c r="B1673" s="1" t="str">
        <f>VLOOKUP(A1673,'[2]Catálogo MUNICIPIOS'!$1:$1048576,5,FALSE)</f>
        <v>Ixcateopan de Cuauhtémoc</v>
      </c>
      <c r="C1673" s="130">
        <f>VLOOKUP(A1673,[3]PROY_COVID!$1:$1048576,7,FALSE)</f>
        <v>6451</v>
      </c>
      <c r="D1673" s="43">
        <v>1</v>
      </c>
      <c r="E1673" s="43">
        <f t="shared" si="562"/>
        <v>15.501472639900792</v>
      </c>
      <c r="F1673" s="6">
        <f t="shared" si="563"/>
        <v>0.11342051134620293</v>
      </c>
      <c r="G1673" s="44"/>
      <c r="H1673" s="44">
        <f t="shared" si="564"/>
        <v>0</v>
      </c>
      <c r="I1673" s="14">
        <f t="shared" si="565"/>
        <v>0</v>
      </c>
      <c r="J1673" s="49">
        <v>5</v>
      </c>
      <c r="K1673" s="49">
        <f t="shared" si="566"/>
        <v>77.507363199503956</v>
      </c>
      <c r="L1673" s="50">
        <f t="shared" si="567"/>
        <v>5.7688291479859939E-2</v>
      </c>
      <c r="M1673" s="45">
        <v>6</v>
      </c>
      <c r="N1673" s="45">
        <f t="shared" si="568"/>
        <v>93.008835839404753</v>
      </c>
      <c r="O1673" s="18">
        <f t="shared" si="569"/>
        <v>5.9551377279513429E-2</v>
      </c>
      <c r="P1673" s="37">
        <f t="shared" si="570"/>
        <v>16.666666666666664</v>
      </c>
      <c r="Q1673" s="37">
        <f t="shared" si="571"/>
        <v>1.9045825055203431</v>
      </c>
      <c r="R1673" s="37">
        <f t="shared" si="572"/>
        <v>90.458250552034315</v>
      </c>
    </row>
    <row r="1674" spans="1:18" ht="15" customHeight="1" x14ac:dyDescent="0.25">
      <c r="A1674" s="143" t="s">
        <v>2462</v>
      </c>
      <c r="B1674" s="1" t="str">
        <f>VLOOKUP(A1674,'[2]Catálogo MUNICIPIOS'!$1:$1048576,5,FALSE)</f>
        <v>Huautepec</v>
      </c>
      <c r="C1674" s="130">
        <f>VLOOKUP(A1674,[3]PROY_COVID!$1:$1048576,7,FALSE)</f>
        <v>6449</v>
      </c>
      <c r="D1674" s="43">
        <v>1</v>
      </c>
      <c r="E1674" s="43">
        <f t="shared" si="562"/>
        <v>15.506280043417583</v>
      </c>
      <c r="F1674" s="6">
        <f t="shared" si="563"/>
        <v>0.11345568595043498</v>
      </c>
      <c r="G1674" s="44"/>
      <c r="H1674" s="44">
        <f t="shared" si="564"/>
        <v>0</v>
      </c>
      <c r="I1674" s="14">
        <f t="shared" si="565"/>
        <v>0</v>
      </c>
      <c r="J1674" s="49">
        <v>2</v>
      </c>
      <c r="K1674" s="49">
        <f t="shared" si="566"/>
        <v>31.012560086835165</v>
      </c>
      <c r="L1674" s="50">
        <f t="shared" si="567"/>
        <v>2.3082472838367278E-2</v>
      </c>
      <c r="M1674" s="45">
        <v>3</v>
      </c>
      <c r="N1674" s="45">
        <f t="shared" si="568"/>
        <v>46.518840130252748</v>
      </c>
      <c r="O1674" s="18">
        <f t="shared" si="569"/>
        <v>2.9784922843087386E-2</v>
      </c>
      <c r="P1674" s="37">
        <f t="shared" si="570"/>
        <v>33.333333333333329</v>
      </c>
      <c r="Q1674" s="37">
        <f t="shared" si="571"/>
        <v>3.8091650110406863</v>
      </c>
      <c r="R1674" s="37">
        <f t="shared" si="572"/>
        <v>280.91650110406863</v>
      </c>
    </row>
    <row r="1675" spans="1:18" ht="15" customHeight="1" x14ac:dyDescent="0.25">
      <c r="A1675" s="143" t="s">
        <v>1757</v>
      </c>
      <c r="B1675" s="1" t="str">
        <f>VLOOKUP(A1675,'[2]Catálogo MUNICIPIOS'!$1:$1048576,5,FALSE)</f>
        <v>Benito Juárez</v>
      </c>
      <c r="C1675" s="130">
        <f>VLOOKUP(A1675,[3]PROY_COVID!$1:$1048576,7,FALSE)</f>
        <v>6446</v>
      </c>
      <c r="D1675" s="43">
        <v>2</v>
      </c>
      <c r="E1675" s="43">
        <f t="shared" si="562"/>
        <v>31.026993484331367</v>
      </c>
      <c r="F1675" s="6">
        <f t="shared" si="563"/>
        <v>0.22701697756573228</v>
      </c>
      <c r="G1675" s="44">
        <v>3</v>
      </c>
      <c r="H1675" s="44">
        <f t="shared" si="564"/>
        <v>46.540490226497049</v>
      </c>
      <c r="I1675" s="14">
        <f t="shared" si="565"/>
        <v>0.57036284836440942</v>
      </c>
      <c r="J1675" s="49">
        <v>13</v>
      </c>
      <c r="K1675" s="49">
        <f t="shared" si="566"/>
        <v>201.67545764815389</v>
      </c>
      <c r="L1675" s="50">
        <f t="shared" si="567"/>
        <v>0.15010590097348725</v>
      </c>
      <c r="M1675" s="45">
        <v>18</v>
      </c>
      <c r="N1675" s="45">
        <f t="shared" si="568"/>
        <v>279.24294135898231</v>
      </c>
      <c r="O1675" s="18">
        <f t="shared" si="569"/>
        <v>0.17879270935315286</v>
      </c>
      <c r="P1675" s="37">
        <f t="shared" si="570"/>
        <v>11.111111111111111</v>
      </c>
      <c r="Q1675" s="37">
        <f t="shared" si="571"/>
        <v>1.2697216703468956</v>
      </c>
      <c r="R1675" s="37">
        <f t="shared" si="572"/>
        <v>26.972167034689566</v>
      </c>
    </row>
    <row r="1676" spans="1:18" ht="15" customHeight="1" x14ac:dyDescent="0.25">
      <c r="A1676" s="143" t="s">
        <v>1764</v>
      </c>
      <c r="B1676" s="1" t="str">
        <f>VLOOKUP(A1676,'[2]Catálogo MUNICIPIOS'!$1:$1048576,5,FALSE)</f>
        <v>San José Teacalco</v>
      </c>
      <c r="C1676" s="130">
        <f>VLOOKUP(A1676,[3]PROY_COVID!$1:$1048576,7,FALSE)</f>
        <v>6421</v>
      </c>
      <c r="D1676" s="43">
        <v>12</v>
      </c>
      <c r="E1676" s="43">
        <f t="shared" si="562"/>
        <v>186.88677776047345</v>
      </c>
      <c r="F1676" s="6">
        <f t="shared" si="563"/>
        <v>1.3674051743236664</v>
      </c>
      <c r="G1676" s="44">
        <v>2</v>
      </c>
      <c r="H1676" s="44">
        <f t="shared" si="564"/>
        <v>31.147796293412238</v>
      </c>
      <c r="I1676" s="14">
        <f t="shared" si="565"/>
        <v>0.38172236106078838</v>
      </c>
      <c r="J1676" s="49">
        <v>29</v>
      </c>
      <c r="K1676" s="49">
        <f t="shared" si="566"/>
        <v>451.6430462544775</v>
      </c>
      <c r="L1676" s="50">
        <f t="shared" si="567"/>
        <v>0.33615536152501846</v>
      </c>
      <c r="M1676" s="45">
        <v>43</v>
      </c>
      <c r="N1676" s="45">
        <f t="shared" si="568"/>
        <v>669.6776203083632</v>
      </c>
      <c r="O1676" s="18">
        <f t="shared" si="569"/>
        <v>0.42877888173431111</v>
      </c>
      <c r="P1676" s="37">
        <f t="shared" si="570"/>
        <v>27.906976744186046</v>
      </c>
      <c r="Q1676" s="37">
        <f t="shared" si="571"/>
        <v>3.1890683813363889</v>
      </c>
      <c r="R1676" s="37">
        <f t="shared" si="572"/>
        <v>218.9068381336389</v>
      </c>
    </row>
    <row r="1677" spans="1:18" ht="15" customHeight="1" x14ac:dyDescent="0.25">
      <c r="A1677" s="143" t="s">
        <v>597</v>
      </c>
      <c r="B1677" s="1" t="str">
        <f>VLOOKUP(A1677,'[2]Catálogo MUNICIPIOS'!$1:$1048576,5,FALSE)</f>
        <v>Tonaya</v>
      </c>
      <c r="C1677" s="130">
        <f>VLOOKUP(A1677,[3]PROY_COVID!$1:$1048576,7,FALSE)</f>
        <v>6417</v>
      </c>
      <c r="D1677" s="43"/>
      <c r="E1677" s="43">
        <f t="shared" si="562"/>
        <v>0</v>
      </c>
      <c r="F1677" s="6">
        <f t="shared" si="563"/>
        <v>0</v>
      </c>
      <c r="G1677" s="44">
        <v>1</v>
      </c>
      <c r="H1677" s="44">
        <f t="shared" si="564"/>
        <v>15.583606046439145</v>
      </c>
      <c r="I1677" s="14">
        <f t="shared" si="565"/>
        <v>0.19098015274827196</v>
      </c>
      <c r="J1677" s="49">
        <v>13</v>
      </c>
      <c r="K1677" s="49">
        <f t="shared" si="566"/>
        <v>202.5868786037089</v>
      </c>
      <c r="L1677" s="50">
        <f t="shared" si="567"/>
        <v>0.15078426642903206</v>
      </c>
      <c r="M1677" s="45">
        <v>14</v>
      </c>
      <c r="N1677" s="45">
        <f t="shared" si="568"/>
        <v>218.17048465014804</v>
      </c>
      <c r="O1677" s="18">
        <f t="shared" si="569"/>
        <v>0.13968944697994845</v>
      </c>
      <c r="P1677" s="37">
        <f t="shared" si="570"/>
        <v>0</v>
      </c>
      <c r="Q1677" s="37">
        <f t="shared" si="571"/>
        <v>0</v>
      </c>
      <c r="R1677" s="37">
        <f t="shared" si="572"/>
        <v>-100</v>
      </c>
    </row>
    <row r="1678" spans="1:18" ht="15" customHeight="1" x14ac:dyDescent="0.25">
      <c r="A1678" s="143" t="s">
        <v>101</v>
      </c>
      <c r="B1678" s="1" t="str">
        <f>VLOOKUP(A1678,'[2]Catálogo MUNICIPIOS'!$1:$1048576,5,FALSE)</f>
        <v>Chiapilla</v>
      </c>
      <c r="C1678" s="130">
        <f>VLOOKUP(A1678,[3]PROY_COVID!$1:$1048576,7,FALSE)</f>
        <v>6406</v>
      </c>
      <c r="D1678" s="43">
        <v>2</v>
      </c>
      <c r="E1678" s="43">
        <f t="shared" si="562"/>
        <v>31.22073056509522</v>
      </c>
      <c r="F1678" s="6">
        <f t="shared" si="563"/>
        <v>0.22843450474378871</v>
      </c>
      <c r="G1678" s="44">
        <v>1</v>
      </c>
      <c r="H1678" s="44">
        <f t="shared" si="564"/>
        <v>15.61036528254761</v>
      </c>
      <c r="I1678" s="14">
        <f t="shared" si="565"/>
        <v>0.19130809244234487</v>
      </c>
      <c r="J1678" s="49">
        <v>6</v>
      </c>
      <c r="K1678" s="49">
        <f t="shared" si="566"/>
        <v>93.662191695285657</v>
      </c>
      <c r="L1678" s="50">
        <f t="shared" si="567"/>
        <v>6.9712238839196347E-2</v>
      </c>
      <c r="M1678" s="45">
        <v>9</v>
      </c>
      <c r="N1678" s="45">
        <f t="shared" si="568"/>
        <v>140.4932875429285</v>
      </c>
      <c r="O1678" s="18">
        <f t="shared" si="569"/>
        <v>8.995455857714825E-2</v>
      </c>
      <c r="P1678" s="37">
        <f t="shared" si="570"/>
        <v>22.222222222222221</v>
      </c>
      <c r="Q1678" s="37">
        <f t="shared" si="571"/>
        <v>2.5394433406937913</v>
      </c>
      <c r="R1678" s="37">
        <f t="shared" si="572"/>
        <v>153.94433406937912</v>
      </c>
    </row>
    <row r="1679" spans="1:18" ht="15" customHeight="1" x14ac:dyDescent="0.25">
      <c r="A1679" s="143" t="s">
        <v>1975</v>
      </c>
      <c r="B1679" s="1" t="str">
        <f>VLOOKUP(A1679,'[2]Catálogo MUNICIPIOS'!$1:$1048576,5,FALSE)</f>
        <v>Baca</v>
      </c>
      <c r="C1679" s="130">
        <f>VLOOKUP(A1679,[3]PROY_COVID!$1:$1048576,7,FALSE)</f>
        <v>6406</v>
      </c>
      <c r="D1679" s="43">
        <v>15</v>
      </c>
      <c r="E1679" s="43">
        <f t="shared" si="562"/>
        <v>234.15547923821416</v>
      </c>
      <c r="F1679" s="6">
        <f t="shared" si="563"/>
        <v>1.7132587855784152</v>
      </c>
      <c r="G1679" s="44">
        <v>3</v>
      </c>
      <c r="H1679" s="44">
        <f t="shared" si="564"/>
        <v>46.831095847642828</v>
      </c>
      <c r="I1679" s="14">
        <f t="shared" si="565"/>
        <v>0.57392427732703466</v>
      </c>
      <c r="J1679" s="49">
        <v>23</v>
      </c>
      <c r="K1679" s="49">
        <f t="shared" si="566"/>
        <v>359.03840149859502</v>
      </c>
      <c r="L1679" s="50">
        <f t="shared" si="567"/>
        <v>0.26723024888358599</v>
      </c>
      <c r="M1679" s="45">
        <v>41</v>
      </c>
      <c r="N1679" s="45">
        <f t="shared" si="568"/>
        <v>640.02497658445202</v>
      </c>
      <c r="O1679" s="18">
        <f t="shared" si="569"/>
        <v>0.40979298907367534</v>
      </c>
      <c r="P1679" s="37">
        <f t="shared" si="570"/>
        <v>36.585365853658537</v>
      </c>
      <c r="Q1679" s="37">
        <f t="shared" si="571"/>
        <v>4.1807908657763635</v>
      </c>
      <c r="R1679" s="37">
        <f t="shared" si="572"/>
        <v>318.07908657763636</v>
      </c>
    </row>
    <row r="1680" spans="1:18" ht="15" customHeight="1" x14ac:dyDescent="0.25">
      <c r="A1680" s="143" t="s">
        <v>1650</v>
      </c>
      <c r="B1680" s="1" t="str">
        <f>VLOOKUP(A1680,'[2]Catálogo MUNICIPIOS'!$1:$1048576,5,FALSE)</f>
        <v>Yécora</v>
      </c>
      <c r="C1680" s="130">
        <f>VLOOKUP(A1680,[3]PROY_COVID!$1:$1048576,7,FALSE)</f>
        <v>6387</v>
      </c>
      <c r="D1680" s="43"/>
      <c r="E1680" s="43">
        <f t="shared" si="562"/>
        <v>0</v>
      </c>
      <c r="F1680" s="6">
        <f t="shared" si="563"/>
        <v>0</v>
      </c>
      <c r="G1680" s="44">
        <v>2</v>
      </c>
      <c r="H1680" s="44">
        <f t="shared" si="564"/>
        <v>31.313605761703464</v>
      </c>
      <c r="I1680" s="14">
        <f t="shared" si="565"/>
        <v>0.38375438865998474</v>
      </c>
      <c r="J1680" s="49">
        <v>38</v>
      </c>
      <c r="K1680" s="49">
        <f t="shared" si="566"/>
        <v>594.95850947236579</v>
      </c>
      <c r="L1680" s="50">
        <f t="shared" si="567"/>
        <v>0.44282424915578222</v>
      </c>
      <c r="M1680" s="45">
        <v>40</v>
      </c>
      <c r="N1680" s="45">
        <f t="shared" si="568"/>
        <v>626.27211523406925</v>
      </c>
      <c r="O1680" s="18">
        <f t="shared" si="569"/>
        <v>0.40098735434491006</v>
      </c>
      <c r="P1680" s="37">
        <f t="shared" si="570"/>
        <v>0</v>
      </c>
      <c r="Q1680" s="37">
        <f t="shared" si="571"/>
        <v>0</v>
      </c>
      <c r="R1680" s="37">
        <f t="shared" si="572"/>
        <v>-100</v>
      </c>
    </row>
    <row r="1681" spans="1:18" ht="15" customHeight="1" x14ac:dyDescent="0.25">
      <c r="A1681" s="143" t="s">
        <v>1026</v>
      </c>
      <c r="B1681" s="1" t="str">
        <f>VLOOKUP(A1681,'[2]Catálogo MUNICIPIOS'!$1:$1048576,5,FALSE)</f>
        <v>San Andrés Huaxpaltepec</v>
      </c>
      <c r="C1681" s="130">
        <f>VLOOKUP(A1681,[3]PROY_COVID!$1:$1048576,7,FALSE)</f>
        <v>6381</v>
      </c>
      <c r="D1681" s="43">
        <v>1</v>
      </c>
      <c r="E1681" s="43">
        <f t="shared" si="562"/>
        <v>15.671524839366869</v>
      </c>
      <c r="F1681" s="6">
        <f t="shared" si="563"/>
        <v>0.11466474199880194</v>
      </c>
      <c r="G1681" s="44">
        <v>3</v>
      </c>
      <c r="H1681" s="44">
        <f t="shared" si="564"/>
        <v>47.014574518100609</v>
      </c>
      <c r="I1681" s="14">
        <f t="shared" si="565"/>
        <v>0.57617284446904615</v>
      </c>
      <c r="J1681" s="49">
        <v>5</v>
      </c>
      <c r="K1681" s="49">
        <f t="shared" si="566"/>
        <v>78.357624196834351</v>
      </c>
      <c r="L1681" s="50">
        <f t="shared" si="567"/>
        <v>5.8321135924867019E-2</v>
      </c>
      <c r="M1681" s="45">
        <v>9</v>
      </c>
      <c r="N1681" s="45">
        <f t="shared" si="568"/>
        <v>141.04372355430183</v>
      </c>
      <c r="O1681" s="18">
        <f t="shared" si="569"/>
        <v>9.0306989851937261E-2</v>
      </c>
      <c r="P1681" s="37">
        <f t="shared" si="570"/>
        <v>11.111111111111111</v>
      </c>
      <c r="Q1681" s="37">
        <f t="shared" si="571"/>
        <v>1.2697216703468956</v>
      </c>
      <c r="R1681" s="37">
        <f t="shared" si="572"/>
        <v>26.972167034689566</v>
      </c>
    </row>
    <row r="1682" spans="1:18" ht="15" customHeight="1" x14ac:dyDescent="0.25">
      <c r="A1682" s="143" t="s">
        <v>1002</v>
      </c>
      <c r="B1682" s="1" t="str">
        <f>VLOOKUP(A1682,'[2]Catálogo MUNICIPIOS'!$1:$1048576,5,FALSE)</f>
        <v>Magdalena Tequisistlán</v>
      </c>
      <c r="C1682" s="130">
        <f>VLOOKUP(A1682,[3]PROY_COVID!$1:$1048576,7,FALSE)</f>
        <v>6361</v>
      </c>
      <c r="D1682" s="43">
        <v>1</v>
      </c>
      <c r="E1682" s="43">
        <f t="shared" si="562"/>
        <v>15.720798616569722</v>
      </c>
      <c r="F1682" s="6">
        <f t="shared" si="563"/>
        <v>0.11502526626227877</v>
      </c>
      <c r="G1682" s="44">
        <v>1</v>
      </c>
      <c r="H1682" s="44">
        <f t="shared" si="564"/>
        <v>15.720798616569722</v>
      </c>
      <c r="I1682" s="14">
        <f t="shared" si="565"/>
        <v>0.19266147464009767</v>
      </c>
      <c r="J1682" s="49">
        <v>17</v>
      </c>
      <c r="K1682" s="49">
        <f t="shared" si="566"/>
        <v>267.25357648168529</v>
      </c>
      <c r="L1682" s="50">
        <f t="shared" si="567"/>
        <v>0.19891532343096369</v>
      </c>
      <c r="M1682" s="45">
        <v>19</v>
      </c>
      <c r="N1682" s="45">
        <f t="shared" si="568"/>
        <v>298.6951737148247</v>
      </c>
      <c r="O1682" s="18">
        <f t="shared" si="569"/>
        <v>0.19124751773234505</v>
      </c>
      <c r="P1682" s="37">
        <f t="shared" si="570"/>
        <v>5.2631578947368416</v>
      </c>
      <c r="Q1682" s="37">
        <f t="shared" si="571"/>
        <v>0.60144710700642423</v>
      </c>
      <c r="R1682" s="37">
        <f t="shared" si="572"/>
        <v>-39.85528929935758</v>
      </c>
    </row>
    <row r="1683" spans="1:18" ht="15" customHeight="1" x14ac:dyDescent="0.25">
      <c r="A1683" s="143" t="s">
        <v>2004</v>
      </c>
      <c r="B1683" s="1" t="str">
        <f>VLOOKUP(A1683,'[2]Catálogo MUNICIPIOS'!$1:$1048576,5,FALSE)</f>
        <v>Hoctún</v>
      </c>
      <c r="C1683" s="130">
        <f>VLOOKUP(A1683,[3]PROY_COVID!$1:$1048576,7,FALSE)</f>
        <v>6358</v>
      </c>
      <c r="D1683" s="43">
        <v>13</v>
      </c>
      <c r="E1683" s="43">
        <f t="shared" si="562"/>
        <v>204.46681346335328</v>
      </c>
      <c r="F1683" s="6">
        <f t="shared" si="563"/>
        <v>1.4960340268994365</v>
      </c>
      <c r="G1683" s="44">
        <v>1</v>
      </c>
      <c r="H1683" s="44">
        <f t="shared" si="564"/>
        <v>15.728216420257944</v>
      </c>
      <c r="I1683" s="14">
        <f t="shared" si="565"/>
        <v>0.1927523812811672</v>
      </c>
      <c r="J1683" s="49">
        <v>19</v>
      </c>
      <c r="K1683" s="49">
        <f t="shared" si="566"/>
        <v>298.83611198490092</v>
      </c>
      <c r="L1683" s="50">
        <f t="shared" si="567"/>
        <v>0.22242202574378589</v>
      </c>
      <c r="M1683" s="45">
        <v>33</v>
      </c>
      <c r="N1683" s="45">
        <f t="shared" si="568"/>
        <v>519.03114186851212</v>
      </c>
      <c r="O1683" s="18">
        <f t="shared" si="569"/>
        <v>0.33232347303645426</v>
      </c>
      <c r="P1683" s="37">
        <f t="shared" si="570"/>
        <v>39.393939393939391</v>
      </c>
      <c r="Q1683" s="37">
        <f t="shared" si="571"/>
        <v>4.5017404675935389</v>
      </c>
      <c r="R1683" s="37">
        <f t="shared" si="572"/>
        <v>350.17404675935387</v>
      </c>
    </row>
    <row r="1684" spans="1:18" ht="15" customHeight="1" x14ac:dyDescent="0.25">
      <c r="A1684" s="143" t="s">
        <v>2075</v>
      </c>
      <c r="B1684" s="1" t="str">
        <f>VLOOKUP(A1684,'[2]Catálogo MUNICIPIOS'!$1:$1048576,5,FALSE)</f>
        <v>Apozol</v>
      </c>
      <c r="C1684" s="130">
        <f>VLOOKUP(A1684,[3]PROY_COVID!$1:$1048576,7,FALSE)</f>
        <v>6342</v>
      </c>
      <c r="D1684" s="43">
        <v>4</v>
      </c>
      <c r="E1684" s="43">
        <f t="shared" si="562"/>
        <v>63.071586250394191</v>
      </c>
      <c r="F1684" s="6">
        <f t="shared" si="563"/>
        <v>0.46147948198950184</v>
      </c>
      <c r="G1684" s="44">
        <v>2</v>
      </c>
      <c r="H1684" s="44">
        <f t="shared" si="564"/>
        <v>31.535793125197095</v>
      </c>
      <c r="I1684" s="14">
        <f t="shared" si="565"/>
        <v>0.38647733843760995</v>
      </c>
      <c r="J1684" s="49">
        <v>25</v>
      </c>
      <c r="K1684" s="49">
        <f t="shared" si="566"/>
        <v>394.19741406496371</v>
      </c>
      <c r="L1684" s="50">
        <f t="shared" si="567"/>
        <v>0.29339890281975439</v>
      </c>
      <c r="M1684" s="45">
        <v>31</v>
      </c>
      <c r="N1684" s="45">
        <f t="shared" si="568"/>
        <v>488.80479344055499</v>
      </c>
      <c r="O1684" s="18">
        <f t="shared" si="569"/>
        <v>0.31297025070257478</v>
      </c>
      <c r="P1684" s="37">
        <f t="shared" si="570"/>
        <v>12.903225806451612</v>
      </c>
      <c r="Q1684" s="37">
        <f t="shared" si="571"/>
        <v>1.4745154881447819</v>
      </c>
      <c r="R1684" s="37">
        <f t="shared" si="572"/>
        <v>47.451548814478194</v>
      </c>
    </row>
    <row r="1685" spans="1:18" ht="15" customHeight="1" x14ac:dyDescent="0.25">
      <c r="A1685" s="143" t="s">
        <v>1032</v>
      </c>
      <c r="B1685" s="1" t="str">
        <f>VLOOKUP(A1685,'[2]Catálogo MUNICIPIOS'!$1:$1048576,5,FALSE)</f>
        <v>San Antonino Castillo Velasco</v>
      </c>
      <c r="C1685" s="130">
        <f>VLOOKUP(A1685,[3]PROY_COVID!$1:$1048576,7,FALSE)</f>
        <v>6330</v>
      </c>
      <c r="D1685" s="43">
        <v>13</v>
      </c>
      <c r="E1685" s="43">
        <f t="shared" si="562"/>
        <v>205.37124802527649</v>
      </c>
      <c r="F1685" s="6">
        <f t="shared" si="563"/>
        <v>1.5026515549805084</v>
      </c>
      <c r="G1685" s="44">
        <v>3</v>
      </c>
      <c r="H1685" s="44">
        <f t="shared" si="564"/>
        <v>47.393364928909953</v>
      </c>
      <c r="I1685" s="14">
        <f t="shared" si="565"/>
        <v>0.58081499534865455</v>
      </c>
      <c r="J1685" s="49">
        <v>68</v>
      </c>
      <c r="K1685" s="49">
        <f t="shared" si="566"/>
        <v>1074.2496050552922</v>
      </c>
      <c r="L1685" s="50">
        <f t="shared" si="567"/>
        <v>0.79955789721602522</v>
      </c>
      <c r="M1685" s="45">
        <v>84</v>
      </c>
      <c r="N1685" s="45">
        <f t="shared" si="568"/>
        <v>1327.0142180094788</v>
      </c>
      <c r="O1685" s="18">
        <f t="shared" si="569"/>
        <v>0.84965609599083347</v>
      </c>
      <c r="P1685" s="37">
        <f t="shared" si="570"/>
        <v>15.476190476190476</v>
      </c>
      <c r="Q1685" s="37">
        <f t="shared" si="571"/>
        <v>1.768540897983176</v>
      </c>
      <c r="R1685" s="37">
        <f t="shared" si="572"/>
        <v>76.854089798317602</v>
      </c>
    </row>
    <row r="1686" spans="1:18" x14ac:dyDescent="0.25">
      <c r="A1686" s="143" t="s">
        <v>1747</v>
      </c>
      <c r="B1686" s="1" t="str">
        <f>VLOOKUP(A1686,'[2]Catálogo MUNICIPIOS'!$1:$1048576,5,FALSE)</f>
        <v>Tocatlán</v>
      </c>
      <c r="C1686" s="130">
        <f>VLOOKUP(A1686,[3]PROY_COVID!$1:$1048576,7,FALSE)</f>
        <v>6306</v>
      </c>
      <c r="D1686" s="43">
        <v>8</v>
      </c>
      <c r="E1686" s="43">
        <f t="shared" si="562"/>
        <v>126.86330478908975</v>
      </c>
      <c r="F1686" s="6">
        <f t="shared" si="563"/>
        <v>0.92822799707498282</v>
      </c>
      <c r="G1686" s="44">
        <v>7</v>
      </c>
      <c r="H1686" s="44">
        <f t="shared" si="564"/>
        <v>111.00539169045352</v>
      </c>
      <c r="I1686" s="14">
        <f t="shared" si="565"/>
        <v>1.3603928768315299</v>
      </c>
      <c r="J1686" s="49">
        <v>51</v>
      </c>
      <c r="K1686" s="49">
        <f t="shared" si="566"/>
        <v>808.75356803044713</v>
      </c>
      <c r="L1686" s="50">
        <f t="shared" si="567"/>
        <v>0.60195070044926735</v>
      </c>
      <c r="M1686" s="45">
        <v>66</v>
      </c>
      <c r="N1686" s="45">
        <f t="shared" si="568"/>
        <v>1046.6222645099904</v>
      </c>
      <c r="O1686" s="18">
        <f t="shared" si="569"/>
        <v>0.6701277010991995</v>
      </c>
      <c r="P1686" s="37">
        <f t="shared" si="570"/>
        <v>12.121212121212121</v>
      </c>
      <c r="Q1686" s="37">
        <f t="shared" si="571"/>
        <v>1.3851509131057043</v>
      </c>
      <c r="R1686" s="37">
        <f t="shared" si="572"/>
        <v>38.515091310570426</v>
      </c>
    </row>
    <row r="1687" spans="1:18" ht="15" customHeight="1" x14ac:dyDescent="0.25">
      <c r="A1687" s="143" t="s">
        <v>1439</v>
      </c>
      <c r="B1687" s="1" t="str">
        <f>VLOOKUP(A1687,'[2]Catálogo MUNICIPIOS'!$1:$1048576,5,FALSE)</f>
        <v>Teteles de Avila Castillo</v>
      </c>
      <c r="C1687" s="130">
        <f>VLOOKUP(A1687,[3]PROY_COVID!$1:$1048576,7,FALSE)</f>
        <v>6283</v>
      </c>
      <c r="D1687" s="43">
        <v>3</v>
      </c>
      <c r="E1687" s="43">
        <f t="shared" si="562"/>
        <v>47.747891134808214</v>
      </c>
      <c r="F1687" s="6">
        <f t="shared" si="563"/>
        <v>0.34935972562200629</v>
      </c>
      <c r="G1687" s="44">
        <v>1</v>
      </c>
      <c r="H1687" s="44">
        <f t="shared" si="564"/>
        <v>15.915963711602739</v>
      </c>
      <c r="I1687" s="14">
        <f t="shared" si="565"/>
        <v>0.19505326121051428</v>
      </c>
      <c r="J1687" s="49">
        <v>11</v>
      </c>
      <c r="K1687" s="49">
        <f t="shared" si="566"/>
        <v>175.07560082763013</v>
      </c>
      <c r="L1687" s="50">
        <f t="shared" si="567"/>
        <v>0.13030777818565464</v>
      </c>
      <c r="M1687" s="45">
        <v>15</v>
      </c>
      <c r="N1687" s="45">
        <f t="shared" si="568"/>
        <v>238.73945567404107</v>
      </c>
      <c r="O1687" s="18">
        <f t="shared" si="569"/>
        <v>0.1528592769497617</v>
      </c>
      <c r="P1687" s="37">
        <f t="shared" si="570"/>
        <v>20</v>
      </c>
      <c r="Q1687" s="37">
        <f t="shared" si="571"/>
        <v>2.2854990066244123</v>
      </c>
      <c r="R1687" s="37">
        <f t="shared" si="572"/>
        <v>128.54990066244122</v>
      </c>
    </row>
    <row r="1688" spans="1:18" ht="15" customHeight="1" x14ac:dyDescent="0.25">
      <c r="A1688" s="143" t="s">
        <v>945</v>
      </c>
      <c r="B1688" s="1" t="str">
        <f>VLOOKUP(A1688,'[2]Catálogo MUNICIPIOS'!$1:$1048576,5,FALSE)</f>
        <v>Marín</v>
      </c>
      <c r="C1688" s="130">
        <f>VLOOKUP(A1688,[3]PROY_COVID!$1:$1048576,7,FALSE)</f>
        <v>6199</v>
      </c>
      <c r="D1688" s="43">
        <v>5</v>
      </c>
      <c r="E1688" s="43">
        <f t="shared" si="562"/>
        <v>80.658170672689138</v>
      </c>
      <c r="F1688" s="6">
        <f t="shared" si="563"/>
        <v>0.59015624995511795</v>
      </c>
      <c r="G1688" s="44">
        <v>3</v>
      </c>
      <c r="H1688" s="44">
        <f t="shared" si="564"/>
        <v>48.394902403613486</v>
      </c>
      <c r="I1688" s="14">
        <f t="shared" si="565"/>
        <v>0.59308903380496591</v>
      </c>
      <c r="J1688" s="49">
        <v>23</v>
      </c>
      <c r="K1688" s="49">
        <f t="shared" si="566"/>
        <v>371.02758509437007</v>
      </c>
      <c r="L1688" s="50">
        <f t="shared" si="567"/>
        <v>0.27615373033525598</v>
      </c>
      <c r="M1688" s="45">
        <v>31</v>
      </c>
      <c r="N1688" s="45">
        <f t="shared" si="568"/>
        <v>500.08065817067268</v>
      </c>
      <c r="O1688" s="18">
        <f t="shared" si="569"/>
        <v>0.32018992256101453</v>
      </c>
      <c r="P1688" s="37">
        <f t="shared" si="570"/>
        <v>16.129032258064516</v>
      </c>
      <c r="Q1688" s="37">
        <f t="shared" si="571"/>
        <v>1.8431443601809776</v>
      </c>
      <c r="R1688" s="37">
        <f t="shared" si="572"/>
        <v>84.314436018097766</v>
      </c>
    </row>
    <row r="1689" spans="1:18" ht="15" customHeight="1" x14ac:dyDescent="0.25">
      <c r="A1689" s="143" t="s">
        <v>539</v>
      </c>
      <c r="B1689" s="1" t="str">
        <f>VLOOKUP(A1689,'[2]Catálogo MUNICIPIOS'!$1:$1048576,5,FALSE)</f>
        <v>Huejúcar</v>
      </c>
      <c r="C1689" s="130">
        <f>VLOOKUP(A1689,[3]PROY_COVID!$1:$1048576,7,FALSE)</f>
        <v>6197</v>
      </c>
      <c r="D1689" s="43">
        <v>13</v>
      </c>
      <c r="E1689" s="43">
        <f t="shared" si="562"/>
        <v>209.77892528642892</v>
      </c>
      <c r="F1689" s="6">
        <f t="shared" si="563"/>
        <v>1.5349014592587731</v>
      </c>
      <c r="G1689" s="44"/>
      <c r="H1689" s="44">
        <f t="shared" si="564"/>
        <v>0</v>
      </c>
      <c r="I1689" s="14">
        <f t="shared" si="565"/>
        <v>0</v>
      </c>
      <c r="J1689" s="49">
        <v>43</v>
      </c>
      <c r="K1689" s="49">
        <f t="shared" si="566"/>
        <v>693.88413748588027</v>
      </c>
      <c r="L1689" s="50">
        <f t="shared" si="567"/>
        <v>0.51645403383807609</v>
      </c>
      <c r="M1689" s="45">
        <v>56</v>
      </c>
      <c r="N1689" s="45">
        <f t="shared" si="568"/>
        <v>903.66306277230922</v>
      </c>
      <c r="O1689" s="18">
        <f t="shared" si="569"/>
        <v>0.57859427546898778</v>
      </c>
      <c r="P1689" s="37">
        <f t="shared" si="570"/>
        <v>23.214285714285715</v>
      </c>
      <c r="Q1689" s="37">
        <f t="shared" si="571"/>
        <v>2.6528113469747643</v>
      </c>
      <c r="R1689" s="37">
        <f t="shared" si="572"/>
        <v>165.28113469747643</v>
      </c>
    </row>
    <row r="1690" spans="1:18" ht="15" customHeight="1" x14ac:dyDescent="0.25">
      <c r="A1690" s="143" t="s">
        <v>127</v>
      </c>
      <c r="B1690" s="1" t="str">
        <f>VLOOKUP(A1690,'[2]Catálogo MUNICIPIOS'!$1:$1048576,5,FALSE)</f>
        <v>Metapa</v>
      </c>
      <c r="C1690" s="130">
        <f>VLOOKUP(A1690,[3]PROY_COVID!$1:$1048576,7,FALSE)</f>
        <v>6191</v>
      </c>
      <c r="D1690" s="43">
        <v>2</v>
      </c>
      <c r="E1690" s="43">
        <f t="shared" si="562"/>
        <v>32.304958811177514</v>
      </c>
      <c r="F1690" s="6">
        <f t="shared" si="563"/>
        <v>0.2363675395555985</v>
      </c>
      <c r="G1690" s="44">
        <v>2</v>
      </c>
      <c r="H1690" s="44">
        <f t="shared" si="564"/>
        <v>32.304958811177514</v>
      </c>
      <c r="I1690" s="14">
        <f t="shared" si="565"/>
        <v>0.39590361498486876</v>
      </c>
      <c r="J1690" s="49">
        <v>7</v>
      </c>
      <c r="K1690" s="49">
        <f t="shared" si="566"/>
        <v>113.0673558391213</v>
      </c>
      <c r="L1690" s="50">
        <f t="shared" si="567"/>
        <v>8.4155392613666141E-2</v>
      </c>
      <c r="M1690" s="45">
        <v>11</v>
      </c>
      <c r="N1690" s="45">
        <f t="shared" si="568"/>
        <v>177.67727346147635</v>
      </c>
      <c r="O1690" s="18">
        <f t="shared" si="569"/>
        <v>0.11376259309566447</v>
      </c>
      <c r="P1690" s="37">
        <f t="shared" si="570"/>
        <v>18.181818181818183</v>
      </c>
      <c r="Q1690" s="37">
        <f t="shared" si="571"/>
        <v>2.0777263696585568</v>
      </c>
      <c r="R1690" s="37">
        <f t="shared" si="572"/>
        <v>107.77263696585568</v>
      </c>
    </row>
    <row r="1691" spans="1:18" ht="15" customHeight="1" x14ac:dyDescent="0.25">
      <c r="A1691" s="143" t="s">
        <v>1922</v>
      </c>
      <c r="B1691" s="1" t="str">
        <f>VLOOKUP(A1691,'[2]Catálogo MUNICIPIOS'!$1:$1048576,5,FALSE)</f>
        <v>Tatatila</v>
      </c>
      <c r="C1691" s="130">
        <f>VLOOKUP(A1691,[3]PROY_COVID!$1:$1048576,7,FALSE)</f>
        <v>6179</v>
      </c>
      <c r="D1691" s="43"/>
      <c r="E1691" s="43">
        <f t="shared" si="562"/>
        <v>0</v>
      </c>
      <c r="F1691" s="6">
        <f t="shared" si="563"/>
        <v>0</v>
      </c>
      <c r="G1691" s="44"/>
      <c r="H1691" s="44">
        <f t="shared" si="564"/>
        <v>0</v>
      </c>
      <c r="I1691" s="14">
        <f t="shared" si="565"/>
        <v>0</v>
      </c>
      <c r="J1691" s="49">
        <v>5</v>
      </c>
      <c r="K1691" s="49">
        <f t="shared" si="566"/>
        <v>80.919242595889301</v>
      </c>
      <c r="L1691" s="50">
        <f t="shared" si="567"/>
        <v>6.0227733992001375E-2</v>
      </c>
      <c r="M1691" s="45">
        <v>5</v>
      </c>
      <c r="N1691" s="45">
        <f t="shared" si="568"/>
        <v>80.919242595889301</v>
      </c>
      <c r="O1691" s="18">
        <f t="shared" si="569"/>
        <v>5.1810694129327983E-2</v>
      </c>
      <c r="P1691" s="37">
        <f t="shared" si="570"/>
        <v>0</v>
      </c>
      <c r="Q1691" s="37">
        <f t="shared" si="571"/>
        <v>0</v>
      </c>
      <c r="R1691" s="37">
        <f t="shared" si="572"/>
        <v>-100</v>
      </c>
    </row>
    <row r="1692" spans="1:18" ht="15" customHeight="1" x14ac:dyDescent="0.25">
      <c r="A1692" s="143" t="s">
        <v>2554</v>
      </c>
      <c r="B1692" s="1" t="str">
        <f>VLOOKUP(A1692,'[2]Catálogo MUNICIPIOS'!$1:$1048576,5,FALSE)</f>
        <v>San Juan Ñumí</v>
      </c>
      <c r="C1692" s="130">
        <f>VLOOKUP(A1692,[3]PROY_COVID!$1:$1048576,7,FALSE)</f>
        <v>6153</v>
      </c>
      <c r="D1692" s="43"/>
      <c r="E1692" s="43">
        <f t="shared" si="562"/>
        <v>0</v>
      </c>
      <c r="F1692" s="6">
        <f t="shared" si="563"/>
        <v>0</v>
      </c>
      <c r="G1692" s="44"/>
      <c r="H1692" s="44">
        <f t="shared" si="564"/>
        <v>0</v>
      </c>
      <c r="I1692" s="14">
        <f t="shared" si="565"/>
        <v>0</v>
      </c>
      <c r="J1692" s="49">
        <v>1</v>
      </c>
      <c r="K1692" s="49">
        <f t="shared" si="566"/>
        <v>16.25223468226881</v>
      </c>
      <c r="L1692" s="50">
        <f t="shared" si="567"/>
        <v>1.2096446232295676E-2</v>
      </c>
      <c r="M1692" s="45">
        <v>1</v>
      </c>
      <c r="N1692" s="45">
        <f t="shared" si="568"/>
        <v>16.25223468226881</v>
      </c>
      <c r="O1692" s="18">
        <f t="shared" si="569"/>
        <v>1.0405924882987734E-2</v>
      </c>
      <c r="P1692" s="37">
        <f t="shared" si="570"/>
        <v>0</v>
      </c>
      <c r="Q1692" s="37">
        <f t="shared" si="571"/>
        <v>0</v>
      </c>
      <c r="R1692" s="37">
        <f t="shared" si="572"/>
        <v>-100</v>
      </c>
    </row>
    <row r="1693" spans="1:18" ht="15" customHeight="1" x14ac:dyDescent="0.25">
      <c r="A1693" s="143" t="s">
        <v>931</v>
      </c>
      <c r="B1693" s="1" t="str">
        <f>VLOOKUP(A1693,'[2]Catálogo MUNICIPIOS'!$1:$1048576,5,FALSE)</f>
        <v>Gral. Bravo</v>
      </c>
      <c r="C1693" s="130">
        <f>VLOOKUP(A1693,[3]PROY_COVID!$1:$1048576,7,FALSE)</f>
        <v>6127</v>
      </c>
      <c r="D1693" s="43">
        <v>1</v>
      </c>
      <c r="E1693" s="43">
        <f t="shared" si="562"/>
        <v>16.321201240411295</v>
      </c>
      <c r="F1693" s="6">
        <f t="shared" si="563"/>
        <v>0.11941826647533137</v>
      </c>
      <c r="G1693" s="44"/>
      <c r="H1693" s="44">
        <f t="shared" si="564"/>
        <v>0</v>
      </c>
      <c r="I1693" s="14">
        <f t="shared" si="565"/>
        <v>0</v>
      </c>
      <c r="J1693" s="49">
        <v>129</v>
      </c>
      <c r="K1693" s="49">
        <f t="shared" si="566"/>
        <v>2105.4349600130572</v>
      </c>
      <c r="L1693" s="50">
        <f t="shared" si="567"/>
        <v>1.5670633169713846</v>
      </c>
      <c r="M1693" s="45">
        <v>130</v>
      </c>
      <c r="N1693" s="45">
        <f t="shared" si="568"/>
        <v>2121.7561612534682</v>
      </c>
      <c r="O1693" s="18">
        <f t="shared" si="569"/>
        <v>1.3585107319492504</v>
      </c>
      <c r="P1693" s="37">
        <f t="shared" si="570"/>
        <v>0.76923076923076927</v>
      </c>
      <c r="Q1693" s="37">
        <f t="shared" si="571"/>
        <v>8.790380794709278E-2</v>
      </c>
      <c r="R1693" s="37">
        <f t="shared" si="572"/>
        <v>-91.209619205290721</v>
      </c>
    </row>
    <row r="1694" spans="1:18" ht="15" customHeight="1" x14ac:dyDescent="0.25">
      <c r="A1694" s="143" t="s">
        <v>1635</v>
      </c>
      <c r="B1694" s="1" t="str">
        <f>VLOOKUP(A1694,'[2]Catálogo MUNICIPIOS'!$1:$1048576,5,FALSE)</f>
        <v>Sahuaripa</v>
      </c>
      <c r="C1694" s="130">
        <f>VLOOKUP(A1694,[3]PROY_COVID!$1:$1048576,7,FALSE)</f>
        <v>6122</v>
      </c>
      <c r="D1694" s="43">
        <v>8</v>
      </c>
      <c r="E1694" s="43">
        <f t="shared" si="562"/>
        <v>130.67624959163672</v>
      </c>
      <c r="F1694" s="6">
        <f t="shared" si="563"/>
        <v>0.95612638836243735</v>
      </c>
      <c r="G1694" s="44">
        <v>4</v>
      </c>
      <c r="H1694" s="44">
        <f t="shared" si="564"/>
        <v>65.338124795818359</v>
      </c>
      <c r="I1694" s="14">
        <f t="shared" si="565"/>
        <v>0.80073155190177137</v>
      </c>
      <c r="J1694" s="49">
        <v>132</v>
      </c>
      <c r="K1694" s="49">
        <f t="shared" si="566"/>
        <v>2156.1581182620062</v>
      </c>
      <c r="L1694" s="50">
        <f t="shared" si="567"/>
        <v>1.6048162763942533</v>
      </c>
      <c r="M1694" s="45">
        <v>144</v>
      </c>
      <c r="N1694" s="45">
        <f t="shared" si="568"/>
        <v>2352.1724926494612</v>
      </c>
      <c r="O1694" s="18">
        <f t="shared" si="569"/>
        <v>1.5060409075340391</v>
      </c>
      <c r="P1694" s="37">
        <f t="shared" si="570"/>
        <v>5.5555555555555554</v>
      </c>
      <c r="Q1694" s="37">
        <f t="shared" si="571"/>
        <v>0.63486083517344782</v>
      </c>
      <c r="R1694" s="37">
        <f t="shared" si="572"/>
        <v>-36.513916482655219</v>
      </c>
    </row>
    <row r="1695" spans="1:18" ht="15" customHeight="1" x14ac:dyDescent="0.25">
      <c r="A1695" s="143" t="s">
        <v>1337</v>
      </c>
      <c r="B1695" s="1" t="str">
        <f>VLOOKUP(A1695,'[2]Catálogo MUNICIPIOS'!$1:$1048576,5,FALSE)</f>
        <v>Guadalupe</v>
      </c>
      <c r="C1695" s="130">
        <f>VLOOKUP(A1695,[3]PROY_COVID!$1:$1048576,7,FALSE)</f>
        <v>6121</v>
      </c>
      <c r="D1695" s="43"/>
      <c r="E1695" s="43">
        <f t="shared" si="562"/>
        <v>0</v>
      </c>
      <c r="F1695" s="6">
        <f t="shared" si="563"/>
        <v>0</v>
      </c>
      <c r="G1695" s="44">
        <v>14</v>
      </c>
      <c r="H1695" s="44">
        <f t="shared" si="564"/>
        <v>228.72079725535042</v>
      </c>
      <c r="I1695" s="14">
        <f t="shared" si="565"/>
        <v>2.803018291553546</v>
      </c>
      <c r="J1695" s="49">
        <v>23</v>
      </c>
      <c r="K1695" s="49">
        <f t="shared" si="566"/>
        <v>375.75559549093288</v>
      </c>
      <c r="L1695" s="50">
        <f t="shared" si="567"/>
        <v>0.27967276169714944</v>
      </c>
      <c r="M1695" s="45">
        <v>37</v>
      </c>
      <c r="N1695" s="45">
        <f t="shared" si="568"/>
        <v>604.4763927462833</v>
      </c>
      <c r="O1695" s="18">
        <f t="shared" si="569"/>
        <v>0.38703206417021241</v>
      </c>
      <c r="P1695" s="37">
        <f t="shared" si="570"/>
        <v>0</v>
      </c>
      <c r="Q1695" s="37">
        <f t="shared" si="571"/>
        <v>0</v>
      </c>
      <c r="R1695" s="37">
        <f t="shared" si="572"/>
        <v>-100</v>
      </c>
    </row>
    <row r="1696" spans="1:18" ht="15" customHeight="1" x14ac:dyDescent="0.25">
      <c r="A1696" s="143" t="s">
        <v>1263</v>
      </c>
      <c r="B1696" s="1" t="str">
        <f>VLOOKUP(A1696,'[2]Catálogo MUNICIPIOS'!$1:$1048576,5,FALSE)</f>
        <v>Teotitlán del Valle</v>
      </c>
      <c r="C1696" s="130">
        <f>VLOOKUP(A1696,[3]PROY_COVID!$1:$1048576,7,FALSE)</f>
        <v>6082</v>
      </c>
      <c r="D1696" s="43">
        <v>3</v>
      </c>
      <c r="E1696" s="43">
        <f t="shared" si="562"/>
        <v>49.325879644853664</v>
      </c>
      <c r="F1696" s="6">
        <f t="shared" si="563"/>
        <v>0.36090548439379572</v>
      </c>
      <c r="G1696" s="44"/>
      <c r="H1696" s="44">
        <f t="shared" si="564"/>
        <v>0</v>
      </c>
      <c r="I1696" s="14">
        <f t="shared" si="565"/>
        <v>0</v>
      </c>
      <c r="J1696" s="49">
        <v>29</v>
      </c>
      <c r="K1696" s="49">
        <f t="shared" si="566"/>
        <v>476.81683656691877</v>
      </c>
      <c r="L1696" s="50">
        <f t="shared" si="567"/>
        <v>0.35489207108716592</v>
      </c>
      <c r="M1696" s="45">
        <v>32</v>
      </c>
      <c r="N1696" s="45">
        <f t="shared" si="568"/>
        <v>526.14271621177249</v>
      </c>
      <c r="O1696" s="18">
        <f t="shared" si="569"/>
        <v>0.33687684737927537</v>
      </c>
      <c r="P1696" s="37">
        <f t="shared" si="570"/>
        <v>9.375</v>
      </c>
      <c r="Q1696" s="37">
        <f t="shared" si="571"/>
        <v>1.0713276593551933</v>
      </c>
      <c r="R1696" s="37">
        <f t="shared" si="572"/>
        <v>7.1327659355193251</v>
      </c>
    </row>
    <row r="1697" spans="1:18" ht="15" customHeight="1" x14ac:dyDescent="0.25">
      <c r="A1697" s="143" t="s">
        <v>72</v>
      </c>
      <c r="B1697" s="1" t="str">
        <f>VLOOKUP(A1697,'[2]Catálogo MUNICIPIOS'!$1:$1048576,5,FALSE)</f>
        <v>Ixtlahuacán</v>
      </c>
      <c r="C1697" s="130">
        <f>VLOOKUP(A1697,[3]PROY_COVID!$1:$1048576,7,FALSE)</f>
        <v>6078</v>
      </c>
      <c r="D1697" s="43">
        <v>16</v>
      </c>
      <c r="E1697" s="43">
        <f t="shared" ref="E1697:E1707" si="573">((D1697/($C1697/100000)))</f>
        <v>263.24448831852584</v>
      </c>
      <c r="F1697" s="6">
        <f t="shared" ref="F1697:F1707" si="574">((D1697/$C1697)/(D$2372/$C$2372))</f>
        <v>1.9260960018278517</v>
      </c>
      <c r="G1697" s="44">
        <v>1</v>
      </c>
      <c r="H1697" s="44">
        <f t="shared" ref="H1697:H1707" si="575">((G1697/($C1697/100000)))</f>
        <v>16.452780519907865</v>
      </c>
      <c r="I1697" s="14">
        <f t="shared" ref="I1697:I1707" si="576">((G1697/$C1697)/(G$2372/$C$2372))</f>
        <v>0.2016320566281114</v>
      </c>
      <c r="J1697" s="49">
        <v>102</v>
      </c>
      <c r="K1697" s="49">
        <f t="shared" ref="K1697:K1707" si="577">((J1697/($C1697/100000)))</f>
        <v>1678.1836130306021</v>
      </c>
      <c r="L1697" s="50">
        <f t="shared" ref="L1697:L1707" si="578">((J1697/$C1697)/(J$2372/$C$2372))</f>
        <v>1.2490625590763671</v>
      </c>
      <c r="M1697" s="45">
        <v>119</v>
      </c>
      <c r="N1697" s="45">
        <f t="shared" ref="N1697:N1707" si="579">((M1697/($C1697/100000)))</f>
        <v>1957.8808818690359</v>
      </c>
      <c r="O1697" s="18">
        <f t="shared" ref="O1697:O1707" si="580">((M1697/$C1697)/(M$2372/$C$2372))</f>
        <v>1.2535852321154655</v>
      </c>
      <c r="P1697" s="37">
        <f t="shared" ref="P1697:P1707" si="581">D1697/M1697*100</f>
        <v>13.445378151260504</v>
      </c>
      <c r="Q1697" s="37">
        <f t="shared" ref="Q1697:Q1707" si="582">P1697/P$2372</f>
        <v>1.5364699204197729</v>
      </c>
      <c r="R1697" s="37">
        <f t="shared" ref="R1697:R1707" si="583">(Q1697-1)*100</f>
        <v>53.646992041977292</v>
      </c>
    </row>
    <row r="1698" spans="1:18" ht="15" customHeight="1" x14ac:dyDescent="0.25">
      <c r="A1698" s="143" t="s">
        <v>1920</v>
      </c>
      <c r="B1698" s="1" t="str">
        <f>VLOOKUP(A1698,'[2]Catálogo MUNICIPIOS'!$1:$1048576,5,FALSE)</f>
        <v>Tancoco</v>
      </c>
      <c r="C1698" s="130">
        <f>VLOOKUP(A1698,[3]PROY_COVID!$1:$1048576,7,FALSE)</f>
        <v>6072</v>
      </c>
      <c r="D1698" s="43">
        <v>2</v>
      </c>
      <c r="E1698" s="43">
        <f t="shared" si="573"/>
        <v>32.938076416337282</v>
      </c>
      <c r="F1698" s="6">
        <f t="shared" si="574"/>
        <v>0.24099990734333177</v>
      </c>
      <c r="G1698" s="44"/>
      <c r="H1698" s="44">
        <f t="shared" si="575"/>
        <v>0</v>
      </c>
      <c r="I1698" s="14">
        <f t="shared" si="576"/>
        <v>0</v>
      </c>
      <c r="J1698" s="49">
        <v>5</v>
      </c>
      <c r="K1698" s="49">
        <f t="shared" si="577"/>
        <v>82.345191040843204</v>
      </c>
      <c r="L1698" s="50">
        <f t="shared" si="578"/>
        <v>6.1289059343968451E-2</v>
      </c>
      <c r="M1698" s="45">
        <v>7</v>
      </c>
      <c r="N1698" s="45">
        <f t="shared" si="579"/>
        <v>115.2832674571805</v>
      </c>
      <c r="O1698" s="18">
        <f t="shared" si="580"/>
        <v>7.3813173688268216E-2</v>
      </c>
      <c r="P1698" s="37">
        <f t="shared" si="581"/>
        <v>28.571428571428569</v>
      </c>
      <c r="Q1698" s="37">
        <f t="shared" si="582"/>
        <v>3.264998580892017</v>
      </c>
      <c r="R1698" s="37">
        <f t="shared" si="583"/>
        <v>226.49985808920169</v>
      </c>
    </row>
    <row r="1699" spans="1:18" ht="15" customHeight="1" x14ac:dyDescent="0.25">
      <c r="A1699" s="143" t="s">
        <v>1853</v>
      </c>
      <c r="B1699" s="1" t="str">
        <f>VLOOKUP(A1699,'[2]Catálogo MUNICIPIOS'!$1:$1048576,5,FALSE)</f>
        <v>Ixmatlahuacan</v>
      </c>
      <c r="C1699" s="130">
        <f>VLOOKUP(A1699,[3]PROY_COVID!$1:$1048576,7,FALSE)</f>
        <v>6067</v>
      </c>
      <c r="D1699" s="43"/>
      <c r="E1699" s="43">
        <f t="shared" si="573"/>
        <v>0</v>
      </c>
      <c r="F1699" s="6">
        <f t="shared" si="574"/>
        <v>0</v>
      </c>
      <c r="G1699" s="44"/>
      <c r="H1699" s="44">
        <f t="shared" si="575"/>
        <v>0</v>
      </c>
      <c r="I1699" s="14">
        <f t="shared" si="576"/>
        <v>0</v>
      </c>
      <c r="J1699" s="49">
        <v>19</v>
      </c>
      <c r="K1699" s="49">
        <f t="shared" si="577"/>
        <v>313.16960606560076</v>
      </c>
      <c r="L1699" s="50">
        <f t="shared" si="578"/>
        <v>0.23309036421278895</v>
      </c>
      <c r="M1699" s="45">
        <v>19</v>
      </c>
      <c r="N1699" s="45">
        <f t="shared" si="579"/>
        <v>313.16960606560076</v>
      </c>
      <c r="O1699" s="18">
        <f t="shared" si="580"/>
        <v>0.20051515745763093</v>
      </c>
      <c r="P1699" s="37">
        <f t="shared" si="581"/>
        <v>0</v>
      </c>
      <c r="Q1699" s="37">
        <f t="shared" si="582"/>
        <v>0</v>
      </c>
      <c r="R1699" s="37">
        <f t="shared" si="583"/>
        <v>-100</v>
      </c>
    </row>
    <row r="1700" spans="1:18" ht="15" customHeight="1" x14ac:dyDescent="0.25">
      <c r="A1700" s="143" t="s">
        <v>1421</v>
      </c>
      <c r="B1700" s="1" t="str">
        <f>VLOOKUP(A1700,'[2]Catálogo MUNICIPIOS'!$1:$1048576,5,FALSE)</f>
        <v>Tecomatlán</v>
      </c>
      <c r="C1700" s="130">
        <f>VLOOKUP(A1700,[3]PROY_COVID!$1:$1048576,7,FALSE)</f>
        <v>6052</v>
      </c>
      <c r="D1700" s="43">
        <v>3</v>
      </c>
      <c r="E1700" s="43">
        <f t="shared" si="573"/>
        <v>49.570389953734306</v>
      </c>
      <c r="F1700" s="6">
        <f t="shared" si="574"/>
        <v>0.36269450695357991</v>
      </c>
      <c r="G1700" s="44">
        <v>22</v>
      </c>
      <c r="H1700" s="44">
        <f t="shared" si="575"/>
        <v>363.51619299405155</v>
      </c>
      <c r="I1700" s="14">
        <f t="shared" si="576"/>
        <v>4.454962340397314</v>
      </c>
      <c r="J1700" s="49">
        <v>76</v>
      </c>
      <c r="K1700" s="49">
        <f t="shared" si="577"/>
        <v>1255.7832121612691</v>
      </c>
      <c r="L1700" s="50">
        <f t="shared" si="578"/>
        <v>0.93467233290085294</v>
      </c>
      <c r="M1700" s="45">
        <v>101</v>
      </c>
      <c r="N1700" s="45">
        <f t="shared" si="579"/>
        <v>1668.8697951090548</v>
      </c>
      <c r="O1700" s="18">
        <f t="shared" si="580"/>
        <v>1.068538208246427</v>
      </c>
      <c r="P1700" s="37">
        <f t="shared" si="581"/>
        <v>2.9702970297029703</v>
      </c>
      <c r="Q1700" s="37">
        <f t="shared" si="582"/>
        <v>0.33943054553827906</v>
      </c>
      <c r="R1700" s="37">
        <f t="shared" si="583"/>
        <v>-66.056945446172094</v>
      </c>
    </row>
    <row r="1701" spans="1:18" ht="15" customHeight="1" x14ac:dyDescent="0.25">
      <c r="A1701" s="143" t="s">
        <v>1766</v>
      </c>
      <c r="B1701" s="1" t="str">
        <f>VLOOKUP(A1701,'[2]Catálogo MUNICIPIOS'!$1:$1048576,5,FALSE)</f>
        <v>San Lorenzo Axocomanitla</v>
      </c>
      <c r="C1701" s="130">
        <f>VLOOKUP(A1701,[3]PROY_COVID!$1:$1048576,7,FALSE)</f>
        <v>6031</v>
      </c>
      <c r="D1701" s="43">
        <v>12</v>
      </c>
      <c r="E1701" s="43">
        <f t="shared" si="573"/>
        <v>198.9719781130824</v>
      </c>
      <c r="F1701" s="6">
        <f t="shared" si="574"/>
        <v>1.4558296508592707</v>
      </c>
      <c r="G1701" s="44">
        <v>5</v>
      </c>
      <c r="H1701" s="44">
        <f t="shared" si="575"/>
        <v>82.904990880450995</v>
      </c>
      <c r="I1701" s="14">
        <f t="shared" si="576"/>
        <v>1.0160169459340584</v>
      </c>
      <c r="J1701" s="49">
        <v>53</v>
      </c>
      <c r="K1701" s="49">
        <f t="shared" si="577"/>
        <v>878.79290333278061</v>
      </c>
      <c r="L1701" s="50">
        <f t="shared" si="578"/>
        <v>0.65408058105914613</v>
      </c>
      <c r="M1701" s="45">
        <v>70</v>
      </c>
      <c r="N1701" s="45">
        <f t="shared" si="579"/>
        <v>1160.6698723263139</v>
      </c>
      <c r="O1701" s="18">
        <f t="shared" si="580"/>
        <v>0.74314971088569826</v>
      </c>
      <c r="P1701" s="37">
        <f t="shared" si="581"/>
        <v>17.142857142857142</v>
      </c>
      <c r="Q1701" s="37">
        <f t="shared" si="582"/>
        <v>1.9589991485352103</v>
      </c>
      <c r="R1701" s="37">
        <f t="shared" si="583"/>
        <v>95.899914853521025</v>
      </c>
    </row>
    <row r="1702" spans="1:18" ht="15" customHeight="1" x14ac:dyDescent="0.25">
      <c r="A1702" s="143" t="s">
        <v>1761</v>
      </c>
      <c r="B1702" s="1" t="str">
        <f>VLOOKUP(A1702,'[2]Catálogo MUNICIPIOS'!$1:$1048576,5,FALSE)</f>
        <v>San Damián Texóloc</v>
      </c>
      <c r="C1702" s="130">
        <f>VLOOKUP(A1702,[3]PROY_COVID!$1:$1048576,7,FALSE)</f>
        <v>6022</v>
      </c>
      <c r="D1702" s="43">
        <v>6</v>
      </c>
      <c r="E1702" s="43">
        <f t="shared" si="573"/>
        <v>99.634672866157416</v>
      </c>
      <c r="F1702" s="6">
        <f t="shared" si="574"/>
        <v>0.72900270876222695</v>
      </c>
      <c r="G1702" s="44">
        <v>4</v>
      </c>
      <c r="H1702" s="44">
        <f t="shared" si="575"/>
        <v>66.423115244104949</v>
      </c>
      <c r="I1702" s="14">
        <f t="shared" si="576"/>
        <v>0.8140283229396621</v>
      </c>
      <c r="J1702" s="49">
        <v>34</v>
      </c>
      <c r="K1702" s="49">
        <f t="shared" si="577"/>
        <v>564.59647957489199</v>
      </c>
      <c r="L1702" s="50">
        <f t="shared" si="578"/>
        <v>0.42022596225319159</v>
      </c>
      <c r="M1702" s="45">
        <v>44</v>
      </c>
      <c r="N1702" s="45">
        <f t="shared" si="579"/>
        <v>730.65426768515442</v>
      </c>
      <c r="O1702" s="18">
        <f t="shared" si="580"/>
        <v>0.46782079963816586</v>
      </c>
      <c r="P1702" s="37">
        <f t="shared" si="581"/>
        <v>13.636363636363635</v>
      </c>
      <c r="Q1702" s="37">
        <f t="shared" si="582"/>
        <v>1.5582947772439173</v>
      </c>
      <c r="R1702" s="37">
        <f t="shared" si="583"/>
        <v>55.82947772439173</v>
      </c>
    </row>
    <row r="1703" spans="1:18" ht="15" customHeight="1" x14ac:dyDescent="0.25">
      <c r="A1703" s="143" t="s">
        <v>550</v>
      </c>
      <c r="B1703" s="1" t="str">
        <f>VLOOKUP(A1703,'[2]Catálogo MUNICIPIOS'!$1:$1048576,5,FALSE)</f>
        <v>Juchitlán</v>
      </c>
      <c r="C1703" s="130">
        <f>VLOOKUP(A1703,[3]PROY_COVID!$1:$1048576,7,FALSE)</f>
        <v>6021</v>
      </c>
      <c r="D1703" s="43">
        <v>2</v>
      </c>
      <c r="E1703" s="43">
        <f t="shared" si="573"/>
        <v>33.21707357581797</v>
      </c>
      <c r="F1703" s="6">
        <f t="shared" si="574"/>
        <v>0.24304126181509889</v>
      </c>
      <c r="G1703" s="44">
        <v>1</v>
      </c>
      <c r="H1703" s="44">
        <f t="shared" si="575"/>
        <v>16.608536787908985</v>
      </c>
      <c r="I1703" s="14">
        <f t="shared" si="576"/>
        <v>0.20354088028328537</v>
      </c>
      <c r="J1703" s="49">
        <v>9</v>
      </c>
      <c r="K1703" s="49">
        <f t="shared" si="577"/>
        <v>149.47683109118086</v>
      </c>
      <c r="L1703" s="50">
        <f t="shared" si="578"/>
        <v>0.11125475884501539</v>
      </c>
      <c r="M1703" s="45">
        <v>12</v>
      </c>
      <c r="N1703" s="45">
        <f t="shared" si="579"/>
        <v>199.30244145490784</v>
      </c>
      <c r="O1703" s="18">
        <f t="shared" si="580"/>
        <v>0.12760868122575689</v>
      </c>
      <c r="P1703" s="37">
        <f t="shared" si="581"/>
        <v>16.666666666666664</v>
      </c>
      <c r="Q1703" s="37">
        <f t="shared" si="582"/>
        <v>1.9045825055203431</v>
      </c>
      <c r="R1703" s="37">
        <f t="shared" si="583"/>
        <v>90.458250552034315</v>
      </c>
    </row>
    <row r="1704" spans="1:18" ht="15" customHeight="1" x14ac:dyDescent="0.25">
      <c r="A1704" s="143" t="s">
        <v>1949</v>
      </c>
      <c r="B1704" s="1" t="str">
        <f>VLOOKUP(A1704,'[2]Catálogo MUNICIPIOS'!$1:$1048576,5,FALSE)</f>
        <v>Tonayán</v>
      </c>
      <c r="C1704" s="130">
        <f>VLOOKUP(A1704,[3]PROY_COVID!$1:$1048576,7,FALSE)</f>
        <v>6001</v>
      </c>
      <c r="D1704" s="43">
        <v>2</v>
      </c>
      <c r="E1704" s="43">
        <f t="shared" si="573"/>
        <v>33.327778703549406</v>
      </c>
      <c r="F1704" s="6">
        <f t="shared" si="574"/>
        <v>0.2438512643540594</v>
      </c>
      <c r="G1704" s="44">
        <v>1</v>
      </c>
      <c r="H1704" s="44">
        <f t="shared" si="575"/>
        <v>16.663889351774703</v>
      </c>
      <c r="I1704" s="14">
        <f t="shared" si="576"/>
        <v>0.20421923682480608</v>
      </c>
      <c r="J1704" s="49">
        <v>3</v>
      </c>
      <c r="K1704" s="49">
        <f t="shared" si="577"/>
        <v>49.991668055324112</v>
      </c>
      <c r="L1704" s="50">
        <f t="shared" si="578"/>
        <v>3.7208515414421911E-2</v>
      </c>
      <c r="M1704" s="45">
        <v>6</v>
      </c>
      <c r="N1704" s="45">
        <f t="shared" si="579"/>
        <v>99.983336110648224</v>
      </c>
      <c r="O1704" s="18">
        <f t="shared" si="580"/>
        <v>6.4016986307305637E-2</v>
      </c>
      <c r="P1704" s="37">
        <f t="shared" si="581"/>
        <v>33.333333333333329</v>
      </c>
      <c r="Q1704" s="37">
        <f t="shared" si="582"/>
        <v>3.8091650110406863</v>
      </c>
      <c r="R1704" s="37">
        <f t="shared" si="583"/>
        <v>280.91650110406863</v>
      </c>
    </row>
    <row r="1705" spans="1:18" ht="15" customHeight="1" x14ac:dyDescent="0.25">
      <c r="A1705" s="143" t="s">
        <v>2016</v>
      </c>
      <c r="B1705" s="1" t="str">
        <f>VLOOKUP(A1705,'[2]Catálogo MUNICIPIOS'!$1:$1048576,5,FALSE)</f>
        <v>Maní</v>
      </c>
      <c r="C1705" s="130">
        <f>VLOOKUP(A1705,[3]PROY_COVID!$1:$1048576,7,FALSE)</f>
        <v>6001</v>
      </c>
      <c r="D1705" s="43">
        <v>2</v>
      </c>
      <c r="E1705" s="43">
        <f t="shared" si="573"/>
        <v>33.327778703549406</v>
      </c>
      <c r="F1705" s="6">
        <f t="shared" si="574"/>
        <v>0.2438512643540594</v>
      </c>
      <c r="G1705" s="44"/>
      <c r="H1705" s="44">
        <f t="shared" si="575"/>
        <v>0</v>
      </c>
      <c r="I1705" s="14">
        <f t="shared" si="576"/>
        <v>0</v>
      </c>
      <c r="J1705" s="49">
        <v>16</v>
      </c>
      <c r="K1705" s="49">
        <f t="shared" si="577"/>
        <v>266.62222962839525</v>
      </c>
      <c r="L1705" s="50">
        <f t="shared" si="578"/>
        <v>0.19844541554358353</v>
      </c>
      <c r="M1705" s="45">
        <v>18</v>
      </c>
      <c r="N1705" s="45">
        <f t="shared" si="579"/>
        <v>299.95000833194467</v>
      </c>
      <c r="O1705" s="18">
        <f t="shared" si="580"/>
        <v>0.1920509589219169</v>
      </c>
      <c r="P1705" s="37">
        <f t="shared" si="581"/>
        <v>11.111111111111111</v>
      </c>
      <c r="Q1705" s="37">
        <f t="shared" si="582"/>
        <v>1.2697216703468956</v>
      </c>
      <c r="R1705" s="37">
        <f t="shared" si="583"/>
        <v>26.972167034689566</v>
      </c>
    </row>
    <row r="1706" spans="1:18" ht="15" customHeight="1" x14ac:dyDescent="0.25">
      <c r="A1706" s="143" t="s">
        <v>2435</v>
      </c>
      <c r="B1706" s="1" t="str">
        <f>VLOOKUP(A1706,'[2]Catálogo MUNICIPIOS'!$1:$1048576,5,FALSE)</f>
        <v>Tataltepec de Valdés</v>
      </c>
      <c r="C1706" s="130">
        <f>VLOOKUP(A1706,[3]PROY_COVID!$1:$1048576,7,FALSE)</f>
        <v>5999</v>
      </c>
      <c r="D1706" s="43">
        <v>1</v>
      </c>
      <c r="E1706" s="43">
        <f t="shared" si="573"/>
        <v>16.669444907484582</v>
      </c>
      <c r="F1706" s="6">
        <f t="shared" si="574"/>
        <v>0.12196628082919739</v>
      </c>
      <c r="G1706" s="44"/>
      <c r="H1706" s="44">
        <f t="shared" si="575"/>
        <v>0</v>
      </c>
      <c r="I1706" s="14">
        <f t="shared" si="576"/>
        <v>0</v>
      </c>
      <c r="J1706" s="49">
        <v>2</v>
      </c>
      <c r="K1706" s="49">
        <f t="shared" si="577"/>
        <v>33.338889814969164</v>
      </c>
      <c r="L1706" s="50">
        <f t="shared" si="578"/>
        <v>2.4813946880251805E-2</v>
      </c>
      <c r="M1706" s="45">
        <v>3</v>
      </c>
      <c r="N1706" s="45">
        <f t="shared" si="579"/>
        <v>50.008334722453739</v>
      </c>
      <c r="O1706" s="18">
        <f t="shared" si="580"/>
        <v>3.2019164429916744E-2</v>
      </c>
      <c r="P1706" s="37">
        <f t="shared" si="581"/>
        <v>33.333333333333329</v>
      </c>
      <c r="Q1706" s="37">
        <f t="shared" si="582"/>
        <v>3.8091650110406863</v>
      </c>
      <c r="R1706" s="37">
        <f t="shared" si="583"/>
        <v>280.91650110406863</v>
      </c>
    </row>
    <row r="1707" spans="1:18" ht="15" customHeight="1" x14ac:dyDescent="0.25">
      <c r="A1707" s="143" t="s">
        <v>117</v>
      </c>
      <c r="B1707" s="1" t="str">
        <f>VLOOKUP(A1707,'[2]Catálogo MUNICIPIOS'!$1:$1048576,5,FALSE)</f>
        <v>Ixtapangajoya</v>
      </c>
      <c r="C1707" s="130">
        <f>VLOOKUP(A1707,[3]PROY_COVID!$1:$1048576,7,FALSE)</f>
        <v>5988</v>
      </c>
      <c r="D1707" s="43">
        <v>5</v>
      </c>
      <c r="E1707" s="43">
        <f t="shared" si="573"/>
        <v>83.500334001336</v>
      </c>
      <c r="F1707" s="6">
        <f t="shared" si="574"/>
        <v>0.61095166891646224</v>
      </c>
      <c r="G1707" s="44"/>
      <c r="H1707" s="44">
        <f t="shared" si="575"/>
        <v>0</v>
      </c>
      <c r="I1707" s="14">
        <f t="shared" si="576"/>
        <v>0</v>
      </c>
      <c r="J1707" s="49">
        <v>4</v>
      </c>
      <c r="K1707" s="49">
        <f t="shared" si="577"/>
        <v>66.800267201068806</v>
      </c>
      <c r="L1707" s="50">
        <f t="shared" si="578"/>
        <v>4.9719060566008881E-2</v>
      </c>
      <c r="M1707" s="45">
        <v>9</v>
      </c>
      <c r="N1707" s="45">
        <f t="shared" si="579"/>
        <v>150.30060120240481</v>
      </c>
      <c r="O1707" s="18">
        <f t="shared" si="580"/>
        <v>9.623395161075679E-2</v>
      </c>
      <c r="P1707" s="37">
        <f t="shared" si="581"/>
        <v>55.555555555555557</v>
      </c>
      <c r="Q1707" s="37">
        <f t="shared" si="582"/>
        <v>6.3486083517344785</v>
      </c>
      <c r="R1707" s="37">
        <f t="shared" si="583"/>
        <v>534.86083517344787</v>
      </c>
    </row>
    <row r="1708" spans="1:18" ht="15" customHeight="1" x14ac:dyDescent="0.25">
      <c r="A1708" s="143" t="s">
        <v>1887</v>
      </c>
      <c r="B1708" s="1" t="str">
        <f>VLOOKUP(A1708,'[2]Catálogo MUNICIPIOS'!$1:$1048576,5,FALSE)</f>
        <v>Otatitlán</v>
      </c>
      <c r="C1708" s="130">
        <f>VLOOKUP(A1708,[3]PROY_COVID!$1:$1048576,7,FALSE)</f>
        <v>5971</v>
      </c>
      <c r="D1708" s="43"/>
      <c r="E1708" s="43"/>
      <c r="F1708" s="6"/>
      <c r="G1708" s="44"/>
      <c r="H1708" s="44"/>
      <c r="I1708" s="14"/>
      <c r="J1708" s="49">
        <v>3</v>
      </c>
      <c r="K1708" s="49"/>
      <c r="L1708" s="50"/>
      <c r="M1708" s="45">
        <v>3</v>
      </c>
      <c r="N1708" s="45"/>
      <c r="O1708" s="18"/>
      <c r="P1708" s="37"/>
      <c r="Q1708" s="37"/>
      <c r="R1708" s="37"/>
    </row>
    <row r="1709" spans="1:18" ht="15" customHeight="1" x14ac:dyDescent="0.25">
      <c r="A1709" s="143" t="s">
        <v>576</v>
      </c>
      <c r="B1709" s="1" t="str">
        <f>VLOOKUP(A1709,'[2]Catálogo MUNICIPIOS'!$1:$1048576,5,FALSE)</f>
        <v>San Sebastián del Oeste</v>
      </c>
      <c r="C1709" s="130">
        <f>VLOOKUP(A1709,[3]PROY_COVID!$1:$1048576,7,FALSE)</f>
        <v>5954</v>
      </c>
      <c r="D1709" s="43">
        <v>4</v>
      </c>
      <c r="E1709" s="43">
        <f>((D1709/($C1709/100000)))</f>
        <v>67.181726570372859</v>
      </c>
      <c r="F1709" s="6">
        <f>((D1709/$C1709)/(D$2372/$C$2372))</f>
        <v>0.4915523807150522</v>
      </c>
      <c r="G1709" s="44">
        <v>1</v>
      </c>
      <c r="H1709" s="44">
        <f>((G1709/($C1709/100000)))</f>
        <v>16.795431642593215</v>
      </c>
      <c r="I1709" s="14">
        <f>((G1709/$C1709)/(G$2372/$C$2372))</f>
        <v>0.20583131343393704</v>
      </c>
      <c r="J1709" s="49">
        <v>2</v>
      </c>
      <c r="K1709" s="49">
        <f>((J1709/($C1709/100000)))</f>
        <v>33.59086328518643</v>
      </c>
      <c r="L1709" s="50">
        <f>((J1709/$C1709)/(J$2372/$C$2372))</f>
        <v>2.5001489307126399E-2</v>
      </c>
      <c r="M1709" s="45">
        <v>7</v>
      </c>
      <c r="N1709" s="45">
        <f>((M1709/($C1709/100000)))</f>
        <v>117.5680214981525</v>
      </c>
      <c r="O1709" s="18">
        <f>((M1709/$C1709)/(M$2372/$C$2372))</f>
        <v>7.527604814161315E-2</v>
      </c>
      <c r="P1709" s="37">
        <f>D1709/M1709*100</f>
        <v>57.142857142857139</v>
      </c>
      <c r="Q1709" s="37">
        <f>P1709/P$2372</f>
        <v>6.529997161784034</v>
      </c>
      <c r="R1709" s="37">
        <f>(Q1709-1)*100</f>
        <v>552.99971617840345</v>
      </c>
    </row>
    <row r="1710" spans="1:18" ht="15" customHeight="1" x14ac:dyDescent="0.25">
      <c r="A1710" s="143" t="s">
        <v>367</v>
      </c>
      <c r="B1710" s="1" t="str">
        <f>VLOOKUP(A1710,'[2]Catálogo MUNICIPIOS'!$1:$1048576,5,FALSE)</f>
        <v>General Canuto A. Neri</v>
      </c>
      <c r="C1710" s="130">
        <f>VLOOKUP(A1710,[3]PROY_COVID!$1:$1048576,7,FALSE)</f>
        <v>5936</v>
      </c>
      <c r="D1710" s="43">
        <v>1</v>
      </c>
      <c r="E1710" s="43"/>
      <c r="F1710" s="6"/>
      <c r="G1710" s="44"/>
      <c r="H1710" s="44"/>
      <c r="I1710" s="14"/>
      <c r="J1710" s="49">
        <v>4</v>
      </c>
      <c r="K1710" s="49"/>
      <c r="L1710" s="50"/>
      <c r="M1710" s="45">
        <v>5</v>
      </c>
      <c r="N1710" s="45"/>
      <c r="O1710" s="18"/>
      <c r="P1710" s="37"/>
      <c r="Q1710" s="37"/>
      <c r="R1710" s="37"/>
    </row>
    <row r="1711" spans="1:18" ht="15" customHeight="1" x14ac:dyDescent="0.25">
      <c r="A1711" s="143" t="s">
        <v>2351</v>
      </c>
      <c r="B1711" s="1" t="str">
        <f>VLOOKUP(A1711,'[2]Catálogo MUNICIPIOS'!$1:$1048576,5,FALSE)</f>
        <v>Zapotitlán de Méndez</v>
      </c>
      <c r="C1711" s="130">
        <f>VLOOKUP(A1711,[3]PROY_COVID!$1:$1048576,7,FALSE)</f>
        <v>5936</v>
      </c>
      <c r="D1711" s="43">
        <v>2</v>
      </c>
      <c r="E1711" s="43">
        <f t="shared" ref="E1711:E1732" si="584">((D1711/($C1711/100000)))</f>
        <v>33.692722371967655</v>
      </c>
      <c r="F1711" s="6">
        <f t="shared" ref="F1711:F1732" si="585">((D1711/$C1711)/(D$2372/$C$2372))</f>
        <v>0.24652146856278814</v>
      </c>
      <c r="G1711" s="44">
        <v>1</v>
      </c>
      <c r="H1711" s="44">
        <f t="shared" ref="H1711:H1732" si="586">((G1711/($C1711/100000)))</f>
        <v>16.846361185983827</v>
      </c>
      <c r="I1711" s="14">
        <f t="shared" ref="I1711:I1732" si="587">((G1711/$C1711)/(G$2372/$C$2372))</f>
        <v>0.20645546499084588</v>
      </c>
      <c r="J1711" s="49">
        <v>5</v>
      </c>
      <c r="K1711" s="49">
        <f t="shared" ref="K1711:K1732" si="588">((J1711/($C1711/100000)))</f>
        <v>84.231805929919133</v>
      </c>
      <c r="L1711" s="50">
        <f t="shared" ref="L1711:L1732" si="589">((J1711/$C1711)/(J$2372/$C$2372))</f>
        <v>6.2693256121390914E-2</v>
      </c>
      <c r="M1711" s="45">
        <v>8</v>
      </c>
      <c r="N1711" s="45">
        <f t="shared" ref="N1711:N1732" si="590">((M1711/($C1711/100000)))</f>
        <v>134.77088948787062</v>
      </c>
      <c r="O1711" s="18">
        <f t="shared" ref="O1711:O1732" si="591">((M1711/$C1711)/(M$2372/$C$2372))</f>
        <v>8.6290641246662428E-2</v>
      </c>
      <c r="P1711" s="37">
        <f t="shared" ref="P1711:P1742" si="592">D1711/M1711*100</f>
        <v>25</v>
      </c>
      <c r="Q1711" s="37">
        <f t="shared" ref="Q1711:Q1742" si="593">P1711/P$2372</f>
        <v>2.856873758280515</v>
      </c>
      <c r="R1711" s="37">
        <f t="shared" ref="R1711:R1742" si="594">(Q1711-1)*100</f>
        <v>185.6873758280515</v>
      </c>
    </row>
    <row r="1712" spans="1:18" ht="15" customHeight="1" x14ac:dyDescent="0.25">
      <c r="A1712" s="143" t="s">
        <v>1258</v>
      </c>
      <c r="B1712" s="1" t="str">
        <f>VLOOKUP(A1712,'[2]Catálogo MUNICIPIOS'!$1:$1048576,5,FALSE)</f>
        <v>Soledad Etla</v>
      </c>
      <c r="C1712" s="130">
        <f>VLOOKUP(A1712,[3]PROY_COVID!$1:$1048576,7,FALSE)</f>
        <v>5930</v>
      </c>
      <c r="D1712" s="43">
        <v>10</v>
      </c>
      <c r="E1712" s="43">
        <f t="shared" si="584"/>
        <v>168.63406408094434</v>
      </c>
      <c r="F1712" s="6">
        <f t="shared" si="585"/>
        <v>1.233854500327749</v>
      </c>
      <c r="G1712" s="44">
        <v>3</v>
      </c>
      <c r="H1712" s="44">
        <f t="shared" si="586"/>
        <v>50.59021922428331</v>
      </c>
      <c r="I1712" s="14">
        <f t="shared" si="587"/>
        <v>0.61999307260657388</v>
      </c>
      <c r="J1712" s="49">
        <v>100</v>
      </c>
      <c r="K1712" s="49">
        <f t="shared" si="588"/>
        <v>1686.3406408094436</v>
      </c>
      <c r="L1712" s="50">
        <f t="shared" si="589"/>
        <v>1.2551337886562444</v>
      </c>
      <c r="M1712" s="45">
        <v>113</v>
      </c>
      <c r="N1712" s="45">
        <f t="shared" si="590"/>
        <v>1905.5649241146712</v>
      </c>
      <c r="O1712" s="18">
        <f t="shared" si="591"/>
        <v>1.2200885507533992</v>
      </c>
      <c r="P1712" s="37">
        <f t="shared" si="592"/>
        <v>8.8495575221238933</v>
      </c>
      <c r="Q1712" s="37">
        <f t="shared" si="593"/>
        <v>1.0112827462939877</v>
      </c>
      <c r="R1712" s="37">
        <f t="shared" si="594"/>
        <v>1.1282746293987733</v>
      </c>
    </row>
    <row r="1713" spans="1:18" ht="15" customHeight="1" x14ac:dyDescent="0.25">
      <c r="A1713" s="143" t="s">
        <v>2063</v>
      </c>
      <c r="B1713" s="1" t="str">
        <f>VLOOKUP(A1713,'[2]Catálogo MUNICIPIOS'!$1:$1048576,5,FALSE)</f>
        <v>Tixpéhual</v>
      </c>
      <c r="C1713" s="130">
        <f>VLOOKUP(A1713,[3]PROY_COVID!$1:$1048576,7,FALSE)</f>
        <v>5922</v>
      </c>
      <c r="D1713" s="43">
        <v>5</v>
      </c>
      <c r="E1713" s="43">
        <f t="shared" si="584"/>
        <v>84.430935494765279</v>
      </c>
      <c r="F1713" s="6">
        <f t="shared" si="585"/>
        <v>0.61776065408169123</v>
      </c>
      <c r="G1713" s="44"/>
      <c r="H1713" s="44">
        <f t="shared" si="586"/>
        <v>0</v>
      </c>
      <c r="I1713" s="14">
        <f t="shared" si="587"/>
        <v>0</v>
      </c>
      <c r="J1713" s="49">
        <v>37</v>
      </c>
      <c r="K1713" s="49">
        <f t="shared" si="588"/>
        <v>624.78892266126309</v>
      </c>
      <c r="L1713" s="50">
        <f t="shared" si="589"/>
        <v>0.46502685675289868</v>
      </c>
      <c r="M1713" s="45">
        <v>42</v>
      </c>
      <c r="N1713" s="45">
        <f t="shared" si="590"/>
        <v>709.21985815602829</v>
      </c>
      <c r="O1713" s="18">
        <f t="shared" si="591"/>
        <v>0.45409684968101788</v>
      </c>
      <c r="P1713" s="37">
        <f t="shared" si="592"/>
        <v>11.904761904761903</v>
      </c>
      <c r="Q1713" s="37">
        <f t="shared" si="593"/>
        <v>1.3604160753716739</v>
      </c>
      <c r="R1713" s="37">
        <f t="shared" si="594"/>
        <v>36.041607537167387</v>
      </c>
    </row>
    <row r="1714" spans="1:18" ht="15" customHeight="1" x14ac:dyDescent="0.25">
      <c r="A1714" s="143" t="s">
        <v>510</v>
      </c>
      <c r="B1714" s="1" t="str">
        <f>VLOOKUP(A1714,'[2]Catálogo MUNICIPIOS'!$1:$1048576,5,FALSE)</f>
        <v>Atengo</v>
      </c>
      <c r="C1714" s="130">
        <f>VLOOKUP(A1714,[3]PROY_COVID!$1:$1048576,7,FALSE)</f>
        <v>5921</v>
      </c>
      <c r="D1714" s="43">
        <v>2</v>
      </c>
      <c r="E1714" s="43">
        <f t="shared" si="584"/>
        <v>33.778078027360245</v>
      </c>
      <c r="F1714" s="6">
        <f t="shared" si="585"/>
        <v>0.24714599516782815</v>
      </c>
      <c r="G1714" s="44">
        <v>1</v>
      </c>
      <c r="H1714" s="44">
        <f t="shared" si="586"/>
        <v>16.889039013680122</v>
      </c>
      <c r="I1714" s="14">
        <f t="shared" si="587"/>
        <v>0.20697849015126857</v>
      </c>
      <c r="J1714" s="49">
        <v>6</v>
      </c>
      <c r="K1714" s="49">
        <f t="shared" si="588"/>
        <v>101.33423408208073</v>
      </c>
      <c r="L1714" s="50">
        <f t="shared" si="589"/>
        <v>7.5422496538404285E-2</v>
      </c>
      <c r="M1714" s="45">
        <v>9</v>
      </c>
      <c r="N1714" s="45">
        <f t="shared" si="590"/>
        <v>152.00135112312111</v>
      </c>
      <c r="O1714" s="18">
        <f t="shared" si="591"/>
        <v>9.7322901916097229E-2</v>
      </c>
      <c r="P1714" s="37">
        <f t="shared" si="592"/>
        <v>22.222222222222221</v>
      </c>
      <c r="Q1714" s="37">
        <f t="shared" si="593"/>
        <v>2.5394433406937913</v>
      </c>
      <c r="R1714" s="37">
        <f t="shared" si="594"/>
        <v>153.94433406937912</v>
      </c>
    </row>
    <row r="1715" spans="1:18" ht="15" customHeight="1" x14ac:dyDescent="0.25">
      <c r="A1715" s="143" t="s">
        <v>2350</v>
      </c>
      <c r="B1715" s="1" t="str">
        <f>VLOOKUP(A1715,'[2]Catálogo MUNICIPIOS'!$1:$1048576,5,FALSE)</f>
        <v>San Juan de Guadalupe</v>
      </c>
      <c r="C1715" s="130">
        <f>VLOOKUP(A1715,[3]PROY_COVID!$1:$1048576,7,FALSE)</f>
        <v>5917</v>
      </c>
      <c r="D1715" s="43">
        <v>1</v>
      </c>
      <c r="E1715" s="43">
        <f t="shared" si="584"/>
        <v>16.900456312320433</v>
      </c>
      <c r="F1715" s="6">
        <f t="shared" si="585"/>
        <v>0.12365653518579603</v>
      </c>
      <c r="G1715" s="44"/>
      <c r="H1715" s="44">
        <f t="shared" si="586"/>
        <v>0</v>
      </c>
      <c r="I1715" s="14">
        <f t="shared" si="587"/>
        <v>0</v>
      </c>
      <c r="J1715" s="49">
        <v>7</v>
      </c>
      <c r="K1715" s="49">
        <f t="shared" si="588"/>
        <v>118.30319418624303</v>
      </c>
      <c r="L1715" s="50">
        <f t="shared" si="589"/>
        <v>8.8052397443164954E-2</v>
      </c>
      <c r="M1715" s="45">
        <v>8</v>
      </c>
      <c r="N1715" s="45">
        <f t="shared" si="590"/>
        <v>135.20365049856346</v>
      </c>
      <c r="O1715" s="18">
        <f t="shared" si="591"/>
        <v>8.6567727977047176E-2</v>
      </c>
      <c r="P1715" s="37">
        <f t="shared" si="592"/>
        <v>12.5</v>
      </c>
      <c r="Q1715" s="37">
        <f t="shared" si="593"/>
        <v>1.4284368791402575</v>
      </c>
      <c r="R1715" s="37">
        <f t="shared" si="594"/>
        <v>42.84368791402575</v>
      </c>
    </row>
    <row r="1716" spans="1:18" ht="15" customHeight="1" x14ac:dyDescent="0.25">
      <c r="A1716" s="143" t="s">
        <v>607</v>
      </c>
      <c r="B1716" s="1" t="str">
        <f>VLOOKUP(A1716,'[2]Catálogo MUNICIPIOS'!$1:$1048576,5,FALSE)</f>
        <v>Valle de Juárez</v>
      </c>
      <c r="C1716" s="130">
        <f>VLOOKUP(A1716,[3]PROY_COVID!$1:$1048576,7,FALSE)</f>
        <v>5902</v>
      </c>
      <c r="D1716" s="43">
        <v>1</v>
      </c>
      <c r="E1716" s="43">
        <f t="shared" si="584"/>
        <v>16.943409013893593</v>
      </c>
      <c r="F1716" s="6">
        <f t="shared" si="585"/>
        <v>0.12397080967373013</v>
      </c>
      <c r="G1716" s="44">
        <v>2</v>
      </c>
      <c r="H1716" s="44">
        <f t="shared" si="586"/>
        <v>33.886818027787186</v>
      </c>
      <c r="I1716" s="14">
        <f t="shared" si="587"/>
        <v>0.41528961036450734</v>
      </c>
      <c r="J1716" s="49">
        <v>25</v>
      </c>
      <c r="K1716" s="49">
        <f t="shared" si="588"/>
        <v>423.58522534733987</v>
      </c>
      <c r="L1716" s="50">
        <f t="shared" si="589"/>
        <v>0.31527208432444631</v>
      </c>
      <c r="M1716" s="45">
        <v>28</v>
      </c>
      <c r="N1716" s="45">
        <f t="shared" si="590"/>
        <v>474.41545238902063</v>
      </c>
      <c r="O1716" s="18">
        <f t="shared" si="591"/>
        <v>0.30375709294148739</v>
      </c>
      <c r="P1716" s="37">
        <f t="shared" si="592"/>
        <v>3.5714285714285712</v>
      </c>
      <c r="Q1716" s="37">
        <f t="shared" si="593"/>
        <v>0.40812482261150212</v>
      </c>
      <c r="R1716" s="37">
        <f t="shared" si="594"/>
        <v>-59.187517738849785</v>
      </c>
    </row>
    <row r="1717" spans="1:18" ht="15" customHeight="1" x14ac:dyDescent="0.25">
      <c r="A1717" s="143" t="s">
        <v>1813</v>
      </c>
      <c r="B1717" s="1" t="str">
        <f>VLOOKUP(A1717,'[2]Catálogo MUNICIPIOS'!$1:$1048576,5,FALSE)</f>
        <v>Colipa</v>
      </c>
      <c r="C1717" s="130">
        <f>VLOOKUP(A1717,[3]PROY_COVID!$1:$1048576,7,FALSE)</f>
        <v>5902</v>
      </c>
      <c r="D1717" s="43">
        <v>4</v>
      </c>
      <c r="E1717" s="43">
        <f t="shared" si="584"/>
        <v>67.773636055574372</v>
      </c>
      <c r="F1717" s="6">
        <f t="shared" si="585"/>
        <v>0.49588323869492051</v>
      </c>
      <c r="G1717" s="44">
        <v>2</v>
      </c>
      <c r="H1717" s="44">
        <f t="shared" si="586"/>
        <v>33.886818027787186</v>
      </c>
      <c r="I1717" s="14">
        <f t="shared" si="587"/>
        <v>0.41528961036450734</v>
      </c>
      <c r="J1717" s="49">
        <v>5</v>
      </c>
      <c r="K1717" s="49">
        <f t="shared" si="588"/>
        <v>84.717045069467972</v>
      </c>
      <c r="L1717" s="50">
        <f t="shared" si="589"/>
        <v>6.3054416864889273E-2</v>
      </c>
      <c r="M1717" s="45">
        <v>11</v>
      </c>
      <c r="N1717" s="45">
        <f t="shared" si="590"/>
        <v>186.37749915282953</v>
      </c>
      <c r="O1717" s="18">
        <f t="shared" si="591"/>
        <v>0.11933314365558434</v>
      </c>
      <c r="P1717" s="37">
        <f t="shared" si="592"/>
        <v>36.363636363636367</v>
      </c>
      <c r="Q1717" s="37">
        <f t="shared" si="593"/>
        <v>4.1554527393171137</v>
      </c>
      <c r="R1717" s="37">
        <f t="shared" si="594"/>
        <v>315.54527393171139</v>
      </c>
    </row>
    <row r="1718" spans="1:18" ht="15" customHeight="1" x14ac:dyDescent="0.25">
      <c r="A1718" s="143" t="s">
        <v>552</v>
      </c>
      <c r="B1718" s="1" t="str">
        <f>VLOOKUP(A1718,'[2]Catálogo MUNICIPIOS'!$1:$1048576,5,FALSE)</f>
        <v>El Limón</v>
      </c>
      <c r="C1718" s="130">
        <f>VLOOKUP(A1718,[3]PROY_COVID!$1:$1048576,7,FALSE)</f>
        <v>5896</v>
      </c>
      <c r="D1718" s="43">
        <v>3</v>
      </c>
      <c r="E1718" s="43">
        <f t="shared" si="584"/>
        <v>50.881953867028493</v>
      </c>
      <c r="F1718" s="6">
        <f t="shared" si="585"/>
        <v>0.37229090164231093</v>
      </c>
      <c r="G1718" s="44">
        <v>1</v>
      </c>
      <c r="H1718" s="44">
        <f t="shared" si="586"/>
        <v>16.960651289009498</v>
      </c>
      <c r="I1718" s="14">
        <f t="shared" si="587"/>
        <v>0.20785611265021389</v>
      </c>
      <c r="J1718" s="49">
        <v>24</v>
      </c>
      <c r="K1718" s="49">
        <f t="shared" si="588"/>
        <v>407.05563093622794</v>
      </c>
      <c r="L1718" s="50">
        <f t="shared" si="589"/>
        <v>0.30296920081675149</v>
      </c>
      <c r="M1718" s="45">
        <v>28</v>
      </c>
      <c r="N1718" s="45">
        <f t="shared" si="590"/>
        <v>474.89823609226596</v>
      </c>
      <c r="O1718" s="18">
        <f t="shared" si="591"/>
        <v>0.30406620802928402</v>
      </c>
      <c r="P1718" s="37">
        <f t="shared" si="592"/>
        <v>10.714285714285714</v>
      </c>
      <c r="Q1718" s="37">
        <f t="shared" si="593"/>
        <v>1.2243744678345065</v>
      </c>
      <c r="R1718" s="37">
        <f t="shared" si="594"/>
        <v>22.437446783450653</v>
      </c>
    </row>
    <row r="1719" spans="1:18" ht="15" customHeight="1" x14ac:dyDescent="0.25">
      <c r="A1719" s="143" t="s">
        <v>610</v>
      </c>
      <c r="B1719" s="1" t="str">
        <f>VLOOKUP(A1719,'[2]Catálogo MUNICIPIOS'!$1:$1048576,5,FALSE)</f>
        <v>Villa Guerrero</v>
      </c>
      <c r="C1719" s="130">
        <f>VLOOKUP(A1719,[3]PROY_COVID!$1:$1048576,7,FALSE)</f>
        <v>5882</v>
      </c>
      <c r="D1719" s="43">
        <v>6</v>
      </c>
      <c r="E1719" s="43">
        <f t="shared" si="584"/>
        <v>102.00612036722204</v>
      </c>
      <c r="F1719" s="6">
        <f t="shared" si="585"/>
        <v>0.74635401430910087</v>
      </c>
      <c r="G1719" s="44"/>
      <c r="H1719" s="44">
        <f t="shared" si="586"/>
        <v>0</v>
      </c>
      <c r="I1719" s="14">
        <f t="shared" si="587"/>
        <v>0</v>
      </c>
      <c r="J1719" s="49">
        <v>28</v>
      </c>
      <c r="K1719" s="49">
        <f t="shared" si="588"/>
        <v>476.02856171370286</v>
      </c>
      <c r="L1719" s="50">
        <f t="shared" si="589"/>
        <v>0.35430536257817552</v>
      </c>
      <c r="M1719" s="45">
        <v>34</v>
      </c>
      <c r="N1719" s="45">
        <f t="shared" si="590"/>
        <v>578.03468208092488</v>
      </c>
      <c r="O1719" s="18">
        <f t="shared" si="591"/>
        <v>0.37010205667643653</v>
      </c>
      <c r="P1719" s="37">
        <f t="shared" si="592"/>
        <v>17.647058823529413</v>
      </c>
      <c r="Q1719" s="37">
        <f t="shared" si="593"/>
        <v>2.0166167705509519</v>
      </c>
      <c r="R1719" s="37">
        <f t="shared" si="594"/>
        <v>101.6616770550952</v>
      </c>
    </row>
    <row r="1720" spans="1:18" ht="15" customHeight="1" x14ac:dyDescent="0.25">
      <c r="A1720" s="143" t="s">
        <v>948</v>
      </c>
      <c r="B1720" s="1" t="str">
        <f>VLOOKUP(A1720,'[2]Catálogo MUNICIPIOS'!$1:$1048576,5,FALSE)</f>
        <v>Mina</v>
      </c>
      <c r="C1720" s="130">
        <f>VLOOKUP(A1720,[3]PROY_COVID!$1:$1048576,7,FALSE)</f>
        <v>5882</v>
      </c>
      <c r="D1720" s="43">
        <v>5</v>
      </c>
      <c r="E1720" s="43">
        <f t="shared" si="584"/>
        <v>85.005100306018363</v>
      </c>
      <c r="F1720" s="6">
        <f t="shared" si="585"/>
        <v>0.62196167859091733</v>
      </c>
      <c r="G1720" s="44">
        <v>5</v>
      </c>
      <c r="H1720" s="44">
        <f t="shared" si="586"/>
        <v>85.005100306018363</v>
      </c>
      <c r="I1720" s="14">
        <f t="shared" si="587"/>
        <v>1.0417541994097765</v>
      </c>
      <c r="J1720" s="49">
        <v>18</v>
      </c>
      <c r="K1720" s="49">
        <f t="shared" si="588"/>
        <v>306.01836110166613</v>
      </c>
      <c r="L1720" s="50">
        <f t="shared" si="589"/>
        <v>0.22776773308596995</v>
      </c>
      <c r="M1720" s="45">
        <v>28</v>
      </c>
      <c r="N1720" s="45">
        <f t="shared" si="590"/>
        <v>476.02856171370286</v>
      </c>
      <c r="O1720" s="18">
        <f t="shared" si="591"/>
        <v>0.30478992902765362</v>
      </c>
      <c r="P1720" s="37">
        <f t="shared" si="592"/>
        <v>17.857142857142858</v>
      </c>
      <c r="Q1720" s="37">
        <f t="shared" si="593"/>
        <v>2.0406241130575111</v>
      </c>
      <c r="R1720" s="37">
        <f t="shared" si="594"/>
        <v>104.06241130575111</v>
      </c>
    </row>
    <row r="1721" spans="1:18" ht="15" customHeight="1" x14ac:dyDescent="0.25">
      <c r="A1721" s="143" t="s">
        <v>1246</v>
      </c>
      <c r="B1721" s="1" t="str">
        <f>VLOOKUP(A1721,'[2]Catálogo MUNICIPIOS'!$1:$1048576,5,FALSE)</f>
        <v>Santo Domingo Tepuxtepec</v>
      </c>
      <c r="C1721" s="130">
        <f>VLOOKUP(A1721,[3]PROY_COVID!$1:$1048576,7,FALSE)</f>
        <v>5871</v>
      </c>
      <c r="D1721" s="43">
        <v>1</v>
      </c>
      <c r="E1721" s="43">
        <f t="shared" si="584"/>
        <v>17.032873445750297</v>
      </c>
      <c r="F1721" s="6">
        <f t="shared" si="585"/>
        <v>0.12462539919849347</v>
      </c>
      <c r="G1721" s="44"/>
      <c r="H1721" s="44">
        <f t="shared" si="586"/>
        <v>0</v>
      </c>
      <c r="I1721" s="14">
        <f t="shared" si="587"/>
        <v>0</v>
      </c>
      <c r="J1721" s="49">
        <v>4</v>
      </c>
      <c r="K1721" s="49">
        <f t="shared" si="588"/>
        <v>68.13149378300119</v>
      </c>
      <c r="L1721" s="50">
        <f t="shared" si="589"/>
        <v>5.0709884971769911E-2</v>
      </c>
      <c r="M1721" s="45">
        <v>5</v>
      </c>
      <c r="N1721" s="45">
        <f t="shared" si="590"/>
        <v>85.164367228751487</v>
      </c>
      <c r="O1721" s="18">
        <f t="shared" si="591"/>
        <v>5.4528747917751252E-2</v>
      </c>
      <c r="P1721" s="37">
        <f t="shared" si="592"/>
        <v>20</v>
      </c>
      <c r="Q1721" s="37">
        <f t="shared" si="593"/>
        <v>2.2854990066244123</v>
      </c>
      <c r="R1721" s="37">
        <f t="shared" si="594"/>
        <v>128.54990066244122</v>
      </c>
    </row>
    <row r="1722" spans="1:18" ht="15" customHeight="1" x14ac:dyDescent="0.25">
      <c r="A1722" s="143" t="s">
        <v>1389</v>
      </c>
      <c r="B1722" s="1" t="str">
        <f>VLOOKUP(A1722,'[2]Catálogo MUNICIPIOS'!$1:$1048576,5,FALSE)</f>
        <v>San Antonio Cañada</v>
      </c>
      <c r="C1722" s="130">
        <f>VLOOKUP(A1722,[3]PROY_COVID!$1:$1048576,7,FALSE)</f>
        <v>5871</v>
      </c>
      <c r="D1722" s="43">
        <v>2</v>
      </c>
      <c r="E1722" s="43">
        <f t="shared" si="584"/>
        <v>34.065746891500595</v>
      </c>
      <c r="F1722" s="6">
        <f t="shared" si="585"/>
        <v>0.24925079839698694</v>
      </c>
      <c r="G1722" s="44">
        <v>2</v>
      </c>
      <c r="H1722" s="44">
        <f t="shared" si="586"/>
        <v>34.065746891500595</v>
      </c>
      <c r="I1722" s="14">
        <f t="shared" si="587"/>
        <v>0.41748241873127617</v>
      </c>
      <c r="J1722" s="49">
        <v>7</v>
      </c>
      <c r="K1722" s="49">
        <f t="shared" si="588"/>
        <v>119.2301141202521</v>
      </c>
      <c r="L1722" s="50">
        <f t="shared" si="589"/>
        <v>8.8742298700597341E-2</v>
      </c>
      <c r="M1722" s="45">
        <v>11</v>
      </c>
      <c r="N1722" s="45">
        <f t="shared" si="590"/>
        <v>187.36160790325329</v>
      </c>
      <c r="O1722" s="18">
        <f t="shared" si="591"/>
        <v>0.11996324541905275</v>
      </c>
      <c r="P1722" s="37">
        <f t="shared" si="592"/>
        <v>18.181818181818183</v>
      </c>
      <c r="Q1722" s="37">
        <f t="shared" si="593"/>
        <v>2.0777263696585568</v>
      </c>
      <c r="R1722" s="37">
        <f t="shared" si="594"/>
        <v>107.77263696585568</v>
      </c>
    </row>
    <row r="1723" spans="1:18" ht="15" customHeight="1" x14ac:dyDescent="0.25">
      <c r="A1723" s="143" t="s">
        <v>2353</v>
      </c>
      <c r="B1723" s="1" t="str">
        <f>VLOOKUP(A1723,'[2]Catálogo MUNICIPIOS'!$1:$1048576,5,FALSE)</f>
        <v>Lagunillas</v>
      </c>
      <c r="C1723" s="130">
        <f>VLOOKUP(A1723,[3]PROY_COVID!$1:$1048576,7,FALSE)</f>
        <v>5862</v>
      </c>
      <c r="D1723" s="43">
        <v>5</v>
      </c>
      <c r="E1723" s="43">
        <f t="shared" si="584"/>
        <v>85.295121119071993</v>
      </c>
      <c r="F1723" s="6">
        <f t="shared" si="585"/>
        <v>0.62408369045919065</v>
      </c>
      <c r="G1723" s="44">
        <v>1</v>
      </c>
      <c r="H1723" s="44">
        <f t="shared" si="586"/>
        <v>17.059024223814397</v>
      </c>
      <c r="I1723" s="14">
        <f t="shared" si="587"/>
        <v>0.20906169228687499</v>
      </c>
      <c r="J1723" s="49">
        <v>32</v>
      </c>
      <c r="K1723" s="49">
        <f t="shared" si="588"/>
        <v>545.88877516206071</v>
      </c>
      <c r="L1723" s="50">
        <f t="shared" si="589"/>
        <v>0.40630192380656593</v>
      </c>
      <c r="M1723" s="45">
        <v>38</v>
      </c>
      <c r="N1723" s="45">
        <f t="shared" si="590"/>
        <v>648.24292050494716</v>
      </c>
      <c r="O1723" s="18">
        <f t="shared" si="591"/>
        <v>0.41505474592133978</v>
      </c>
      <c r="P1723" s="37">
        <f t="shared" si="592"/>
        <v>13.157894736842104</v>
      </c>
      <c r="Q1723" s="37">
        <f t="shared" si="593"/>
        <v>1.5036177675160605</v>
      </c>
      <c r="R1723" s="37">
        <f t="shared" si="594"/>
        <v>50.361776751606044</v>
      </c>
    </row>
    <row r="1724" spans="1:18" ht="15" customHeight="1" x14ac:dyDescent="0.25">
      <c r="A1724" s="143" t="s">
        <v>503</v>
      </c>
      <c r="B1724" s="1" t="str">
        <f>VLOOKUP(A1724,'[2]Catálogo MUNICIPIOS'!$1:$1048576,5,FALSE)</f>
        <v>Amacueca</v>
      </c>
      <c r="C1724" s="130">
        <f>VLOOKUP(A1724,[3]PROY_COVID!$1:$1048576,7,FALSE)</f>
        <v>5840</v>
      </c>
      <c r="D1724" s="43">
        <v>1</v>
      </c>
      <c r="E1724" s="43">
        <f t="shared" si="584"/>
        <v>17.123287671232877</v>
      </c>
      <c r="F1724" s="6">
        <f t="shared" si="585"/>
        <v>0.12528693813259506</v>
      </c>
      <c r="G1724" s="44">
        <v>1</v>
      </c>
      <c r="H1724" s="44">
        <f t="shared" si="586"/>
        <v>17.123287671232877</v>
      </c>
      <c r="I1724" s="14">
        <f t="shared" si="587"/>
        <v>0.20984925345644884</v>
      </c>
      <c r="J1724" s="49">
        <v>19</v>
      </c>
      <c r="K1724" s="49">
        <f t="shared" si="588"/>
        <v>325.34246575342468</v>
      </c>
      <c r="L1724" s="50">
        <f t="shared" si="589"/>
        <v>0.24215055473955319</v>
      </c>
      <c r="M1724" s="45">
        <v>21</v>
      </c>
      <c r="N1724" s="45">
        <f t="shared" si="590"/>
        <v>359.58904109589042</v>
      </c>
      <c r="O1724" s="18">
        <f t="shared" si="591"/>
        <v>0.23023643354546128</v>
      </c>
      <c r="P1724" s="37">
        <f t="shared" si="592"/>
        <v>4.7619047619047619</v>
      </c>
      <c r="Q1724" s="37">
        <f t="shared" si="593"/>
        <v>0.54416643014866961</v>
      </c>
      <c r="R1724" s="37">
        <f t="shared" si="594"/>
        <v>-45.583356985133037</v>
      </c>
    </row>
    <row r="1725" spans="1:18" ht="15" customHeight="1" x14ac:dyDescent="0.25">
      <c r="A1725" s="143" t="s">
        <v>2011</v>
      </c>
      <c r="B1725" s="1" t="str">
        <f>VLOOKUP(A1725,'[2]Catálogo MUNICIPIOS'!$1:$1048576,5,FALSE)</f>
        <v>Kantunil</v>
      </c>
      <c r="C1725" s="130">
        <f>VLOOKUP(A1725,[3]PROY_COVID!$1:$1048576,7,FALSE)</f>
        <v>5813</v>
      </c>
      <c r="D1725" s="43">
        <v>3</v>
      </c>
      <c r="E1725" s="43">
        <f t="shared" si="584"/>
        <v>51.608463788061243</v>
      </c>
      <c r="F1725" s="6">
        <f t="shared" si="585"/>
        <v>0.37760659832841315</v>
      </c>
      <c r="G1725" s="44">
        <v>1</v>
      </c>
      <c r="H1725" s="44">
        <f t="shared" si="586"/>
        <v>17.202821262687081</v>
      </c>
      <c r="I1725" s="14">
        <f t="shared" si="587"/>
        <v>0.21082395324026512</v>
      </c>
      <c r="J1725" s="49">
        <v>4</v>
      </c>
      <c r="K1725" s="49">
        <f t="shared" si="588"/>
        <v>68.811285050748324</v>
      </c>
      <c r="L1725" s="50">
        <f t="shared" si="589"/>
        <v>5.121584976247396E-2</v>
      </c>
      <c r="M1725" s="45">
        <v>8</v>
      </c>
      <c r="N1725" s="45">
        <f t="shared" si="590"/>
        <v>137.62257010149665</v>
      </c>
      <c r="O1725" s="18">
        <f t="shared" si="591"/>
        <v>8.8116505494613473E-2</v>
      </c>
      <c r="P1725" s="37">
        <f t="shared" si="592"/>
        <v>37.5</v>
      </c>
      <c r="Q1725" s="37">
        <f t="shared" si="593"/>
        <v>4.285310637420773</v>
      </c>
      <c r="R1725" s="37">
        <f t="shared" si="594"/>
        <v>328.53106374207732</v>
      </c>
    </row>
    <row r="1726" spans="1:18" ht="15" customHeight="1" x14ac:dyDescent="0.25">
      <c r="A1726" s="143" t="s">
        <v>1350</v>
      </c>
      <c r="B1726" s="1" t="str">
        <f>VLOOKUP(A1726,'[2]Catálogo MUNICIPIOS'!$1:$1048576,5,FALSE)</f>
        <v>Huitziltepec</v>
      </c>
      <c r="C1726" s="130">
        <f>VLOOKUP(A1726,[3]PROY_COVID!$1:$1048576,7,FALSE)</f>
        <v>5807</v>
      </c>
      <c r="D1726" s="43">
        <v>4</v>
      </c>
      <c r="E1726" s="43">
        <f t="shared" si="584"/>
        <v>68.882383330463242</v>
      </c>
      <c r="F1726" s="6">
        <f t="shared" si="585"/>
        <v>0.50399567328696759</v>
      </c>
      <c r="G1726" s="44"/>
      <c r="H1726" s="44">
        <f t="shared" si="586"/>
        <v>0</v>
      </c>
      <c r="I1726" s="14">
        <f t="shared" si="587"/>
        <v>0</v>
      </c>
      <c r="J1726" s="49">
        <v>9</v>
      </c>
      <c r="K1726" s="49">
        <f t="shared" si="588"/>
        <v>154.98536249354228</v>
      </c>
      <c r="L1726" s="50">
        <f t="shared" si="589"/>
        <v>0.11535472757117921</v>
      </c>
      <c r="M1726" s="45">
        <v>13</v>
      </c>
      <c r="N1726" s="45">
        <f t="shared" si="590"/>
        <v>223.86774582400551</v>
      </c>
      <c r="O1726" s="18">
        <f t="shared" si="591"/>
        <v>0.14333726975465916</v>
      </c>
      <c r="P1726" s="37">
        <f t="shared" si="592"/>
        <v>30.76923076923077</v>
      </c>
      <c r="Q1726" s="37">
        <f t="shared" si="593"/>
        <v>3.5161523178837113</v>
      </c>
      <c r="R1726" s="37">
        <f t="shared" si="594"/>
        <v>251.61523178837112</v>
      </c>
    </row>
    <row r="1727" spans="1:18" ht="15" customHeight="1" x14ac:dyDescent="0.25">
      <c r="A1727" s="143" t="s">
        <v>1348</v>
      </c>
      <c r="B1727" s="1" t="str">
        <f>VLOOKUP(A1727,'[2]Catálogo MUNICIPIOS'!$1:$1048576,5,FALSE)</f>
        <v>Hueytlalpan</v>
      </c>
      <c r="C1727" s="130">
        <f>VLOOKUP(A1727,[3]PROY_COVID!$1:$1048576,7,FALSE)</f>
        <v>5785</v>
      </c>
      <c r="D1727" s="43">
        <v>2</v>
      </c>
      <c r="E1727" s="43">
        <f t="shared" si="584"/>
        <v>34.572169403630078</v>
      </c>
      <c r="F1727" s="6">
        <f t="shared" si="585"/>
        <v>0.25295616895224032</v>
      </c>
      <c r="G1727" s="44"/>
      <c r="H1727" s="44">
        <f t="shared" si="586"/>
        <v>0</v>
      </c>
      <c r="I1727" s="14">
        <f t="shared" si="587"/>
        <v>0</v>
      </c>
      <c r="J1727" s="49">
        <v>5</v>
      </c>
      <c r="K1727" s="49">
        <f t="shared" si="588"/>
        <v>86.430423509075197</v>
      </c>
      <c r="L1727" s="50">
        <f t="shared" si="589"/>
        <v>6.4329674734066811E-2</v>
      </c>
      <c r="M1727" s="45">
        <v>7</v>
      </c>
      <c r="N1727" s="45">
        <f t="shared" si="590"/>
        <v>121.00259291270528</v>
      </c>
      <c r="O1727" s="18">
        <f t="shared" si="591"/>
        <v>7.7475123705300714E-2</v>
      </c>
      <c r="P1727" s="37">
        <f t="shared" si="592"/>
        <v>28.571428571428569</v>
      </c>
      <c r="Q1727" s="37">
        <f t="shared" si="593"/>
        <v>3.264998580892017</v>
      </c>
      <c r="R1727" s="37">
        <f t="shared" si="594"/>
        <v>226.49985808920169</v>
      </c>
    </row>
    <row r="1728" spans="1:18" ht="15" customHeight="1" x14ac:dyDescent="0.25">
      <c r="A1728" s="143" t="s">
        <v>943</v>
      </c>
      <c r="B1728" s="1" t="str">
        <f>VLOOKUP(A1728,'[2]Catálogo MUNICIPIOS'!$1:$1048576,5,FALSE)</f>
        <v>Lampazos de Naranjo</v>
      </c>
      <c r="C1728" s="130">
        <f>VLOOKUP(A1728,[3]PROY_COVID!$1:$1048576,7,FALSE)</f>
        <v>5783</v>
      </c>
      <c r="D1728" s="43"/>
      <c r="E1728" s="43">
        <f t="shared" si="584"/>
        <v>0</v>
      </c>
      <c r="F1728" s="6">
        <f t="shared" si="585"/>
        <v>0</v>
      </c>
      <c r="G1728" s="44">
        <v>9</v>
      </c>
      <c r="H1728" s="44">
        <f t="shared" si="586"/>
        <v>155.62856648798203</v>
      </c>
      <c r="I1728" s="14">
        <f t="shared" si="587"/>
        <v>1.9072586480496196</v>
      </c>
      <c r="J1728" s="49">
        <v>107</v>
      </c>
      <c r="K1728" s="49">
        <f t="shared" si="588"/>
        <v>1850.2507349126752</v>
      </c>
      <c r="L1728" s="50">
        <f t="shared" si="589"/>
        <v>1.3771311434208431</v>
      </c>
      <c r="M1728" s="45">
        <v>116</v>
      </c>
      <c r="N1728" s="45">
        <f t="shared" si="590"/>
        <v>2005.8793014006571</v>
      </c>
      <c r="O1728" s="18">
        <f t="shared" si="591"/>
        <v>1.2843174949650231</v>
      </c>
      <c r="P1728" s="37">
        <f t="shared" si="592"/>
        <v>0</v>
      </c>
      <c r="Q1728" s="37">
        <f t="shared" si="593"/>
        <v>0</v>
      </c>
      <c r="R1728" s="37">
        <f t="shared" si="594"/>
        <v>-100</v>
      </c>
    </row>
    <row r="1729" spans="1:18" ht="15" customHeight="1" x14ac:dyDescent="0.25">
      <c r="A1729" s="143" t="s">
        <v>1527</v>
      </c>
      <c r="B1729" s="1" t="str">
        <f>VLOOKUP(A1729,'[2]Catálogo MUNICIPIOS'!$1:$1048576,5,FALSE)</f>
        <v>Lagunillas</v>
      </c>
      <c r="C1729" s="130">
        <f>VLOOKUP(A1729,[3]PROY_COVID!$1:$1048576,7,FALSE)</f>
        <v>5775</v>
      </c>
      <c r="D1729" s="43">
        <v>7</v>
      </c>
      <c r="E1729" s="43">
        <f t="shared" si="584"/>
        <v>121.2121212121212</v>
      </c>
      <c r="F1729" s="6">
        <f t="shared" si="585"/>
        <v>0.88687965902346078</v>
      </c>
      <c r="G1729" s="44">
        <v>4</v>
      </c>
      <c r="H1729" s="44">
        <f t="shared" si="586"/>
        <v>69.264069264069263</v>
      </c>
      <c r="I1729" s="14">
        <f t="shared" si="587"/>
        <v>0.84884477242296874</v>
      </c>
      <c r="J1729" s="49">
        <v>18</v>
      </c>
      <c r="K1729" s="49">
        <f t="shared" si="588"/>
        <v>311.68831168831167</v>
      </c>
      <c r="L1729" s="50">
        <f t="shared" si="589"/>
        <v>0.23198784519682689</v>
      </c>
      <c r="M1729" s="45">
        <v>29</v>
      </c>
      <c r="N1729" s="45">
        <f t="shared" si="590"/>
        <v>502.16450216450215</v>
      </c>
      <c r="O1729" s="18">
        <f t="shared" si="591"/>
        <v>0.32152415902089732</v>
      </c>
      <c r="P1729" s="37">
        <f t="shared" si="592"/>
        <v>24.137931034482758</v>
      </c>
      <c r="Q1729" s="37">
        <f t="shared" si="593"/>
        <v>2.7583608700639455</v>
      </c>
      <c r="R1729" s="37">
        <f t="shared" si="594"/>
        <v>175.83608700639454</v>
      </c>
    </row>
    <row r="1730" spans="1:18" ht="15" customHeight="1" x14ac:dyDescent="0.25">
      <c r="A1730" s="143" t="s">
        <v>1267</v>
      </c>
      <c r="B1730" s="1" t="str">
        <f>VLOOKUP(A1730,'[2]Catálogo MUNICIPIOS'!$1:$1048576,5,FALSE)</f>
        <v>San Jerónimo Tlacochahuaya</v>
      </c>
      <c r="C1730" s="130">
        <f>VLOOKUP(A1730,[3]PROY_COVID!$1:$1048576,7,FALSE)</f>
        <v>5745</v>
      </c>
      <c r="D1730" s="43">
        <v>4</v>
      </c>
      <c r="E1730" s="43">
        <f t="shared" si="584"/>
        <v>69.625761531766756</v>
      </c>
      <c r="F1730" s="6">
        <f t="shared" si="585"/>
        <v>0.50943479108397227</v>
      </c>
      <c r="G1730" s="44">
        <v>1</v>
      </c>
      <c r="H1730" s="44">
        <f t="shared" si="586"/>
        <v>17.406440382941689</v>
      </c>
      <c r="I1730" s="14">
        <f t="shared" si="587"/>
        <v>0.21331934555015861</v>
      </c>
      <c r="J1730" s="49">
        <v>57</v>
      </c>
      <c r="K1730" s="49">
        <f t="shared" si="588"/>
        <v>992.16710182767622</v>
      </c>
      <c r="L1730" s="50">
        <f t="shared" si="589"/>
        <v>0.73846435492375484</v>
      </c>
      <c r="M1730" s="45">
        <v>62</v>
      </c>
      <c r="N1730" s="45">
        <f t="shared" si="590"/>
        <v>1079.1993037423847</v>
      </c>
      <c r="O1730" s="18">
        <f t="shared" si="591"/>
        <v>0.69098601565038442</v>
      </c>
      <c r="P1730" s="37">
        <f t="shared" si="592"/>
        <v>6.4516129032258061</v>
      </c>
      <c r="Q1730" s="37">
        <f t="shared" si="593"/>
        <v>0.73725774407239097</v>
      </c>
      <c r="R1730" s="37">
        <f t="shared" si="594"/>
        <v>-26.274225592760903</v>
      </c>
    </row>
    <row r="1731" spans="1:18" ht="15" customHeight="1" x14ac:dyDescent="0.25">
      <c r="A1731" s="143" t="s">
        <v>1721</v>
      </c>
      <c r="B1731" s="1" t="str">
        <f>VLOOKUP(A1731,'[2]Catálogo MUNICIPIOS'!$1:$1048576,5,FALSE)</f>
        <v>Cuaxomulco</v>
      </c>
      <c r="C1731" s="130">
        <f>VLOOKUP(A1731,[3]PROY_COVID!$1:$1048576,7,FALSE)</f>
        <v>5720</v>
      </c>
      <c r="D1731" s="43">
        <v>7</v>
      </c>
      <c r="E1731" s="43">
        <f t="shared" si="584"/>
        <v>122.37762237762237</v>
      </c>
      <c r="F1731" s="6">
        <f t="shared" si="585"/>
        <v>0.89540734805253264</v>
      </c>
      <c r="G1731" s="44">
        <v>4</v>
      </c>
      <c r="H1731" s="44">
        <f t="shared" si="586"/>
        <v>69.930069930069934</v>
      </c>
      <c r="I1731" s="14">
        <f t="shared" si="587"/>
        <v>0.85700674138857424</v>
      </c>
      <c r="J1731" s="49">
        <v>58</v>
      </c>
      <c r="K1731" s="49">
        <f t="shared" si="588"/>
        <v>1013.986013986014</v>
      </c>
      <c r="L1731" s="50">
        <f t="shared" si="589"/>
        <v>0.75470404767557464</v>
      </c>
      <c r="M1731" s="45">
        <v>69</v>
      </c>
      <c r="N1731" s="45">
        <f t="shared" si="590"/>
        <v>1206.2937062937062</v>
      </c>
      <c r="O1731" s="18">
        <f t="shared" si="591"/>
        <v>0.77236158226339557</v>
      </c>
      <c r="P1731" s="37">
        <f t="shared" si="592"/>
        <v>10.144927536231885</v>
      </c>
      <c r="Q1731" s="37">
        <f t="shared" si="593"/>
        <v>1.159311090316731</v>
      </c>
      <c r="R1731" s="37">
        <f t="shared" si="594"/>
        <v>15.931109031673095</v>
      </c>
    </row>
    <row r="1732" spans="1:18" ht="15" customHeight="1" x14ac:dyDescent="0.25">
      <c r="A1732" s="143" t="s">
        <v>718</v>
      </c>
      <c r="B1732" s="1" t="str">
        <f>VLOOKUP(A1732,'[2]Catálogo MUNICIPIOS'!$1:$1048576,5,FALSE)</f>
        <v>Texcalyacac</v>
      </c>
      <c r="C1732" s="130">
        <f>VLOOKUP(A1732,[3]PROY_COVID!$1:$1048576,7,FALSE)</f>
        <v>5711</v>
      </c>
      <c r="D1732" s="43">
        <v>3</v>
      </c>
      <c r="E1732" s="43">
        <f t="shared" si="584"/>
        <v>52.530204867798986</v>
      </c>
      <c r="F1732" s="6">
        <f t="shared" si="585"/>
        <v>0.38435075399808538</v>
      </c>
      <c r="G1732" s="44">
        <v>1</v>
      </c>
      <c r="H1732" s="44">
        <f t="shared" si="586"/>
        <v>17.510068289266329</v>
      </c>
      <c r="I1732" s="14">
        <f t="shared" si="587"/>
        <v>0.21458932589488028</v>
      </c>
      <c r="J1732" s="49">
        <v>47</v>
      </c>
      <c r="K1732" s="49">
        <f t="shared" si="588"/>
        <v>822.97320959551746</v>
      </c>
      <c r="L1732" s="50">
        <f t="shared" si="589"/>
        <v>0.61253429913567126</v>
      </c>
      <c r="M1732" s="45">
        <v>51</v>
      </c>
      <c r="N1732" s="45">
        <f t="shared" si="590"/>
        <v>893.01348275258272</v>
      </c>
      <c r="O1732" s="18">
        <f t="shared" si="591"/>
        <v>0.57177559902927666</v>
      </c>
      <c r="P1732" s="37">
        <f t="shared" si="592"/>
        <v>5.8823529411764701</v>
      </c>
      <c r="Q1732" s="37">
        <f t="shared" si="593"/>
        <v>0.67220559018365056</v>
      </c>
      <c r="R1732" s="37">
        <f t="shared" si="594"/>
        <v>-32.779440981634941</v>
      </c>
    </row>
    <row r="1733" spans="1:18" ht="15" customHeight="1" x14ac:dyDescent="0.25">
      <c r="A1733" s="143" t="s">
        <v>1777</v>
      </c>
      <c r="B1733" s="1" t="s">
        <v>2445</v>
      </c>
      <c r="C1733" s="130">
        <f>VLOOKUP(A1733,[3]PROY_COVID!$1:$1048576,7,FALSE)</f>
        <v>5690</v>
      </c>
      <c r="D1733" s="43">
        <v>1</v>
      </c>
      <c r="E1733" s="43"/>
      <c r="F1733" s="6"/>
      <c r="G1733" s="44"/>
      <c r="H1733" s="44"/>
      <c r="I1733" s="14"/>
      <c r="J1733" s="49">
        <v>19</v>
      </c>
      <c r="K1733" s="49"/>
      <c r="L1733" s="50"/>
      <c r="M1733" s="45">
        <v>20</v>
      </c>
      <c r="N1733" s="45"/>
      <c r="O1733" s="18"/>
      <c r="P1733" s="37">
        <f t="shared" si="592"/>
        <v>5</v>
      </c>
      <c r="Q1733" s="37">
        <f t="shared" si="593"/>
        <v>0.57137475165610307</v>
      </c>
      <c r="R1733" s="37">
        <f t="shared" si="594"/>
        <v>-42.862524834389696</v>
      </c>
    </row>
    <row r="1734" spans="1:18" ht="15" customHeight="1" x14ac:dyDescent="0.25">
      <c r="A1734" s="143" t="s">
        <v>1995</v>
      </c>
      <c r="B1734" s="1" t="str">
        <f>VLOOKUP(A1734,'[2]Catálogo MUNICIPIOS'!$1:$1048576,5,FALSE)</f>
        <v>Dzán</v>
      </c>
      <c r="C1734" s="130">
        <f>VLOOKUP(A1734,[3]PROY_COVID!$1:$1048576,7,FALSE)</f>
        <v>5690</v>
      </c>
      <c r="D1734" s="43">
        <v>3</v>
      </c>
      <c r="E1734" s="43">
        <f t="shared" ref="E1734:E1765" si="595">((D1734/($C1734/100000)))</f>
        <v>52.72407732864675</v>
      </c>
      <c r="F1734" s="6">
        <f t="shared" ref="F1734:F1765" si="596">((D1734/$C1734)/(D$2372/$C$2372))</f>
        <v>0.38576927171934372</v>
      </c>
      <c r="G1734" s="44"/>
      <c r="H1734" s="44">
        <f t="shared" ref="H1734:H1765" si="597">((G1734/($C1734/100000)))</f>
        <v>0</v>
      </c>
      <c r="I1734" s="14">
        <f t="shared" ref="I1734:I1765" si="598">((G1734/$C1734)/(G$2372/$C$2372))</f>
        <v>0</v>
      </c>
      <c r="J1734" s="49">
        <v>53</v>
      </c>
      <c r="K1734" s="49">
        <f t="shared" ref="K1734:K1765" si="599">((J1734/($C1734/100000)))</f>
        <v>931.45869947275924</v>
      </c>
      <c r="L1734" s="50">
        <f t="shared" ref="L1734:L1765" si="600">((J1734/$C1734)/(J$2372/$C$2372))</f>
        <v>0.69327943486251498</v>
      </c>
      <c r="M1734" s="45">
        <v>56</v>
      </c>
      <c r="N1734" s="45">
        <f t="shared" ref="N1734:N1765" si="601">((M1734/($C1734/100000)))</f>
        <v>984.18277680140602</v>
      </c>
      <c r="O1734" s="18">
        <f t="shared" ref="O1734:O1765" si="602">((M1734/$C1734)/(M$2372/$C$2372))</f>
        <v>0.63014916082272709</v>
      </c>
      <c r="P1734" s="37">
        <f t="shared" si="592"/>
        <v>5.3571428571428568</v>
      </c>
      <c r="Q1734" s="37">
        <f t="shared" si="593"/>
        <v>0.61218723391725327</v>
      </c>
      <c r="R1734" s="37">
        <f t="shared" si="594"/>
        <v>-38.781276608274673</v>
      </c>
    </row>
    <row r="1735" spans="1:18" ht="15" customHeight="1" x14ac:dyDescent="0.25">
      <c r="A1735" s="143" t="s">
        <v>1453</v>
      </c>
      <c r="B1735" s="1" t="str">
        <f>VLOOKUP(A1735,'[2]Catálogo MUNICIPIOS'!$1:$1048576,5,FALSE)</f>
        <v>Tlaxco</v>
      </c>
      <c r="C1735" s="130">
        <f>VLOOKUP(A1735,[3]PROY_COVID!$1:$1048576,7,FALSE)</f>
        <v>5665</v>
      </c>
      <c r="D1735" s="43">
        <v>5</v>
      </c>
      <c r="E1735" s="43">
        <f t="shared" si="595"/>
        <v>88.261253309796999</v>
      </c>
      <c r="F1735" s="6">
        <f t="shared" si="596"/>
        <v>0.64578615948310258</v>
      </c>
      <c r="G1735" s="44"/>
      <c r="H1735" s="44">
        <f t="shared" si="597"/>
        <v>0</v>
      </c>
      <c r="I1735" s="14">
        <f t="shared" si="598"/>
        <v>0</v>
      </c>
      <c r="J1735" s="49">
        <v>3</v>
      </c>
      <c r="K1735" s="49">
        <f t="shared" si="599"/>
        <v>52.956751985878199</v>
      </c>
      <c r="L1735" s="50">
        <f t="shared" si="600"/>
        <v>3.9415410591693886E-2</v>
      </c>
      <c r="M1735" s="45">
        <v>8</v>
      </c>
      <c r="N1735" s="45">
        <f t="shared" si="601"/>
        <v>141.2180052956752</v>
      </c>
      <c r="O1735" s="18">
        <f t="shared" si="602"/>
        <v>9.0418578365434793E-2</v>
      </c>
      <c r="P1735" s="37">
        <f t="shared" si="592"/>
        <v>62.5</v>
      </c>
      <c r="Q1735" s="37">
        <f t="shared" si="593"/>
        <v>7.142184395701288</v>
      </c>
      <c r="R1735" s="37">
        <f t="shared" si="594"/>
        <v>614.21843957012879</v>
      </c>
    </row>
    <row r="1736" spans="1:18" ht="15" customHeight="1" x14ac:dyDescent="0.25">
      <c r="A1736" s="143" t="s">
        <v>1027</v>
      </c>
      <c r="B1736" s="1" t="str">
        <f>VLOOKUP(A1736,'[2]Catálogo MUNICIPIOS'!$1:$1048576,5,FALSE)</f>
        <v>San Andrés Huayápam</v>
      </c>
      <c r="C1736" s="130">
        <f>VLOOKUP(A1736,[3]PROY_COVID!$1:$1048576,7,FALSE)</f>
        <v>5655</v>
      </c>
      <c r="D1736" s="43">
        <v>8</v>
      </c>
      <c r="E1736" s="43">
        <f t="shared" si="595"/>
        <v>141.46772767462423</v>
      </c>
      <c r="F1736" s="6">
        <f t="shared" si="596"/>
        <v>1.03508501318388</v>
      </c>
      <c r="G1736" s="44">
        <v>6</v>
      </c>
      <c r="H1736" s="44">
        <f t="shared" si="597"/>
        <v>106.10079575596816</v>
      </c>
      <c r="I1736" s="14">
        <f t="shared" si="598"/>
        <v>1.3002860903826643</v>
      </c>
      <c r="J1736" s="49">
        <v>178</v>
      </c>
      <c r="K1736" s="49">
        <f t="shared" si="599"/>
        <v>3147.6569407603888</v>
      </c>
      <c r="L1736" s="50">
        <f t="shared" si="600"/>
        <v>2.3427832347978996</v>
      </c>
      <c r="M1736" s="45">
        <v>192</v>
      </c>
      <c r="N1736" s="45">
        <f t="shared" si="601"/>
        <v>3395.2254641909813</v>
      </c>
      <c r="O1736" s="18">
        <f t="shared" si="602"/>
        <v>2.1738832740167133</v>
      </c>
      <c r="P1736" s="37">
        <f t="shared" si="592"/>
        <v>4.1666666666666661</v>
      </c>
      <c r="Q1736" s="37">
        <f t="shared" si="593"/>
        <v>0.47614562638008578</v>
      </c>
      <c r="R1736" s="37">
        <f t="shared" si="594"/>
        <v>-52.385437361991414</v>
      </c>
    </row>
    <row r="1737" spans="1:18" ht="15" customHeight="1" x14ac:dyDescent="0.25">
      <c r="A1737" s="143" t="s">
        <v>239</v>
      </c>
      <c r="B1737" s="1" t="str">
        <f>VLOOKUP(A1737,'[2]Catálogo MUNICIPIOS'!$1:$1048576,5,FALSE)</f>
        <v>Valle de Zaragoza</v>
      </c>
      <c r="C1737" s="130">
        <f>VLOOKUP(A1737,[3]PROY_COVID!$1:$1048576,7,FALSE)</f>
        <v>5651</v>
      </c>
      <c r="D1737" s="43">
        <v>6</v>
      </c>
      <c r="E1737" s="43">
        <f t="shared" si="595"/>
        <v>106.17589807113785</v>
      </c>
      <c r="F1737" s="6">
        <f t="shared" si="596"/>
        <v>0.77686326529218386</v>
      </c>
      <c r="G1737" s="44">
        <v>1</v>
      </c>
      <c r="H1737" s="44">
        <f t="shared" si="597"/>
        <v>17.69598301185631</v>
      </c>
      <c r="I1737" s="14">
        <f t="shared" si="598"/>
        <v>0.21686774733421715</v>
      </c>
      <c r="J1737" s="49">
        <v>12</v>
      </c>
      <c r="K1737" s="49">
        <f t="shared" si="599"/>
        <v>212.3517961422757</v>
      </c>
      <c r="L1737" s="50">
        <f t="shared" si="600"/>
        <v>0.15805223925106768</v>
      </c>
      <c r="M1737" s="45">
        <v>19</v>
      </c>
      <c r="N1737" s="45">
        <f t="shared" si="601"/>
        <v>336.22367722526985</v>
      </c>
      <c r="O1737" s="18">
        <f t="shared" si="602"/>
        <v>0.21527613878878904</v>
      </c>
      <c r="P1737" s="37">
        <f t="shared" si="592"/>
        <v>31.578947368421051</v>
      </c>
      <c r="Q1737" s="37">
        <f t="shared" si="593"/>
        <v>3.6086826420385454</v>
      </c>
      <c r="R1737" s="37">
        <f t="shared" si="594"/>
        <v>260.86826420385455</v>
      </c>
    </row>
    <row r="1738" spans="1:18" ht="15" customHeight="1" x14ac:dyDescent="0.25">
      <c r="A1738" s="143" t="s">
        <v>1935</v>
      </c>
      <c r="B1738" s="1" t="str">
        <f>VLOOKUP(A1738,'[2]Catálogo MUNICIPIOS'!$1:$1048576,5,FALSE)</f>
        <v>Texhuacán</v>
      </c>
      <c r="C1738" s="130">
        <f>VLOOKUP(A1738,[3]PROY_COVID!$1:$1048576,7,FALSE)</f>
        <v>5630</v>
      </c>
      <c r="D1738" s="43">
        <v>2</v>
      </c>
      <c r="E1738" s="43">
        <f t="shared" si="595"/>
        <v>35.523978685612789</v>
      </c>
      <c r="F1738" s="6">
        <f t="shared" si="596"/>
        <v>0.25992032635678691</v>
      </c>
      <c r="G1738" s="44"/>
      <c r="H1738" s="44">
        <f t="shared" si="597"/>
        <v>0</v>
      </c>
      <c r="I1738" s="14">
        <f t="shared" si="598"/>
        <v>0</v>
      </c>
      <c r="J1738" s="49">
        <v>1</v>
      </c>
      <c r="K1738" s="49">
        <f t="shared" si="599"/>
        <v>17.761989342806395</v>
      </c>
      <c r="L1738" s="50">
        <f t="shared" si="600"/>
        <v>1.3220148075899696E-2</v>
      </c>
      <c r="M1738" s="45">
        <v>3</v>
      </c>
      <c r="N1738" s="45">
        <f t="shared" si="601"/>
        <v>53.285968028419177</v>
      </c>
      <c r="O1738" s="18">
        <f t="shared" si="602"/>
        <v>3.4117756201611109E-2</v>
      </c>
      <c r="P1738" s="37">
        <f t="shared" si="592"/>
        <v>66.666666666666657</v>
      </c>
      <c r="Q1738" s="37">
        <f t="shared" si="593"/>
        <v>7.6183300220813726</v>
      </c>
      <c r="R1738" s="37">
        <f t="shared" si="594"/>
        <v>661.83300220813726</v>
      </c>
    </row>
    <row r="1739" spans="1:18" ht="15" customHeight="1" x14ac:dyDescent="0.25">
      <c r="A1739" s="143" t="s">
        <v>102</v>
      </c>
      <c r="B1739" s="1" t="str">
        <f>VLOOKUP(A1739,'[2]Catálogo MUNICIPIOS'!$1:$1048576,5,FALSE)</f>
        <v>Chicoasén</v>
      </c>
      <c r="C1739" s="130">
        <f>VLOOKUP(A1739,[3]PROY_COVID!$1:$1048576,7,FALSE)</f>
        <v>5605</v>
      </c>
      <c r="D1739" s="43"/>
      <c r="E1739" s="43">
        <f t="shared" si="595"/>
        <v>0</v>
      </c>
      <c r="F1739" s="6">
        <f t="shared" si="596"/>
        <v>0</v>
      </c>
      <c r="G1739" s="44"/>
      <c r="H1739" s="44">
        <f t="shared" si="597"/>
        <v>0</v>
      </c>
      <c r="I1739" s="14">
        <f t="shared" si="598"/>
        <v>0</v>
      </c>
      <c r="J1739" s="49">
        <v>3</v>
      </c>
      <c r="K1739" s="49">
        <f t="shared" si="599"/>
        <v>53.523639607493308</v>
      </c>
      <c r="L1739" s="50">
        <f t="shared" si="600"/>
        <v>3.9837341837992125E-2</v>
      </c>
      <c r="M1739" s="45">
        <v>3</v>
      </c>
      <c r="N1739" s="45">
        <f t="shared" si="601"/>
        <v>53.523639607493308</v>
      </c>
      <c r="O1739" s="18">
        <f t="shared" si="602"/>
        <v>3.4269931742207056E-2</v>
      </c>
      <c r="P1739" s="37">
        <f t="shared" si="592"/>
        <v>0</v>
      </c>
      <c r="Q1739" s="37">
        <f t="shared" si="593"/>
        <v>0</v>
      </c>
      <c r="R1739" s="37">
        <f t="shared" si="594"/>
        <v>-100</v>
      </c>
    </row>
    <row r="1740" spans="1:18" ht="15" customHeight="1" x14ac:dyDescent="0.25">
      <c r="A1740" s="143" t="s">
        <v>1556</v>
      </c>
      <c r="B1740" s="1" t="str">
        <f>VLOOKUP(A1740,'[2]Catálogo MUNICIPIOS'!$1:$1048576,5,FALSE)</f>
        <v>Villa de la Paz</v>
      </c>
      <c r="C1740" s="130">
        <f>VLOOKUP(A1740,[3]PROY_COVID!$1:$1048576,7,FALSE)</f>
        <v>5600</v>
      </c>
      <c r="D1740" s="43">
        <v>2</v>
      </c>
      <c r="E1740" s="43">
        <f t="shared" si="595"/>
        <v>35.714285714285715</v>
      </c>
      <c r="F1740" s="6">
        <f t="shared" si="596"/>
        <v>0.2613127566765554</v>
      </c>
      <c r="G1740" s="44">
        <v>3</v>
      </c>
      <c r="H1740" s="44">
        <f t="shared" si="597"/>
        <v>53.571428571428569</v>
      </c>
      <c r="I1740" s="14">
        <f t="shared" si="598"/>
        <v>0.65652837867088998</v>
      </c>
      <c r="J1740" s="49">
        <v>53</v>
      </c>
      <c r="K1740" s="49">
        <f t="shared" si="599"/>
        <v>946.42857142857144</v>
      </c>
      <c r="L1740" s="50">
        <f t="shared" si="600"/>
        <v>0.70442142577994837</v>
      </c>
      <c r="M1740" s="45">
        <v>58</v>
      </c>
      <c r="N1740" s="45">
        <f t="shared" si="601"/>
        <v>1035.7142857142858</v>
      </c>
      <c r="O1740" s="18">
        <f t="shared" si="602"/>
        <v>0.66314357798060064</v>
      </c>
      <c r="P1740" s="37">
        <f t="shared" si="592"/>
        <v>3.4482758620689653</v>
      </c>
      <c r="Q1740" s="37">
        <f t="shared" si="593"/>
        <v>0.39405155286627797</v>
      </c>
      <c r="R1740" s="37">
        <f t="shared" si="594"/>
        <v>-60.594844713372197</v>
      </c>
    </row>
    <row r="1741" spans="1:18" ht="15" customHeight="1" x14ac:dyDescent="0.25">
      <c r="A1741" s="143" t="s">
        <v>324</v>
      </c>
      <c r="B1741" s="1" t="str">
        <f>VLOOKUP(A1741,'[2]Catálogo MUNICIPIOS'!$1:$1048576,5,FALSE)</f>
        <v>Santa Catarina</v>
      </c>
      <c r="C1741" s="130">
        <f>VLOOKUP(A1741,[3]PROY_COVID!$1:$1048576,7,FALSE)</f>
        <v>5584</v>
      </c>
      <c r="D1741" s="43">
        <v>2</v>
      </c>
      <c r="E1741" s="43">
        <f t="shared" si="595"/>
        <v>35.816618911174785</v>
      </c>
      <c r="F1741" s="6">
        <f t="shared" si="596"/>
        <v>0.26206150383035642</v>
      </c>
      <c r="G1741" s="44">
        <v>1</v>
      </c>
      <c r="H1741" s="44">
        <f t="shared" si="597"/>
        <v>17.908309455587393</v>
      </c>
      <c r="I1741" s="14">
        <f t="shared" si="598"/>
        <v>0.21946984960344934</v>
      </c>
      <c r="J1741" s="49">
        <v>32</v>
      </c>
      <c r="K1741" s="49">
        <f t="shared" si="599"/>
        <v>573.06590257879657</v>
      </c>
      <c r="L1741" s="50">
        <f t="shared" si="600"/>
        <v>0.42652970582988703</v>
      </c>
      <c r="M1741" s="45">
        <v>35</v>
      </c>
      <c r="N1741" s="45">
        <f t="shared" si="601"/>
        <v>626.7908309455587</v>
      </c>
      <c r="O1741" s="18">
        <f t="shared" si="602"/>
        <v>0.40131947585526917</v>
      </c>
      <c r="P1741" s="37">
        <f t="shared" si="592"/>
        <v>5.7142857142857144</v>
      </c>
      <c r="Q1741" s="37">
        <f t="shared" si="593"/>
        <v>0.65299971617840347</v>
      </c>
      <c r="R1741" s="37">
        <f t="shared" si="594"/>
        <v>-34.700028382159651</v>
      </c>
    </row>
    <row r="1742" spans="1:18" ht="15" customHeight="1" x14ac:dyDescent="0.25">
      <c r="A1742" s="143" t="s">
        <v>1947</v>
      </c>
      <c r="B1742" s="1" t="str">
        <f>VLOOKUP(A1742,'[2]Catálogo MUNICIPIOS'!$1:$1048576,5,FALSE)</f>
        <v>Tlilapan</v>
      </c>
      <c r="C1742" s="130">
        <f>VLOOKUP(A1742,[3]PROY_COVID!$1:$1048576,7,FALSE)</f>
        <v>5584</v>
      </c>
      <c r="D1742" s="43">
        <v>2</v>
      </c>
      <c r="E1742" s="43">
        <f t="shared" si="595"/>
        <v>35.816618911174785</v>
      </c>
      <c r="F1742" s="6">
        <f t="shared" si="596"/>
        <v>0.26206150383035642</v>
      </c>
      <c r="G1742" s="44">
        <v>2</v>
      </c>
      <c r="H1742" s="44">
        <f t="shared" si="597"/>
        <v>35.816618911174785</v>
      </c>
      <c r="I1742" s="14">
        <f t="shared" si="598"/>
        <v>0.43893969920689868</v>
      </c>
      <c r="J1742" s="49">
        <v>22</v>
      </c>
      <c r="K1742" s="49">
        <f t="shared" si="599"/>
        <v>393.98280802292265</v>
      </c>
      <c r="L1742" s="50">
        <f t="shared" si="600"/>
        <v>0.29323917275804734</v>
      </c>
      <c r="M1742" s="45">
        <v>26</v>
      </c>
      <c r="N1742" s="45">
        <f t="shared" si="601"/>
        <v>465.6160458452722</v>
      </c>
      <c r="O1742" s="18">
        <f t="shared" si="602"/>
        <v>0.29812303920677141</v>
      </c>
      <c r="P1742" s="37">
        <f t="shared" si="592"/>
        <v>7.6923076923076925</v>
      </c>
      <c r="Q1742" s="37">
        <f t="shared" si="593"/>
        <v>0.87903807947092782</v>
      </c>
      <c r="R1742" s="37">
        <f t="shared" si="594"/>
        <v>-12.096192052907217</v>
      </c>
    </row>
    <row r="1743" spans="1:18" ht="15" customHeight="1" x14ac:dyDescent="0.25">
      <c r="A1743" s="143" t="s">
        <v>1599</v>
      </c>
      <c r="B1743" s="1" t="str">
        <f>VLOOKUP(A1743,'[2]Catálogo MUNICIPIOS'!$1:$1048576,5,FALSE)</f>
        <v>Benjamín Hill</v>
      </c>
      <c r="C1743" s="130">
        <f>VLOOKUP(A1743,[3]PROY_COVID!$1:$1048576,7,FALSE)</f>
        <v>5580</v>
      </c>
      <c r="D1743" s="43">
        <v>6</v>
      </c>
      <c r="E1743" s="43">
        <f t="shared" si="595"/>
        <v>107.5268817204301</v>
      </c>
      <c r="F1743" s="6">
        <f t="shared" si="596"/>
        <v>0.78674808461758616</v>
      </c>
      <c r="G1743" s="44">
        <v>1</v>
      </c>
      <c r="H1743" s="44">
        <f t="shared" si="597"/>
        <v>17.921146953405017</v>
      </c>
      <c r="I1743" s="14">
        <f t="shared" si="598"/>
        <v>0.21962717566051276</v>
      </c>
      <c r="J1743" s="49">
        <v>32</v>
      </c>
      <c r="K1743" s="49">
        <f t="shared" si="599"/>
        <v>573.47670250896056</v>
      </c>
      <c r="L1743" s="50">
        <f t="shared" si="600"/>
        <v>0.42683546189141386</v>
      </c>
      <c r="M1743" s="45">
        <v>39</v>
      </c>
      <c r="N1743" s="45">
        <f t="shared" si="601"/>
        <v>698.92473118279565</v>
      </c>
      <c r="O1743" s="18">
        <f t="shared" si="602"/>
        <v>0.44750512121790631</v>
      </c>
      <c r="P1743" s="37">
        <f t="shared" ref="P1743:P1765" si="603">D1743/M1743*100</f>
        <v>15.384615384615385</v>
      </c>
      <c r="Q1743" s="37">
        <f t="shared" ref="Q1743:Q1765" si="604">P1743/P$2372</f>
        <v>1.7580761589418556</v>
      </c>
      <c r="R1743" s="37">
        <f t="shared" ref="R1743:R1765" si="605">(Q1743-1)*100</f>
        <v>75.80761589418556</v>
      </c>
    </row>
    <row r="1744" spans="1:18" ht="15" customHeight="1" x14ac:dyDescent="0.25">
      <c r="A1744" s="143" t="s">
        <v>1362</v>
      </c>
      <c r="B1744" s="1" t="str">
        <f>VLOOKUP(A1744,'[2]Catálogo MUNICIPIOS'!$1:$1048576,5,FALSE)</f>
        <v>Juan N. Méndez</v>
      </c>
      <c r="C1744" s="130">
        <f>VLOOKUP(A1744,[3]PROY_COVID!$1:$1048576,7,FALSE)</f>
        <v>5578</v>
      </c>
      <c r="D1744" s="43"/>
      <c r="E1744" s="43">
        <f t="shared" si="595"/>
        <v>0</v>
      </c>
      <c r="F1744" s="6">
        <f t="shared" si="596"/>
        <v>0</v>
      </c>
      <c r="G1744" s="44">
        <v>1</v>
      </c>
      <c r="H1744" s="44">
        <f t="shared" si="597"/>
        <v>17.927572606669056</v>
      </c>
      <c r="I1744" s="14">
        <f t="shared" si="598"/>
        <v>0.21970592330327379</v>
      </c>
      <c r="J1744" s="49">
        <v>4</v>
      </c>
      <c r="K1744" s="49">
        <f t="shared" si="599"/>
        <v>71.710290426676224</v>
      </c>
      <c r="L1744" s="50">
        <f t="shared" si="600"/>
        <v>5.3373563045762136E-2</v>
      </c>
      <c r="M1744" s="45">
        <v>5</v>
      </c>
      <c r="N1744" s="45">
        <f t="shared" si="601"/>
        <v>89.637863033345283</v>
      </c>
      <c r="O1744" s="18">
        <f t="shared" si="602"/>
        <v>5.7393022413968736E-2</v>
      </c>
      <c r="P1744" s="37">
        <f t="shared" si="603"/>
        <v>0</v>
      </c>
      <c r="Q1744" s="37">
        <f t="shared" si="604"/>
        <v>0</v>
      </c>
      <c r="R1744" s="37">
        <f t="shared" si="605"/>
        <v>-100</v>
      </c>
    </row>
    <row r="1745" spans="1:18" ht="15" customHeight="1" x14ac:dyDescent="0.25">
      <c r="A1745" s="143" t="s">
        <v>2006</v>
      </c>
      <c r="B1745" s="1" t="str">
        <f>VLOOKUP(A1745,'[2]Catálogo MUNICIPIOS'!$1:$1048576,5,FALSE)</f>
        <v>Huhí</v>
      </c>
      <c r="C1745" s="130">
        <f>VLOOKUP(A1745,[3]PROY_COVID!$1:$1048576,7,FALSE)</f>
        <v>5578</v>
      </c>
      <c r="D1745" s="43">
        <v>7</v>
      </c>
      <c r="E1745" s="43">
        <f t="shared" si="595"/>
        <v>125.49300824668339</v>
      </c>
      <c r="F1745" s="6">
        <f t="shared" si="596"/>
        <v>0.91820187000008713</v>
      </c>
      <c r="G1745" s="44"/>
      <c r="H1745" s="44">
        <f t="shared" si="597"/>
        <v>0</v>
      </c>
      <c r="I1745" s="14">
        <f t="shared" si="598"/>
        <v>0</v>
      </c>
      <c r="J1745" s="49">
        <v>17</v>
      </c>
      <c r="K1745" s="49">
        <f t="shared" si="599"/>
        <v>304.76873431337395</v>
      </c>
      <c r="L1745" s="50">
        <f t="shared" si="600"/>
        <v>0.22683764294448905</v>
      </c>
      <c r="M1745" s="45">
        <v>24</v>
      </c>
      <c r="N1745" s="45">
        <f t="shared" si="601"/>
        <v>430.26174256005737</v>
      </c>
      <c r="O1745" s="18">
        <f t="shared" si="602"/>
        <v>0.27548650758704996</v>
      </c>
      <c r="P1745" s="37">
        <f t="shared" si="603"/>
        <v>29.166666666666668</v>
      </c>
      <c r="Q1745" s="37">
        <f t="shared" si="604"/>
        <v>3.3330193846606013</v>
      </c>
      <c r="R1745" s="37">
        <f t="shared" si="605"/>
        <v>233.30193846606014</v>
      </c>
    </row>
    <row r="1746" spans="1:18" ht="15" customHeight="1" x14ac:dyDescent="0.25">
      <c r="A1746" s="143" t="s">
        <v>2352</v>
      </c>
      <c r="B1746" s="1" t="str">
        <f>VLOOKUP(A1746,'[2]Catálogo MUNICIPIOS'!$1:$1048576,5,FALSE)</f>
        <v>Totontepec Villa de Morelos</v>
      </c>
      <c r="C1746" s="130">
        <f>VLOOKUP(A1746,[3]PROY_COVID!$1:$1048576,7,FALSE)</f>
        <v>5577</v>
      </c>
      <c r="D1746" s="43">
        <v>1</v>
      </c>
      <c r="E1746" s="43">
        <f t="shared" si="595"/>
        <v>17.930787161556392</v>
      </c>
      <c r="F1746" s="6">
        <f t="shared" si="596"/>
        <v>0.13119521583187291</v>
      </c>
      <c r="G1746" s="44">
        <v>1</v>
      </c>
      <c r="H1746" s="44">
        <f t="shared" si="597"/>
        <v>17.930787161556392</v>
      </c>
      <c r="I1746" s="14">
        <f t="shared" si="598"/>
        <v>0.21974531830476263</v>
      </c>
      <c r="J1746" s="49">
        <v>3</v>
      </c>
      <c r="K1746" s="49">
        <f t="shared" si="599"/>
        <v>53.792361484669179</v>
      </c>
      <c r="L1746" s="50">
        <f t="shared" si="600"/>
        <v>4.0037350009314299E-2</v>
      </c>
      <c r="M1746" s="45">
        <v>5</v>
      </c>
      <c r="N1746" s="45">
        <f t="shared" si="601"/>
        <v>89.653935807781963</v>
      </c>
      <c r="O1746" s="18">
        <f t="shared" si="602"/>
        <v>5.7403313434663365E-2</v>
      </c>
      <c r="P1746" s="37">
        <f t="shared" si="603"/>
        <v>20</v>
      </c>
      <c r="Q1746" s="37">
        <f t="shared" si="604"/>
        <v>2.2854990066244123</v>
      </c>
      <c r="R1746" s="37">
        <f t="shared" si="605"/>
        <v>128.54990066244122</v>
      </c>
    </row>
    <row r="1747" spans="1:18" ht="15" customHeight="1" x14ac:dyDescent="0.25">
      <c r="A1747" s="143" t="s">
        <v>2401</v>
      </c>
      <c r="B1747" s="1" t="str">
        <f>VLOOKUP(A1747,'[2]Catálogo MUNICIPIOS'!$1:$1048576,5,FALSE)</f>
        <v>Santiago Niltepec</v>
      </c>
      <c r="C1747" s="130">
        <f>VLOOKUP(A1747,[3]PROY_COVID!$1:$1048576,7,FALSE)</f>
        <v>5572</v>
      </c>
      <c r="D1747" s="43">
        <v>1</v>
      </c>
      <c r="E1747" s="43">
        <f t="shared" si="595"/>
        <v>17.946877243359655</v>
      </c>
      <c r="F1747" s="6">
        <f t="shared" si="596"/>
        <v>0.13131294305354543</v>
      </c>
      <c r="G1747" s="44">
        <v>1</v>
      </c>
      <c r="H1747" s="44">
        <f t="shared" si="597"/>
        <v>17.946877243359655</v>
      </c>
      <c r="I1747" s="14">
        <f t="shared" si="598"/>
        <v>0.21994250541738355</v>
      </c>
      <c r="J1747" s="49">
        <v>4</v>
      </c>
      <c r="K1747" s="49">
        <f t="shared" si="599"/>
        <v>71.787508973438619</v>
      </c>
      <c r="L1747" s="50">
        <f t="shared" si="600"/>
        <v>5.3431036372803511E-2</v>
      </c>
      <c r="M1747" s="45">
        <v>6</v>
      </c>
      <c r="N1747" s="45">
        <f t="shared" si="601"/>
        <v>107.68126346015794</v>
      </c>
      <c r="O1747" s="18">
        <f t="shared" si="602"/>
        <v>6.8945788734770475E-2</v>
      </c>
      <c r="P1747" s="37">
        <f t="shared" si="603"/>
        <v>16.666666666666664</v>
      </c>
      <c r="Q1747" s="37">
        <f t="shared" si="604"/>
        <v>1.9045825055203431</v>
      </c>
      <c r="R1747" s="37">
        <f t="shared" si="605"/>
        <v>90.458250552034315</v>
      </c>
    </row>
    <row r="1748" spans="1:18" ht="15" customHeight="1" x14ac:dyDescent="0.25">
      <c r="A1748" s="143" t="s">
        <v>296</v>
      </c>
      <c r="B1748" s="1" t="str">
        <f>VLOOKUP(A1748,'[2]Catálogo MUNICIPIOS'!$1:$1048576,5,FALSE)</f>
        <v>Atarjea</v>
      </c>
      <c r="C1748" s="130">
        <f>VLOOKUP(A1748,[3]PROY_COVID!$1:$1048576,7,FALSE)</f>
        <v>5559</v>
      </c>
      <c r="D1748" s="43"/>
      <c r="E1748" s="43">
        <f t="shared" si="595"/>
        <v>0</v>
      </c>
      <c r="F1748" s="6">
        <f t="shared" si="596"/>
        <v>0</v>
      </c>
      <c r="G1748" s="44">
        <v>3</v>
      </c>
      <c r="H1748" s="44">
        <f t="shared" si="597"/>
        <v>53.966540744738261</v>
      </c>
      <c r="I1748" s="14">
        <f t="shared" si="598"/>
        <v>0.6613705559555646</v>
      </c>
      <c r="J1748" s="49">
        <v>33</v>
      </c>
      <c r="K1748" s="49">
        <f t="shared" si="599"/>
        <v>593.63194819212083</v>
      </c>
      <c r="L1748" s="50">
        <f t="shared" si="600"/>
        <v>0.44183689710764606</v>
      </c>
      <c r="M1748" s="45">
        <v>36</v>
      </c>
      <c r="N1748" s="45">
        <f t="shared" si="601"/>
        <v>647.5984889368591</v>
      </c>
      <c r="O1748" s="18">
        <f t="shared" si="602"/>
        <v>0.41464213149502549</v>
      </c>
      <c r="P1748" s="37">
        <f t="shared" si="603"/>
        <v>0</v>
      </c>
      <c r="Q1748" s="37">
        <f t="shared" si="604"/>
        <v>0</v>
      </c>
      <c r="R1748" s="37">
        <f t="shared" si="605"/>
        <v>-100</v>
      </c>
    </row>
    <row r="1749" spans="1:18" x14ac:dyDescent="0.25">
      <c r="A1749" s="143" t="s">
        <v>1985</v>
      </c>
      <c r="B1749" s="1" t="str">
        <f>VLOOKUP(A1749,'[2]Catálogo MUNICIPIOS'!$1:$1048576,5,FALSE)</f>
        <v>Cuzamá</v>
      </c>
      <c r="C1749" s="130">
        <f>VLOOKUP(A1749,[3]PROY_COVID!$1:$1048576,7,FALSE)</f>
        <v>5555</v>
      </c>
      <c r="D1749" s="43">
        <v>7</v>
      </c>
      <c r="E1749" s="43">
        <f t="shared" si="595"/>
        <v>126.012601260126</v>
      </c>
      <c r="F1749" s="6">
        <f t="shared" si="596"/>
        <v>0.92200360591547914</v>
      </c>
      <c r="G1749" s="44"/>
      <c r="H1749" s="44">
        <f t="shared" si="597"/>
        <v>0</v>
      </c>
      <c r="I1749" s="14">
        <f t="shared" si="598"/>
        <v>0</v>
      </c>
      <c r="J1749" s="49">
        <v>5</v>
      </c>
      <c r="K1749" s="49">
        <f t="shared" si="599"/>
        <v>90.009000900090001</v>
      </c>
      <c r="L1749" s="50">
        <f t="shared" si="600"/>
        <v>6.6993189619545715E-2</v>
      </c>
      <c r="M1749" s="45">
        <v>12</v>
      </c>
      <c r="N1749" s="45">
        <f t="shared" si="601"/>
        <v>216.02160216021602</v>
      </c>
      <c r="O1749" s="18">
        <f t="shared" si="602"/>
        <v>0.13831356789564037</v>
      </c>
      <c r="P1749" s="37">
        <f t="shared" si="603"/>
        <v>58.333333333333336</v>
      </c>
      <c r="Q1749" s="37">
        <f t="shared" si="604"/>
        <v>6.6660387693212027</v>
      </c>
      <c r="R1749" s="37">
        <f t="shared" si="605"/>
        <v>566.60387693212022</v>
      </c>
    </row>
    <row r="1750" spans="1:18" ht="15" customHeight="1" x14ac:dyDescent="0.25">
      <c r="A1750" s="143" t="s">
        <v>2032</v>
      </c>
      <c r="B1750" s="1" t="str">
        <f>VLOOKUP(A1750,'[2]Catálogo MUNICIPIOS'!$1:$1048576,5,FALSE)</f>
        <v>Samahil</v>
      </c>
      <c r="C1750" s="130">
        <f>VLOOKUP(A1750,[3]PROY_COVID!$1:$1048576,7,FALSE)</f>
        <v>5540</v>
      </c>
      <c r="D1750" s="43">
        <v>9</v>
      </c>
      <c r="E1750" s="43">
        <f t="shared" si="595"/>
        <v>162.45487364620939</v>
      </c>
      <c r="F1750" s="6">
        <f t="shared" si="596"/>
        <v>1.1886428643049092</v>
      </c>
      <c r="G1750" s="44">
        <v>1</v>
      </c>
      <c r="H1750" s="44">
        <f t="shared" si="597"/>
        <v>18.050541516245488</v>
      </c>
      <c r="I1750" s="14">
        <f t="shared" si="598"/>
        <v>0.22121293144145507</v>
      </c>
      <c r="J1750" s="49">
        <v>35</v>
      </c>
      <c r="K1750" s="49">
        <f t="shared" si="599"/>
        <v>631.76895306859205</v>
      </c>
      <c r="L1750" s="50">
        <f t="shared" si="600"/>
        <v>0.47022205385487997</v>
      </c>
      <c r="M1750" s="45">
        <v>45</v>
      </c>
      <c r="N1750" s="45">
        <f t="shared" si="601"/>
        <v>812.27436823104699</v>
      </c>
      <c r="O1750" s="18">
        <f t="shared" si="602"/>
        <v>0.52008023668340397</v>
      </c>
      <c r="P1750" s="37">
        <f t="shared" si="603"/>
        <v>20</v>
      </c>
      <c r="Q1750" s="37">
        <f t="shared" si="604"/>
        <v>2.2854990066244123</v>
      </c>
      <c r="R1750" s="37">
        <f t="shared" si="605"/>
        <v>128.54990066244122</v>
      </c>
    </row>
    <row r="1751" spans="1:18" ht="15" customHeight="1" x14ac:dyDescent="0.25">
      <c r="A1751" s="143" t="s">
        <v>225</v>
      </c>
      <c r="B1751" s="1" t="str">
        <f>VLOOKUP(A1751,'[2]Catálogo MUNICIPIOS'!$1:$1048576,5,FALSE)</f>
        <v>Moris</v>
      </c>
      <c r="C1751" s="130">
        <f>VLOOKUP(A1751,[3]PROY_COVID!$1:$1048576,7,FALSE)</f>
        <v>5520</v>
      </c>
      <c r="D1751" s="43">
        <v>1</v>
      </c>
      <c r="E1751" s="43">
        <f t="shared" si="595"/>
        <v>18.115942028985508</v>
      </c>
      <c r="F1751" s="6">
        <f t="shared" si="596"/>
        <v>0.13254994903883247</v>
      </c>
      <c r="G1751" s="44"/>
      <c r="H1751" s="44">
        <f t="shared" si="597"/>
        <v>0</v>
      </c>
      <c r="I1751" s="14">
        <f t="shared" si="598"/>
        <v>0</v>
      </c>
      <c r="J1751" s="49">
        <v>4</v>
      </c>
      <c r="K1751" s="49">
        <f t="shared" si="599"/>
        <v>72.463768115942031</v>
      </c>
      <c r="L1751" s="50">
        <f t="shared" si="600"/>
        <v>5.3934372222692241E-2</v>
      </c>
      <c r="M1751" s="45">
        <v>5</v>
      </c>
      <c r="N1751" s="45">
        <f t="shared" si="601"/>
        <v>90.579710144927532</v>
      </c>
      <c r="O1751" s="18">
        <f t="shared" si="602"/>
        <v>5.7996065040782176E-2</v>
      </c>
      <c r="P1751" s="37">
        <f t="shared" si="603"/>
        <v>20</v>
      </c>
      <c r="Q1751" s="37">
        <f t="shared" si="604"/>
        <v>2.2854990066244123</v>
      </c>
      <c r="R1751" s="37">
        <f t="shared" si="605"/>
        <v>128.54990066244122</v>
      </c>
    </row>
    <row r="1752" spans="1:18" ht="15" customHeight="1" x14ac:dyDescent="0.25">
      <c r="A1752" s="143" t="s">
        <v>272</v>
      </c>
      <c r="B1752" s="1" t="str">
        <f>VLOOKUP(A1752,'[2]Catálogo MUNICIPIOS'!$1:$1048576,5,FALSE)</f>
        <v>Otáez</v>
      </c>
      <c r="C1752" s="130">
        <f>VLOOKUP(A1752,[3]PROY_COVID!$1:$1048576,7,FALSE)</f>
        <v>5513</v>
      </c>
      <c r="D1752" s="43"/>
      <c r="E1752" s="43">
        <f t="shared" si="595"/>
        <v>0</v>
      </c>
      <c r="F1752" s="6">
        <f t="shared" si="596"/>
        <v>0</v>
      </c>
      <c r="G1752" s="44"/>
      <c r="H1752" s="44">
        <f t="shared" si="597"/>
        <v>0</v>
      </c>
      <c r="I1752" s="14">
        <f t="shared" si="598"/>
        <v>0</v>
      </c>
      <c r="J1752" s="49">
        <v>5</v>
      </c>
      <c r="K1752" s="49">
        <f t="shared" si="599"/>
        <v>90.694721567204795</v>
      </c>
      <c r="L1752" s="50">
        <f t="shared" si="600"/>
        <v>6.7503567628618991E-2</v>
      </c>
      <c r="M1752" s="45">
        <v>5</v>
      </c>
      <c r="N1752" s="45">
        <f t="shared" si="601"/>
        <v>90.694721567204795</v>
      </c>
      <c r="O1752" s="18">
        <f t="shared" si="602"/>
        <v>5.8069704158374313E-2</v>
      </c>
      <c r="P1752" s="37">
        <f t="shared" si="603"/>
        <v>0</v>
      </c>
      <c r="Q1752" s="37">
        <f t="shared" si="604"/>
        <v>0</v>
      </c>
      <c r="R1752" s="37">
        <f t="shared" si="605"/>
        <v>-100</v>
      </c>
    </row>
    <row r="1753" spans="1:18" ht="15" customHeight="1" x14ac:dyDescent="0.25">
      <c r="A1753" s="143" t="s">
        <v>233</v>
      </c>
      <c r="B1753" s="1" t="str">
        <f>VLOOKUP(A1753,'[2]Catálogo MUNICIPIOS'!$1:$1048576,5,FALSE)</f>
        <v>San Francisco del Oro</v>
      </c>
      <c r="C1753" s="130">
        <f>VLOOKUP(A1753,[3]PROY_COVID!$1:$1048576,7,FALSE)</f>
        <v>5502</v>
      </c>
      <c r="D1753" s="43">
        <v>9</v>
      </c>
      <c r="E1753" s="43">
        <f t="shared" si="595"/>
        <v>163.57688113413303</v>
      </c>
      <c r="F1753" s="6">
        <f t="shared" si="596"/>
        <v>1.1968523206559789</v>
      </c>
      <c r="G1753" s="44">
        <v>1</v>
      </c>
      <c r="H1753" s="44">
        <f t="shared" si="597"/>
        <v>18.175209014903672</v>
      </c>
      <c r="I1753" s="14">
        <f t="shared" si="598"/>
        <v>0.22274075612243932</v>
      </c>
      <c r="J1753" s="49">
        <v>18</v>
      </c>
      <c r="K1753" s="49">
        <f t="shared" si="599"/>
        <v>327.15376226826606</v>
      </c>
      <c r="L1753" s="50">
        <f t="shared" si="600"/>
        <v>0.24349869247758546</v>
      </c>
      <c r="M1753" s="45">
        <v>28</v>
      </c>
      <c r="N1753" s="45">
        <f t="shared" si="601"/>
        <v>508.90585241730281</v>
      </c>
      <c r="O1753" s="18">
        <f t="shared" si="602"/>
        <v>0.32584048755737161</v>
      </c>
      <c r="P1753" s="37">
        <f t="shared" si="603"/>
        <v>32.142857142857146</v>
      </c>
      <c r="Q1753" s="37">
        <f t="shared" si="604"/>
        <v>3.6731234035035198</v>
      </c>
      <c r="R1753" s="37">
        <f t="shared" si="605"/>
        <v>267.31234035035197</v>
      </c>
    </row>
    <row r="1754" spans="1:18" ht="15" customHeight="1" x14ac:dyDescent="0.25">
      <c r="A1754" s="143" t="s">
        <v>1056</v>
      </c>
      <c r="B1754" s="1" t="str">
        <f>VLOOKUP(A1754,'[2]Catálogo MUNICIPIOS'!$1:$1048576,5,FALSE)</f>
        <v>San Jerónimo Coatlán</v>
      </c>
      <c r="C1754" s="130">
        <f>VLOOKUP(A1754,[3]PROY_COVID!$1:$1048576,7,FALSE)</f>
        <v>5501</v>
      </c>
      <c r="D1754" s="43">
        <v>1</v>
      </c>
      <c r="E1754" s="43">
        <f t="shared" si="595"/>
        <v>18.178512997636791</v>
      </c>
      <c r="F1754" s="6">
        <f t="shared" si="596"/>
        <v>0.13300776562340577</v>
      </c>
      <c r="G1754" s="44"/>
      <c r="H1754" s="44">
        <f t="shared" si="597"/>
        <v>0</v>
      </c>
      <c r="I1754" s="14">
        <f t="shared" si="598"/>
        <v>0</v>
      </c>
      <c r="J1754" s="49">
        <v>3</v>
      </c>
      <c r="K1754" s="49">
        <f t="shared" si="599"/>
        <v>54.535538992910375</v>
      </c>
      <c r="L1754" s="50">
        <f t="shared" si="600"/>
        <v>4.0590492819841104E-2</v>
      </c>
      <c r="M1754" s="45">
        <v>4</v>
      </c>
      <c r="N1754" s="45">
        <f t="shared" si="601"/>
        <v>72.714051990547162</v>
      </c>
      <c r="O1754" s="18">
        <f t="shared" si="602"/>
        <v>4.6557102930393397E-2</v>
      </c>
      <c r="P1754" s="37">
        <f t="shared" si="603"/>
        <v>25</v>
      </c>
      <c r="Q1754" s="37">
        <f t="shared" si="604"/>
        <v>2.856873758280515</v>
      </c>
      <c r="R1754" s="37">
        <f t="shared" si="605"/>
        <v>185.6873758280515</v>
      </c>
    </row>
    <row r="1755" spans="1:18" ht="15" customHeight="1" x14ac:dyDescent="0.25">
      <c r="A1755" s="143" t="s">
        <v>1634</v>
      </c>
      <c r="B1755" s="1" t="str">
        <f>VLOOKUP(A1755,'[2]Catálogo MUNICIPIOS'!$1:$1048576,5,FALSE)</f>
        <v>Rosario</v>
      </c>
      <c r="C1755" s="130">
        <f>VLOOKUP(A1755,[3]PROY_COVID!$1:$1048576,7,FALSE)</f>
        <v>5488</v>
      </c>
      <c r="D1755" s="43">
        <v>8</v>
      </c>
      <c r="E1755" s="43">
        <f t="shared" si="595"/>
        <v>145.77259475218659</v>
      </c>
      <c r="F1755" s="6">
        <f t="shared" si="596"/>
        <v>1.0665826803124712</v>
      </c>
      <c r="G1755" s="44">
        <v>4</v>
      </c>
      <c r="H1755" s="44">
        <f t="shared" si="597"/>
        <v>72.886297376093296</v>
      </c>
      <c r="I1755" s="14">
        <f t="shared" si="598"/>
        <v>0.89323588934814957</v>
      </c>
      <c r="J1755" s="49">
        <v>55</v>
      </c>
      <c r="K1755" s="49">
        <f t="shared" si="599"/>
        <v>1002.1865889212828</v>
      </c>
      <c r="L1755" s="50">
        <f t="shared" si="600"/>
        <v>0.74592180242389594</v>
      </c>
      <c r="M1755" s="45">
        <v>67</v>
      </c>
      <c r="N1755" s="45">
        <f t="shared" si="601"/>
        <v>1220.8454810495627</v>
      </c>
      <c r="O1755" s="18">
        <f t="shared" si="602"/>
        <v>0.78167874251759761</v>
      </c>
      <c r="P1755" s="37">
        <f t="shared" si="603"/>
        <v>11.940298507462686</v>
      </c>
      <c r="Q1755" s="37">
        <f t="shared" si="604"/>
        <v>1.364477018880246</v>
      </c>
      <c r="R1755" s="37">
        <f t="shared" si="605"/>
        <v>36.447701888024596</v>
      </c>
    </row>
    <row r="1756" spans="1:18" ht="15" customHeight="1" x14ac:dyDescent="0.25">
      <c r="A1756" s="143" t="s">
        <v>991</v>
      </c>
      <c r="B1756" s="1" t="str">
        <f>VLOOKUP(A1756,'[2]Catálogo MUNICIPIOS'!$1:$1048576,5,FALSE)</f>
        <v>Guevea de Humboldt</v>
      </c>
      <c r="C1756" s="130">
        <f>VLOOKUP(A1756,[3]PROY_COVID!$1:$1048576,7,FALSE)</f>
        <v>5479</v>
      </c>
      <c r="D1756" s="43"/>
      <c r="E1756" s="43">
        <f t="shared" si="595"/>
        <v>0</v>
      </c>
      <c r="F1756" s="6">
        <f t="shared" si="596"/>
        <v>0</v>
      </c>
      <c r="G1756" s="44">
        <v>1</v>
      </c>
      <c r="H1756" s="44">
        <f t="shared" si="597"/>
        <v>18.251505749224311</v>
      </c>
      <c r="I1756" s="14">
        <f t="shared" si="598"/>
        <v>0.22367578758635903</v>
      </c>
      <c r="J1756" s="49">
        <v>3</v>
      </c>
      <c r="K1756" s="49">
        <f t="shared" si="599"/>
        <v>54.754517247672936</v>
      </c>
      <c r="L1756" s="50">
        <f t="shared" si="600"/>
        <v>4.075347709471544E-2</v>
      </c>
      <c r="M1756" s="45">
        <v>4</v>
      </c>
      <c r="N1756" s="45">
        <f t="shared" si="601"/>
        <v>73.006022996897244</v>
      </c>
      <c r="O1756" s="18">
        <f t="shared" si="602"/>
        <v>4.6744045121389681E-2</v>
      </c>
      <c r="P1756" s="37">
        <f t="shared" si="603"/>
        <v>0</v>
      </c>
      <c r="Q1756" s="37">
        <f t="shared" si="604"/>
        <v>0</v>
      </c>
      <c r="R1756" s="37">
        <f t="shared" si="605"/>
        <v>-100</v>
      </c>
    </row>
    <row r="1757" spans="1:18" ht="15" customHeight="1" x14ac:dyDescent="0.25">
      <c r="A1757" s="143" t="s">
        <v>2433</v>
      </c>
      <c r="B1757" s="1" t="str">
        <f>VLOOKUP(A1757,'[2]Catálogo MUNICIPIOS'!$1:$1048576,5,FALSE)</f>
        <v>Santiago Zacatepec</v>
      </c>
      <c r="C1757" s="130">
        <f>VLOOKUP(A1757,[3]PROY_COVID!$1:$1048576,7,FALSE)</f>
        <v>5472</v>
      </c>
      <c r="D1757" s="43"/>
      <c r="E1757" s="43">
        <f t="shared" si="595"/>
        <v>0</v>
      </c>
      <c r="F1757" s="6">
        <f t="shared" si="596"/>
        <v>0</v>
      </c>
      <c r="G1757" s="44"/>
      <c r="H1757" s="44">
        <f t="shared" si="597"/>
        <v>0</v>
      </c>
      <c r="I1757" s="14">
        <f t="shared" si="598"/>
        <v>0</v>
      </c>
      <c r="J1757" s="49">
        <v>5</v>
      </c>
      <c r="K1757" s="49">
        <f t="shared" si="599"/>
        <v>91.374269005847964</v>
      </c>
      <c r="L1757" s="50">
        <f t="shared" si="600"/>
        <v>6.8009350938701835E-2</v>
      </c>
      <c r="M1757" s="45">
        <v>5</v>
      </c>
      <c r="N1757" s="45">
        <f t="shared" si="601"/>
        <v>91.374269005847964</v>
      </c>
      <c r="O1757" s="18">
        <f t="shared" si="602"/>
        <v>5.8504802453420608E-2</v>
      </c>
      <c r="P1757" s="37">
        <f t="shared" si="603"/>
        <v>0</v>
      </c>
      <c r="Q1757" s="37">
        <f t="shared" si="604"/>
        <v>0</v>
      </c>
      <c r="R1757" s="37">
        <f t="shared" si="605"/>
        <v>-100</v>
      </c>
    </row>
    <row r="1758" spans="1:18" ht="15" customHeight="1" x14ac:dyDescent="0.25">
      <c r="A1758" s="143" t="s">
        <v>557</v>
      </c>
      <c r="B1758" s="1" t="str">
        <f>VLOOKUP(A1758,'[2]Catálogo MUNICIPIOS'!$1:$1048576,5,FALSE)</f>
        <v>Mexticacán</v>
      </c>
      <c r="C1758" s="130">
        <f>VLOOKUP(A1758,[3]PROY_COVID!$1:$1048576,7,FALSE)</f>
        <v>5470</v>
      </c>
      <c r="D1758" s="43">
        <v>3</v>
      </c>
      <c r="E1758" s="43">
        <f t="shared" si="595"/>
        <v>54.844606946983546</v>
      </c>
      <c r="F1758" s="6">
        <f t="shared" si="596"/>
        <v>0.40128467204443607</v>
      </c>
      <c r="G1758" s="44">
        <v>2</v>
      </c>
      <c r="H1758" s="44">
        <f t="shared" si="597"/>
        <v>36.563071297989033</v>
      </c>
      <c r="I1758" s="14">
        <f t="shared" si="598"/>
        <v>0.44808761981194195</v>
      </c>
      <c r="J1758" s="49">
        <v>17</v>
      </c>
      <c r="K1758" s="49">
        <f t="shared" si="599"/>
        <v>310.78610603290679</v>
      </c>
      <c r="L1758" s="50">
        <f t="shared" si="600"/>
        <v>0.2313163386369945</v>
      </c>
      <c r="M1758" s="45">
        <v>22</v>
      </c>
      <c r="N1758" s="45">
        <f t="shared" si="601"/>
        <v>402.19378427787933</v>
      </c>
      <c r="O1758" s="18">
        <f t="shared" si="602"/>
        <v>0.25751525186663937</v>
      </c>
      <c r="P1758" s="37">
        <f t="shared" si="603"/>
        <v>13.636363636363635</v>
      </c>
      <c r="Q1758" s="37">
        <f t="shared" si="604"/>
        <v>1.5582947772439173</v>
      </c>
      <c r="R1758" s="37">
        <f t="shared" si="605"/>
        <v>55.82947772439173</v>
      </c>
    </row>
    <row r="1759" spans="1:18" ht="15" customHeight="1" x14ac:dyDescent="0.25">
      <c r="A1759" s="143" t="s">
        <v>122</v>
      </c>
      <c r="B1759" s="1" t="str">
        <f>VLOOKUP(A1759,'[2]Catálogo MUNICIPIOS'!$1:$1048576,5,FALSE)</f>
        <v>La Libertad</v>
      </c>
      <c r="C1759" s="130">
        <f>VLOOKUP(A1759,[3]PROY_COVID!$1:$1048576,7,FALSE)</f>
        <v>5424</v>
      </c>
      <c r="D1759" s="43">
        <v>1</v>
      </c>
      <c r="E1759" s="43">
        <f t="shared" si="595"/>
        <v>18.436578171091448</v>
      </c>
      <c r="F1759" s="6">
        <f t="shared" si="596"/>
        <v>0.13489596583597993</v>
      </c>
      <c r="G1759" s="44">
        <v>2</v>
      </c>
      <c r="H1759" s="44">
        <f t="shared" si="597"/>
        <v>36.873156342182895</v>
      </c>
      <c r="I1759" s="14">
        <f t="shared" si="598"/>
        <v>0.45188777292981608</v>
      </c>
      <c r="J1759" s="49">
        <v>15</v>
      </c>
      <c r="K1759" s="49">
        <f t="shared" si="599"/>
        <v>276.54867256637169</v>
      </c>
      <c r="L1759" s="50">
        <f t="shared" si="600"/>
        <v>0.20583361080562856</v>
      </c>
      <c r="M1759" s="45">
        <v>18</v>
      </c>
      <c r="N1759" s="45">
        <f t="shared" si="601"/>
        <v>331.85840707964604</v>
      </c>
      <c r="O1759" s="18">
        <f t="shared" si="602"/>
        <v>0.21248115864498957</v>
      </c>
      <c r="P1759" s="37">
        <f t="shared" si="603"/>
        <v>5.5555555555555554</v>
      </c>
      <c r="Q1759" s="37">
        <f t="shared" si="604"/>
        <v>0.63486083517344782</v>
      </c>
      <c r="R1759" s="37">
        <f t="shared" si="605"/>
        <v>-36.513916482655219</v>
      </c>
    </row>
    <row r="1760" spans="1:18" ht="15" customHeight="1" x14ac:dyDescent="0.25">
      <c r="A1760" s="143" t="s">
        <v>1041</v>
      </c>
      <c r="B1760" s="1" t="str">
        <f>VLOOKUP(A1760,'[2]Catálogo MUNICIPIOS'!$1:$1048576,5,FALSE)</f>
        <v>San Cristóbal Amatlán</v>
      </c>
      <c r="C1760" s="130">
        <f>VLOOKUP(A1760,[3]PROY_COVID!$1:$1048576,7,FALSE)</f>
        <v>5419</v>
      </c>
      <c r="D1760" s="43"/>
      <c r="E1760" s="43">
        <f t="shared" si="595"/>
        <v>0</v>
      </c>
      <c r="F1760" s="6">
        <f t="shared" si="596"/>
        <v>0</v>
      </c>
      <c r="G1760" s="44">
        <v>1</v>
      </c>
      <c r="H1760" s="44">
        <f t="shared" si="597"/>
        <v>18.453589223103894</v>
      </c>
      <c r="I1760" s="14">
        <f t="shared" si="598"/>
        <v>0.22615236024832278</v>
      </c>
      <c r="J1760" s="49">
        <v>2</v>
      </c>
      <c r="K1760" s="49">
        <f t="shared" si="599"/>
        <v>36.907178446207787</v>
      </c>
      <c r="L1760" s="50">
        <f t="shared" si="600"/>
        <v>2.746980390009791E-2</v>
      </c>
      <c r="M1760" s="45">
        <v>3</v>
      </c>
      <c r="N1760" s="45">
        <f t="shared" si="601"/>
        <v>55.360767669311677</v>
      </c>
      <c r="O1760" s="18">
        <f t="shared" si="602"/>
        <v>3.5446201774325621E-2</v>
      </c>
      <c r="P1760" s="37">
        <f t="shared" si="603"/>
        <v>0</v>
      </c>
      <c r="Q1760" s="37">
        <f t="shared" si="604"/>
        <v>0</v>
      </c>
      <c r="R1760" s="37">
        <f t="shared" si="605"/>
        <v>-100</v>
      </c>
    </row>
    <row r="1761" spans="1:18" ht="15" customHeight="1" x14ac:dyDescent="0.25">
      <c r="A1761" s="143" t="s">
        <v>2055</v>
      </c>
      <c r="B1761" s="1" t="str">
        <f>VLOOKUP(A1761,'[2]Catálogo MUNICIPIOS'!$1:$1048576,5,FALSE)</f>
        <v>Tetiz</v>
      </c>
      <c r="C1761" s="130">
        <f>VLOOKUP(A1761,[3]PROY_COVID!$1:$1048576,7,FALSE)</f>
        <v>5419</v>
      </c>
      <c r="D1761" s="43">
        <v>3</v>
      </c>
      <c r="E1761" s="43">
        <f t="shared" si="595"/>
        <v>55.360767669311677</v>
      </c>
      <c r="F1761" s="6">
        <f t="shared" si="596"/>
        <v>0.40506129471914848</v>
      </c>
      <c r="G1761" s="44">
        <v>2</v>
      </c>
      <c r="H1761" s="44">
        <f t="shared" si="597"/>
        <v>36.907178446207787</v>
      </c>
      <c r="I1761" s="14">
        <f t="shared" si="598"/>
        <v>0.45230472049664555</v>
      </c>
      <c r="J1761" s="49">
        <v>18</v>
      </c>
      <c r="K1761" s="49">
        <f t="shared" si="599"/>
        <v>332.16460601587005</v>
      </c>
      <c r="L1761" s="50">
        <f t="shared" si="600"/>
        <v>0.24722823510088118</v>
      </c>
      <c r="M1761" s="45">
        <v>23</v>
      </c>
      <c r="N1761" s="45">
        <f t="shared" si="601"/>
        <v>424.43255213138951</v>
      </c>
      <c r="O1761" s="18">
        <f t="shared" si="602"/>
        <v>0.27175421360316315</v>
      </c>
      <c r="P1761" s="37">
        <f t="shared" si="603"/>
        <v>13.043478260869565</v>
      </c>
      <c r="Q1761" s="37">
        <f t="shared" si="604"/>
        <v>1.4905428304072252</v>
      </c>
      <c r="R1761" s="37">
        <f t="shared" si="605"/>
        <v>49.054283040722524</v>
      </c>
    </row>
    <row r="1762" spans="1:18" ht="15" customHeight="1" x14ac:dyDescent="0.25">
      <c r="A1762" s="143" t="s">
        <v>1152</v>
      </c>
      <c r="B1762" s="1" t="str">
        <f>VLOOKUP(A1762,'[2]Catálogo MUNICIPIOS'!$1:$1048576,5,FALSE)</f>
        <v>San Pedro y San Pablo Ayutla</v>
      </c>
      <c r="C1762" s="130">
        <f>VLOOKUP(A1762,[3]PROY_COVID!$1:$1048576,7,FALSE)</f>
        <v>5406</v>
      </c>
      <c r="D1762" s="43">
        <v>3</v>
      </c>
      <c r="E1762" s="43">
        <f t="shared" si="595"/>
        <v>55.493895671476139</v>
      </c>
      <c r="F1762" s="6">
        <f t="shared" si="596"/>
        <v>0.40603535998576867</v>
      </c>
      <c r="G1762" s="44">
        <v>1</v>
      </c>
      <c r="H1762" s="44">
        <f t="shared" si="597"/>
        <v>18.497965223825382</v>
      </c>
      <c r="I1762" s="14">
        <f t="shared" si="598"/>
        <v>0.22669619685269352</v>
      </c>
      <c r="J1762" s="49">
        <v>5</v>
      </c>
      <c r="K1762" s="49">
        <f t="shared" si="599"/>
        <v>92.489826119126903</v>
      </c>
      <c r="L1762" s="50">
        <f t="shared" si="600"/>
        <v>6.8839653780350812E-2</v>
      </c>
      <c r="M1762" s="45">
        <v>9</v>
      </c>
      <c r="N1762" s="45">
        <f t="shared" si="601"/>
        <v>166.48168701442842</v>
      </c>
      <c r="O1762" s="18">
        <f t="shared" si="602"/>
        <v>0.10659432153999476</v>
      </c>
      <c r="P1762" s="37">
        <f t="shared" si="603"/>
        <v>33.333333333333329</v>
      </c>
      <c r="Q1762" s="37">
        <f t="shared" si="604"/>
        <v>3.8091650110406863</v>
      </c>
      <c r="R1762" s="37">
        <f t="shared" si="605"/>
        <v>280.91650110406863</v>
      </c>
    </row>
    <row r="1763" spans="1:18" ht="15" customHeight="1" x14ac:dyDescent="0.25">
      <c r="A1763" s="143" t="s">
        <v>1621</v>
      </c>
      <c r="B1763" s="1" t="str">
        <f>VLOOKUP(A1763,'[2]Catálogo MUNICIPIOS'!$1:$1048576,5,FALSE)</f>
        <v>Moctezuma</v>
      </c>
      <c r="C1763" s="130">
        <f>VLOOKUP(A1763,[3]PROY_COVID!$1:$1048576,7,FALSE)</f>
        <v>5400</v>
      </c>
      <c r="D1763" s="43">
        <v>9</v>
      </c>
      <c r="E1763" s="43">
        <f t="shared" si="595"/>
        <v>166.66666666666666</v>
      </c>
      <c r="F1763" s="6">
        <f t="shared" si="596"/>
        <v>1.2194595311572587</v>
      </c>
      <c r="G1763" s="44"/>
      <c r="H1763" s="44">
        <f t="shared" si="597"/>
        <v>0</v>
      </c>
      <c r="I1763" s="14">
        <f t="shared" si="598"/>
        <v>0</v>
      </c>
      <c r="J1763" s="49">
        <v>56</v>
      </c>
      <c r="K1763" s="49">
        <f t="shared" si="599"/>
        <v>1037.037037037037</v>
      </c>
      <c r="L1763" s="50">
        <f t="shared" si="600"/>
        <v>0.77186079358697335</v>
      </c>
      <c r="M1763" s="45">
        <v>65</v>
      </c>
      <c r="N1763" s="45">
        <f t="shared" si="601"/>
        <v>1203.7037037037037</v>
      </c>
      <c r="O1763" s="18">
        <f t="shared" si="602"/>
        <v>0.77070326431972758</v>
      </c>
      <c r="P1763" s="37">
        <f t="shared" si="603"/>
        <v>13.846153846153847</v>
      </c>
      <c r="Q1763" s="37">
        <f t="shared" si="604"/>
        <v>1.58226854304767</v>
      </c>
      <c r="R1763" s="37">
        <f t="shared" si="605"/>
        <v>58.226854304766995</v>
      </c>
    </row>
    <row r="1764" spans="1:18" ht="15" customHeight="1" x14ac:dyDescent="0.25">
      <c r="A1764" s="143" t="s">
        <v>1538</v>
      </c>
      <c r="B1764" s="1" t="str">
        <f>VLOOKUP(A1764,'[2]Catálogo MUNICIPIOS'!$1:$1048576,5,FALSE)</f>
        <v>San Nicolás Tolentino</v>
      </c>
      <c r="C1764" s="130">
        <f>VLOOKUP(A1764,[3]PROY_COVID!$1:$1048576,7,FALSE)</f>
        <v>5396</v>
      </c>
      <c r="D1764" s="43">
        <v>4</v>
      </c>
      <c r="E1764" s="43">
        <f t="shared" si="595"/>
        <v>74.128984432913271</v>
      </c>
      <c r="F1764" s="6">
        <f t="shared" si="596"/>
        <v>0.54238377961034479</v>
      </c>
      <c r="G1764" s="44"/>
      <c r="H1764" s="44">
        <f t="shared" si="597"/>
        <v>0</v>
      </c>
      <c r="I1764" s="14">
        <f t="shared" si="598"/>
        <v>0</v>
      </c>
      <c r="J1764" s="49">
        <v>13</v>
      </c>
      <c r="K1764" s="49">
        <f t="shared" si="599"/>
        <v>240.91919940696812</v>
      </c>
      <c r="L1764" s="50">
        <f t="shared" si="600"/>
        <v>0.1793147957144364</v>
      </c>
      <c r="M1764" s="45">
        <v>17</v>
      </c>
      <c r="N1764" s="45">
        <f t="shared" si="601"/>
        <v>315.0481838398814</v>
      </c>
      <c r="O1764" s="18">
        <f t="shared" si="602"/>
        <v>0.20171796676897699</v>
      </c>
      <c r="P1764" s="37">
        <f t="shared" si="603"/>
        <v>23.52941176470588</v>
      </c>
      <c r="Q1764" s="37">
        <f t="shared" si="604"/>
        <v>2.6888223607346022</v>
      </c>
      <c r="R1764" s="37">
        <f t="shared" si="605"/>
        <v>168.88223607346023</v>
      </c>
    </row>
    <row r="1765" spans="1:18" ht="15" customHeight="1" x14ac:dyDescent="0.25">
      <c r="A1765" s="143" t="s">
        <v>264</v>
      </c>
      <c r="B1765" s="1" t="str">
        <f>VLOOKUP(A1765,'[2]Catálogo MUNICIPIOS'!$1:$1048576,5,FALSE)</f>
        <v>Indé</v>
      </c>
      <c r="C1765" s="130">
        <f>VLOOKUP(A1765,[3]PROY_COVID!$1:$1048576,7,FALSE)</f>
        <v>5392</v>
      </c>
      <c r="D1765" s="43">
        <v>4</v>
      </c>
      <c r="E1765" s="43">
        <f t="shared" si="595"/>
        <v>74.183976261127597</v>
      </c>
      <c r="F1765" s="6">
        <f t="shared" si="596"/>
        <v>0.5427861414646552</v>
      </c>
      <c r="G1765" s="44"/>
      <c r="H1765" s="44">
        <f t="shared" si="597"/>
        <v>0</v>
      </c>
      <c r="I1765" s="14">
        <f t="shared" si="598"/>
        <v>0</v>
      </c>
      <c r="J1765" s="49">
        <v>20</v>
      </c>
      <c r="K1765" s="49">
        <f t="shared" si="599"/>
        <v>370.91988130563794</v>
      </c>
      <c r="L1765" s="50">
        <f t="shared" si="600"/>
        <v>0.27607356701526442</v>
      </c>
      <c r="M1765" s="45">
        <v>24</v>
      </c>
      <c r="N1765" s="45">
        <f t="shared" si="601"/>
        <v>445.10385756676556</v>
      </c>
      <c r="O1765" s="18">
        <f t="shared" si="602"/>
        <v>0.28498956589773083</v>
      </c>
      <c r="P1765" s="37">
        <f t="shared" si="603"/>
        <v>16.666666666666664</v>
      </c>
      <c r="Q1765" s="37">
        <f t="shared" si="604"/>
        <v>1.9045825055203431</v>
      </c>
      <c r="R1765" s="37">
        <f t="shared" si="605"/>
        <v>90.458250552034315</v>
      </c>
    </row>
    <row r="1766" spans="1:18" ht="15" customHeight="1" x14ac:dyDescent="0.25">
      <c r="A1766" s="143" t="s">
        <v>1857</v>
      </c>
      <c r="B1766" s="1" t="str">
        <f>VLOOKUP(A1766,'[2]Catálogo MUNICIPIOS'!$1:$1048576,5,FALSE)</f>
        <v>Jalcomulco</v>
      </c>
      <c r="C1766" s="130">
        <f>VLOOKUP(A1766,[3]PROY_COVID!$1:$1048576,7,FALSE)</f>
        <v>5378</v>
      </c>
      <c r="D1766" s="43">
        <v>1</v>
      </c>
      <c r="E1766" s="43"/>
      <c r="F1766" s="6"/>
      <c r="G1766" s="44">
        <v>1</v>
      </c>
      <c r="H1766" s="44"/>
      <c r="I1766" s="14"/>
      <c r="J1766" s="49">
        <v>5</v>
      </c>
      <c r="K1766" s="49"/>
      <c r="L1766" s="50"/>
      <c r="M1766" s="45">
        <v>7</v>
      </c>
      <c r="N1766" s="45"/>
      <c r="O1766" s="18"/>
      <c r="P1766" s="37"/>
      <c r="Q1766" s="37"/>
      <c r="R1766" s="37"/>
    </row>
    <row r="1767" spans="1:18" ht="15" customHeight="1" x14ac:dyDescent="0.25">
      <c r="A1767" s="143" t="s">
        <v>2362</v>
      </c>
      <c r="B1767" s="1" t="str">
        <f>VLOOKUP(A1767,'[2]Catálogo MUNICIPIOS'!$1:$1048576,5,FALSE)</f>
        <v>Tahdziú</v>
      </c>
      <c r="C1767" s="130">
        <f>VLOOKUP(A1767,[3]PROY_COVID!$1:$1048576,7,FALSE)</f>
        <v>5375</v>
      </c>
      <c r="D1767" s="43"/>
      <c r="E1767" s="43">
        <f t="shared" ref="E1767:E1773" si="606">((D1767/($C1767/100000)))</f>
        <v>0</v>
      </c>
      <c r="F1767" s="6">
        <f t="shared" ref="F1767:F1773" si="607">((D1767/$C1767)/(D$2372/$C$2372))</f>
        <v>0</v>
      </c>
      <c r="G1767" s="44"/>
      <c r="H1767" s="44">
        <f t="shared" ref="H1767:H1773" si="608">((G1767/($C1767/100000)))</f>
        <v>0</v>
      </c>
      <c r="I1767" s="14">
        <f t="shared" ref="I1767:I1773" si="609">((G1767/$C1767)/(G$2372/$C$2372))</f>
        <v>0</v>
      </c>
      <c r="J1767" s="49">
        <v>4</v>
      </c>
      <c r="K1767" s="49">
        <f t="shared" ref="K1767:K1773" si="610">((J1767/($C1767/100000)))</f>
        <v>74.418604651162795</v>
      </c>
      <c r="L1767" s="50">
        <f t="shared" ref="L1767:L1773" si="611">((J1767/$C1767)/(J$2372/$C$2372))</f>
        <v>5.538934598497882E-2</v>
      </c>
      <c r="M1767" s="45">
        <v>4</v>
      </c>
      <c r="N1767" s="45">
        <f t="shared" ref="N1767:N1773" si="612">((M1767/($C1767/100000)))</f>
        <v>74.418604651162795</v>
      </c>
      <c r="O1767" s="18">
        <f t="shared" ref="O1767:O1773" si="613">((M1767/$C1767)/(M$2372/$C$2372))</f>
        <v>4.7648488040947734E-2</v>
      </c>
      <c r="P1767" s="37">
        <f t="shared" ref="P1767:P1798" si="614">D1767/M1767*100</f>
        <v>0</v>
      </c>
      <c r="Q1767" s="37">
        <f t="shared" ref="Q1767:Q1798" si="615">P1767/P$2372</f>
        <v>0</v>
      </c>
      <c r="R1767" s="37">
        <f t="shared" ref="R1767:R1798" si="616">(Q1767-1)*100</f>
        <v>-100</v>
      </c>
    </row>
    <row r="1768" spans="1:18" ht="15" customHeight="1" x14ac:dyDescent="0.25">
      <c r="A1768" s="143" t="s">
        <v>1042</v>
      </c>
      <c r="B1768" s="1" t="str">
        <f>VLOOKUP(A1768,'[2]Catálogo MUNICIPIOS'!$1:$1048576,5,FALSE)</f>
        <v>San Dionisio del Mar</v>
      </c>
      <c r="C1768" s="130">
        <f>VLOOKUP(A1768,[3]PROY_COVID!$1:$1048576,7,FALSE)</f>
        <v>5370</v>
      </c>
      <c r="D1768" s="43"/>
      <c r="E1768" s="43">
        <f t="shared" si="606"/>
        <v>0</v>
      </c>
      <c r="F1768" s="6">
        <f t="shared" si="607"/>
        <v>0</v>
      </c>
      <c r="G1768" s="44"/>
      <c r="H1768" s="44">
        <f t="shared" si="608"/>
        <v>0</v>
      </c>
      <c r="I1768" s="14">
        <f t="shared" si="609"/>
        <v>0</v>
      </c>
      <c r="J1768" s="49">
        <v>4</v>
      </c>
      <c r="K1768" s="49">
        <f t="shared" si="610"/>
        <v>74.487895716945999</v>
      </c>
      <c r="L1768" s="50">
        <f t="shared" si="611"/>
        <v>5.5440918932823303E-2</v>
      </c>
      <c r="M1768" s="45">
        <v>4</v>
      </c>
      <c r="N1768" s="45">
        <f t="shared" si="612"/>
        <v>74.487895716945999</v>
      </c>
      <c r="O1768" s="18">
        <f t="shared" si="613"/>
        <v>4.769285348605104E-2</v>
      </c>
      <c r="P1768" s="37">
        <f t="shared" si="614"/>
        <v>0</v>
      </c>
      <c r="Q1768" s="37">
        <f t="shared" si="615"/>
        <v>0</v>
      </c>
      <c r="R1768" s="37">
        <f t="shared" si="616"/>
        <v>-100</v>
      </c>
    </row>
    <row r="1769" spans="1:18" ht="15" customHeight="1" x14ac:dyDescent="0.25">
      <c r="A1769" s="143" t="s">
        <v>1772</v>
      </c>
      <c r="B1769" s="1" t="str">
        <f>VLOOKUP(A1769,'[2]Catálogo MUNICIPIOS'!$1:$1048576,5,FALSE)</f>
        <v>Santa Isabel Xiloxoxtla</v>
      </c>
      <c r="C1769" s="130">
        <f>VLOOKUP(A1769,[3]PROY_COVID!$1:$1048576,7,FALSE)</f>
        <v>5367</v>
      </c>
      <c r="D1769" s="43">
        <v>14</v>
      </c>
      <c r="E1769" s="43">
        <f t="shared" si="606"/>
        <v>260.85336314514626</v>
      </c>
      <c r="F1769" s="6">
        <f t="shared" si="607"/>
        <v>1.9086007195306454</v>
      </c>
      <c r="G1769" s="44"/>
      <c r="H1769" s="44">
        <f t="shared" si="608"/>
        <v>0</v>
      </c>
      <c r="I1769" s="14">
        <f t="shared" si="609"/>
        <v>0</v>
      </c>
      <c r="J1769" s="49">
        <v>34</v>
      </c>
      <c r="K1769" s="49">
        <f t="shared" si="610"/>
        <v>633.50102478106942</v>
      </c>
      <c r="L1769" s="50">
        <f t="shared" si="611"/>
        <v>0.47151122502118875</v>
      </c>
      <c r="M1769" s="45">
        <v>48</v>
      </c>
      <c r="N1769" s="45">
        <f t="shared" si="612"/>
        <v>894.35438792621574</v>
      </c>
      <c r="O1769" s="18">
        <f t="shared" si="613"/>
        <v>0.57263414917852229</v>
      </c>
      <c r="P1769" s="37">
        <f t="shared" si="614"/>
        <v>29.166666666666668</v>
      </c>
      <c r="Q1769" s="37">
        <f t="shared" si="615"/>
        <v>3.3330193846606013</v>
      </c>
      <c r="R1769" s="37">
        <f t="shared" si="616"/>
        <v>233.30193846606014</v>
      </c>
    </row>
    <row r="1770" spans="1:18" ht="15" customHeight="1" x14ac:dyDescent="0.25">
      <c r="A1770" s="143" t="s">
        <v>462</v>
      </c>
      <c r="B1770" s="1" t="str">
        <f>VLOOKUP(A1770,'[2]Catálogo MUNICIPIOS'!$1:$1048576,5,FALSE)</f>
        <v>Pacula</v>
      </c>
      <c r="C1770" s="130">
        <f>VLOOKUP(A1770,[3]PROY_COVID!$1:$1048576,7,FALSE)</f>
        <v>5354</v>
      </c>
      <c r="D1770" s="43">
        <v>2</v>
      </c>
      <c r="E1770" s="43">
        <f t="shared" si="606"/>
        <v>37.355248412401941</v>
      </c>
      <c r="F1770" s="6">
        <f t="shared" si="607"/>
        <v>0.27331928229150365</v>
      </c>
      <c r="G1770" s="44"/>
      <c r="H1770" s="44">
        <f t="shared" si="608"/>
        <v>0</v>
      </c>
      <c r="I1770" s="14">
        <f t="shared" si="609"/>
        <v>0</v>
      </c>
      <c r="J1770" s="49">
        <v>21</v>
      </c>
      <c r="K1770" s="49">
        <f t="shared" si="610"/>
        <v>392.23010833022039</v>
      </c>
      <c r="L1770" s="50">
        <f t="shared" si="611"/>
        <v>0.2919346483028803</v>
      </c>
      <c r="M1770" s="45">
        <v>23</v>
      </c>
      <c r="N1770" s="45">
        <f t="shared" si="612"/>
        <v>429.58535674262237</v>
      </c>
      <c r="O1770" s="18">
        <f t="shared" si="613"/>
        <v>0.27505343360394863</v>
      </c>
      <c r="P1770" s="37">
        <f t="shared" si="614"/>
        <v>8.695652173913043</v>
      </c>
      <c r="Q1770" s="37">
        <f t="shared" si="615"/>
        <v>0.99369522027148349</v>
      </c>
      <c r="R1770" s="37">
        <f t="shared" si="616"/>
        <v>-0.63047797285165075</v>
      </c>
    </row>
    <row r="1771" spans="1:18" ht="15" customHeight="1" x14ac:dyDescent="0.25">
      <c r="A1771" s="143" t="s">
        <v>772</v>
      </c>
      <c r="B1771" s="1" t="str">
        <f>VLOOKUP(A1771,'[2]Catálogo MUNICIPIOS'!$1:$1048576,5,FALSE)</f>
        <v>Churintzio</v>
      </c>
      <c r="C1771" s="130">
        <f>VLOOKUP(A1771,[3]PROY_COVID!$1:$1048576,7,FALSE)</f>
        <v>5345</v>
      </c>
      <c r="D1771" s="43">
        <v>5</v>
      </c>
      <c r="E1771" s="43">
        <f t="shared" si="606"/>
        <v>93.545369504209546</v>
      </c>
      <c r="F1771" s="6">
        <f t="shared" si="607"/>
        <v>0.68444875462521537</v>
      </c>
      <c r="G1771" s="44">
        <v>1</v>
      </c>
      <c r="H1771" s="44">
        <f t="shared" si="608"/>
        <v>18.709073900841908</v>
      </c>
      <c r="I1771" s="14">
        <f t="shared" si="609"/>
        <v>0.22928337515166719</v>
      </c>
      <c r="J1771" s="49">
        <v>37</v>
      </c>
      <c r="K1771" s="49">
        <f t="shared" si="610"/>
        <v>692.23573433115064</v>
      </c>
      <c r="L1771" s="50">
        <f t="shared" si="611"/>
        <v>0.51522713670545672</v>
      </c>
      <c r="M1771" s="45">
        <v>43</v>
      </c>
      <c r="N1771" s="45">
        <f t="shared" si="612"/>
        <v>804.4901777362021</v>
      </c>
      <c r="O1771" s="18">
        <f t="shared" si="613"/>
        <v>0.51509620198615735</v>
      </c>
      <c r="P1771" s="37">
        <f t="shared" si="614"/>
        <v>11.627906976744185</v>
      </c>
      <c r="Q1771" s="37">
        <f t="shared" si="615"/>
        <v>1.3287784922234953</v>
      </c>
      <c r="R1771" s="37">
        <f t="shared" si="616"/>
        <v>32.877849222349532</v>
      </c>
    </row>
    <row r="1772" spans="1:18" ht="15" customHeight="1" x14ac:dyDescent="0.25">
      <c r="A1772" s="143" t="s">
        <v>1221</v>
      </c>
      <c r="B1772" s="1" t="str">
        <f>VLOOKUP(A1772,'[2]Catálogo MUNICIPIOS'!$1:$1048576,5,FALSE)</f>
        <v>Santiago Choápam</v>
      </c>
      <c r="C1772" s="130">
        <f>VLOOKUP(A1772,[3]PROY_COVID!$1:$1048576,7,FALSE)</f>
        <v>5338</v>
      </c>
      <c r="D1772" s="43">
        <v>1</v>
      </c>
      <c r="E1772" s="43">
        <f t="shared" si="606"/>
        <v>18.733608092918697</v>
      </c>
      <c r="F1772" s="6">
        <f t="shared" si="607"/>
        <v>0.13706926165124675</v>
      </c>
      <c r="G1772" s="44">
        <v>4</v>
      </c>
      <c r="H1772" s="44">
        <f t="shared" si="608"/>
        <v>74.934432371674788</v>
      </c>
      <c r="I1772" s="14">
        <f t="shared" si="609"/>
        <v>0.91833618597651645</v>
      </c>
      <c r="J1772" s="49">
        <v>29</v>
      </c>
      <c r="K1772" s="49">
        <f t="shared" si="610"/>
        <v>543.27463469464226</v>
      </c>
      <c r="L1772" s="50">
        <f t="shared" si="611"/>
        <v>0.40435623386139818</v>
      </c>
      <c r="M1772" s="45">
        <v>34</v>
      </c>
      <c r="N1772" s="45">
        <f t="shared" si="612"/>
        <v>636.9426751592357</v>
      </c>
      <c r="O1772" s="18">
        <f t="shared" si="613"/>
        <v>0.40781946372626449</v>
      </c>
      <c r="P1772" s="37">
        <f t="shared" si="614"/>
        <v>2.9411764705882351</v>
      </c>
      <c r="Q1772" s="37">
        <f t="shared" si="615"/>
        <v>0.33610279509182528</v>
      </c>
      <c r="R1772" s="37">
        <f t="shared" si="616"/>
        <v>-66.389720490817467</v>
      </c>
    </row>
    <row r="1773" spans="1:18" ht="15" customHeight="1" x14ac:dyDescent="0.25">
      <c r="A1773" s="143" t="s">
        <v>1603</v>
      </c>
      <c r="B1773" s="1" t="str">
        <f>VLOOKUP(A1773,'[2]Catálogo MUNICIPIOS'!$1:$1048576,5,FALSE)</f>
        <v>Carbó</v>
      </c>
      <c r="C1773" s="130">
        <f>VLOOKUP(A1773,[3]PROY_COVID!$1:$1048576,7,FALSE)</f>
        <v>5305</v>
      </c>
      <c r="D1773" s="43">
        <v>3</v>
      </c>
      <c r="E1773" s="43">
        <f t="shared" si="606"/>
        <v>56.550424128180964</v>
      </c>
      <c r="F1773" s="6">
        <f t="shared" si="607"/>
        <v>0.41376572216457408</v>
      </c>
      <c r="G1773" s="44">
        <v>2</v>
      </c>
      <c r="H1773" s="44">
        <f t="shared" si="608"/>
        <v>37.700282752120643</v>
      </c>
      <c r="I1773" s="14">
        <f t="shared" si="609"/>
        <v>0.46202436953276577</v>
      </c>
      <c r="J1773" s="49">
        <v>9</v>
      </c>
      <c r="K1773" s="49">
        <f t="shared" si="610"/>
        <v>169.65127238454289</v>
      </c>
      <c r="L1773" s="50">
        <f t="shared" si="611"/>
        <v>0.12627048124520973</v>
      </c>
      <c r="M1773" s="45">
        <v>14</v>
      </c>
      <c r="N1773" s="45">
        <f t="shared" si="612"/>
        <v>263.9019792648445</v>
      </c>
      <c r="O1773" s="18">
        <f t="shared" si="613"/>
        <v>0.16897025094633916</v>
      </c>
      <c r="P1773" s="37">
        <f t="shared" si="614"/>
        <v>21.428571428571427</v>
      </c>
      <c r="Q1773" s="37">
        <f t="shared" si="615"/>
        <v>2.4487489356690131</v>
      </c>
      <c r="R1773" s="37">
        <f t="shared" si="616"/>
        <v>144.87489356690131</v>
      </c>
    </row>
    <row r="1774" spans="1:18" ht="15" customHeight="1" x14ac:dyDescent="0.25">
      <c r="A1774" s="143" t="s">
        <v>1448</v>
      </c>
      <c r="B1774" s="1" t="s">
        <v>2445</v>
      </c>
      <c r="C1774" s="130">
        <f>VLOOKUP(A1774,[3]PROY_COVID!$1:$1048576,7,FALSE)</f>
        <v>5299</v>
      </c>
      <c r="D1774" s="43">
        <v>9</v>
      </c>
      <c r="E1774" s="43"/>
      <c r="F1774" s="6"/>
      <c r="G1774" s="44">
        <v>4</v>
      </c>
      <c r="H1774" s="44"/>
      <c r="I1774" s="14"/>
      <c r="J1774" s="49">
        <v>14</v>
      </c>
      <c r="K1774" s="49"/>
      <c r="L1774" s="50"/>
      <c r="M1774" s="45">
        <v>27</v>
      </c>
      <c r="N1774" s="45"/>
      <c r="O1774" s="18"/>
      <c r="P1774" s="37">
        <f t="shared" si="614"/>
        <v>33.333333333333329</v>
      </c>
      <c r="Q1774" s="37">
        <f t="shared" si="615"/>
        <v>3.8091650110406863</v>
      </c>
      <c r="R1774" s="37">
        <f t="shared" si="616"/>
        <v>280.91650110406863</v>
      </c>
    </row>
    <row r="1775" spans="1:18" ht="15" customHeight="1" x14ac:dyDescent="0.25">
      <c r="A1775" s="143" t="s">
        <v>346</v>
      </c>
      <c r="B1775" s="1" t="str">
        <f>VLOOKUP(A1775,'[2]Catálogo MUNICIPIOS'!$1:$1048576,5,FALSE)</f>
        <v>Atlamajalcingo del Monte</v>
      </c>
      <c r="C1775" s="130">
        <f>VLOOKUP(A1775,[3]PROY_COVID!$1:$1048576,7,FALSE)</f>
        <v>5284</v>
      </c>
      <c r="D1775" s="43">
        <v>3</v>
      </c>
      <c r="E1775" s="43">
        <f t="shared" ref="E1775:E1806" si="617">((D1775/($C1775/100000)))</f>
        <v>56.775170325510977</v>
      </c>
      <c r="F1775" s="6">
        <f t="shared" ref="F1775:F1806" si="618">((D1775/$C1775)/(D$2372/$C$2372))</f>
        <v>0.4154101355191267</v>
      </c>
      <c r="G1775" s="44">
        <v>2</v>
      </c>
      <c r="H1775" s="44">
        <f t="shared" ref="H1775:H1806" si="619">((G1775/($C1775/100000)))</f>
        <v>37.850113550340652</v>
      </c>
      <c r="I1775" s="14">
        <f t="shared" ref="I1775:I1806" si="620">((G1775/$C1775)/(G$2372/$C$2372))</f>
        <v>0.46386057539199893</v>
      </c>
      <c r="J1775" s="49">
        <v>3</v>
      </c>
      <c r="K1775" s="49">
        <f t="shared" ref="K1775:K1806" si="621">((J1775/($C1775/100000)))</f>
        <v>56.775170325510977</v>
      </c>
      <c r="L1775" s="50">
        <f t="shared" ref="L1775:L1806" si="622">((J1775/$C1775)/(J$2372/$C$2372))</f>
        <v>4.2257437736931469E-2</v>
      </c>
      <c r="M1775" s="45">
        <v>8</v>
      </c>
      <c r="N1775" s="45">
        <f t="shared" ref="N1775:N1806" si="623">((M1775/($C1775/100000)))</f>
        <v>151.40045420136261</v>
      </c>
      <c r="O1775" s="18">
        <f t="shared" ref="O1775:O1806" si="624">((M1775/$C1775)/(M$2372/$C$2372))</f>
        <v>9.6938161703290712E-2</v>
      </c>
      <c r="P1775" s="37">
        <f t="shared" si="614"/>
        <v>37.5</v>
      </c>
      <c r="Q1775" s="37">
        <f t="shared" si="615"/>
        <v>4.285310637420773</v>
      </c>
      <c r="R1775" s="37">
        <f t="shared" si="616"/>
        <v>328.53106374207732</v>
      </c>
    </row>
    <row r="1776" spans="1:18" ht="15" customHeight="1" x14ac:dyDescent="0.25">
      <c r="A1776" s="143" t="s">
        <v>1148</v>
      </c>
      <c r="B1776" s="1" t="str">
        <f>VLOOKUP(A1776,'[2]Catálogo MUNICIPIOS'!$1:$1048576,5,FALSE)</f>
        <v>San Pedro Sochiápam</v>
      </c>
      <c r="C1776" s="130">
        <f>VLOOKUP(A1776,[3]PROY_COVID!$1:$1048576,7,FALSE)</f>
        <v>5245</v>
      </c>
      <c r="D1776" s="43"/>
      <c r="E1776" s="43">
        <f t="shared" si="617"/>
        <v>0</v>
      </c>
      <c r="F1776" s="6">
        <f t="shared" si="618"/>
        <v>0</v>
      </c>
      <c r="G1776" s="44"/>
      <c r="H1776" s="44">
        <f t="shared" si="619"/>
        <v>0</v>
      </c>
      <c r="I1776" s="14">
        <f t="shared" si="620"/>
        <v>0</v>
      </c>
      <c r="J1776" s="49">
        <v>8</v>
      </c>
      <c r="K1776" s="49">
        <f t="shared" si="621"/>
        <v>152.52621544327931</v>
      </c>
      <c r="L1776" s="50">
        <f t="shared" si="622"/>
        <v>0.11352439834862198</v>
      </c>
      <c r="M1776" s="45">
        <v>8</v>
      </c>
      <c r="N1776" s="45">
        <f t="shared" si="623"/>
        <v>152.52621544327931</v>
      </c>
      <c r="O1776" s="18">
        <f t="shared" si="624"/>
        <v>9.76589602364515E-2</v>
      </c>
      <c r="P1776" s="37">
        <f t="shared" si="614"/>
        <v>0</v>
      </c>
      <c r="Q1776" s="37">
        <f t="shared" si="615"/>
        <v>0</v>
      </c>
      <c r="R1776" s="37">
        <f t="shared" si="616"/>
        <v>-100</v>
      </c>
    </row>
    <row r="1777" spans="1:20" ht="15" customHeight="1" x14ac:dyDescent="0.25">
      <c r="A1777" s="143" t="s">
        <v>1293</v>
      </c>
      <c r="B1777" s="1" t="str">
        <f>VLOOKUP(A1777,'[2]Catálogo MUNICIPIOS'!$1:$1048576,5,FALSE)</f>
        <v>Amixtlán</v>
      </c>
      <c r="C1777" s="130">
        <f>VLOOKUP(A1777,[3]PROY_COVID!$1:$1048576,7,FALSE)</f>
        <v>5245</v>
      </c>
      <c r="D1777" s="43">
        <v>1</v>
      </c>
      <c r="E1777" s="43">
        <f t="shared" si="617"/>
        <v>19.065776930409914</v>
      </c>
      <c r="F1777" s="6">
        <f t="shared" si="618"/>
        <v>0.13949966038023931</v>
      </c>
      <c r="G1777" s="44"/>
      <c r="H1777" s="44">
        <f t="shared" si="619"/>
        <v>0</v>
      </c>
      <c r="I1777" s="14">
        <f t="shared" si="620"/>
        <v>0</v>
      </c>
      <c r="J1777" s="49">
        <v>3</v>
      </c>
      <c r="K1777" s="49">
        <f t="shared" si="621"/>
        <v>57.197330791229746</v>
      </c>
      <c r="L1777" s="50">
        <f t="shared" si="622"/>
        <v>4.2571649380733247E-2</v>
      </c>
      <c r="M1777" s="45">
        <v>4</v>
      </c>
      <c r="N1777" s="45">
        <f t="shared" si="623"/>
        <v>76.263107721639656</v>
      </c>
      <c r="O1777" s="18">
        <f t="shared" si="624"/>
        <v>4.882948011822575E-2</v>
      </c>
      <c r="P1777" s="37">
        <f t="shared" si="614"/>
        <v>25</v>
      </c>
      <c r="Q1777" s="37">
        <f t="shared" si="615"/>
        <v>2.856873758280515</v>
      </c>
      <c r="R1777" s="37">
        <f t="shared" si="616"/>
        <v>185.6873758280515</v>
      </c>
    </row>
    <row r="1778" spans="1:20" ht="15" customHeight="1" x14ac:dyDescent="0.25">
      <c r="A1778" s="143" t="s">
        <v>2359</v>
      </c>
      <c r="B1778" s="1" t="str">
        <f>VLOOKUP(A1778,'[2]Catálogo MUNICIPIOS'!$1:$1048576,5,FALSE)</f>
        <v>Zongozotla</v>
      </c>
      <c r="C1778" s="130">
        <f>VLOOKUP(A1778,[3]PROY_COVID!$1:$1048576,7,FALSE)</f>
        <v>5240</v>
      </c>
      <c r="D1778" s="43"/>
      <c r="E1778" s="43">
        <f t="shared" si="617"/>
        <v>0</v>
      </c>
      <c r="F1778" s="6">
        <f t="shared" si="618"/>
        <v>0</v>
      </c>
      <c r="G1778" s="44"/>
      <c r="H1778" s="44">
        <f t="shared" si="619"/>
        <v>0</v>
      </c>
      <c r="I1778" s="14">
        <f t="shared" si="620"/>
        <v>0</v>
      </c>
      <c r="J1778" s="49">
        <v>2</v>
      </c>
      <c r="K1778" s="49">
        <f t="shared" si="621"/>
        <v>38.167938931297705</v>
      </c>
      <c r="L1778" s="50">
        <f t="shared" si="622"/>
        <v>2.8408180789051638E-2</v>
      </c>
      <c r="M1778" s="45">
        <v>2</v>
      </c>
      <c r="N1778" s="45">
        <f t="shared" si="623"/>
        <v>38.167938931297705</v>
      </c>
      <c r="O1778" s="18">
        <f t="shared" si="624"/>
        <v>2.4438036566802868E-2</v>
      </c>
      <c r="P1778" s="37">
        <f t="shared" si="614"/>
        <v>0</v>
      </c>
      <c r="Q1778" s="37">
        <f t="shared" si="615"/>
        <v>0</v>
      </c>
      <c r="R1778" s="37">
        <f t="shared" si="616"/>
        <v>-100</v>
      </c>
    </row>
    <row r="1779" spans="1:20" ht="15" customHeight="1" x14ac:dyDescent="0.25">
      <c r="A1779" s="143" t="s">
        <v>953</v>
      </c>
      <c r="B1779" s="1" t="str">
        <f>VLOOKUP(A1779,'[2]Catálogo MUNICIPIOS'!$1:$1048576,5,FALSE)</f>
        <v>Los Ramones</v>
      </c>
      <c r="C1779" s="130">
        <f>VLOOKUP(A1779,[3]PROY_COVID!$1:$1048576,7,FALSE)</f>
        <v>5201</v>
      </c>
      <c r="D1779" s="43"/>
      <c r="E1779" s="43">
        <f t="shared" si="617"/>
        <v>0</v>
      </c>
      <c r="F1779" s="6">
        <f t="shared" si="618"/>
        <v>0</v>
      </c>
      <c r="G1779" s="44">
        <v>2</v>
      </c>
      <c r="H1779" s="44">
        <f t="shared" si="619"/>
        <v>38.454143433955011</v>
      </c>
      <c r="I1779" s="14">
        <f t="shared" si="620"/>
        <v>0.47126308024828345</v>
      </c>
      <c r="J1779" s="49">
        <v>64</v>
      </c>
      <c r="K1779" s="49">
        <f t="shared" si="621"/>
        <v>1230.5325898865603</v>
      </c>
      <c r="L1779" s="50">
        <f t="shared" si="622"/>
        <v>0.91587843774431432</v>
      </c>
      <c r="M1779" s="45">
        <v>66</v>
      </c>
      <c r="N1779" s="45">
        <f t="shared" si="623"/>
        <v>1268.9867333205152</v>
      </c>
      <c r="O1779" s="18">
        <f t="shared" si="624"/>
        <v>0.81250245782187125</v>
      </c>
      <c r="P1779" s="37">
        <f t="shared" si="614"/>
        <v>0</v>
      </c>
      <c r="Q1779" s="37">
        <f t="shared" si="615"/>
        <v>0</v>
      </c>
      <c r="R1779" s="37">
        <f t="shared" si="616"/>
        <v>-100</v>
      </c>
    </row>
    <row r="1780" spans="1:20" ht="15" customHeight="1" x14ac:dyDescent="0.25">
      <c r="A1780" s="143" t="s">
        <v>2062</v>
      </c>
      <c r="B1780" s="1" t="str">
        <f>VLOOKUP(A1780,'[2]Catálogo MUNICIPIOS'!$1:$1048576,5,FALSE)</f>
        <v>Tixmehuac</v>
      </c>
      <c r="C1780" s="130">
        <f>VLOOKUP(A1780,[3]PROY_COVID!$1:$1048576,7,FALSE)</f>
        <v>5200</v>
      </c>
      <c r="D1780" s="43">
        <v>2</v>
      </c>
      <c r="E1780" s="43">
        <f t="shared" si="617"/>
        <v>38.46153846153846</v>
      </c>
      <c r="F1780" s="6">
        <f t="shared" si="618"/>
        <v>0.28141373795936736</v>
      </c>
      <c r="G1780" s="44">
        <v>1</v>
      </c>
      <c r="H1780" s="44">
        <f t="shared" si="619"/>
        <v>19.23076923076923</v>
      </c>
      <c r="I1780" s="14">
        <f t="shared" si="620"/>
        <v>0.23567685388185791</v>
      </c>
      <c r="J1780" s="49">
        <v>6</v>
      </c>
      <c r="K1780" s="49">
        <f t="shared" si="621"/>
        <v>115.38461538461539</v>
      </c>
      <c r="L1780" s="50">
        <f t="shared" si="622"/>
        <v>8.5880115769979185E-2</v>
      </c>
      <c r="M1780" s="45">
        <v>9</v>
      </c>
      <c r="N1780" s="45">
        <f t="shared" si="623"/>
        <v>173.07692307692309</v>
      </c>
      <c r="O1780" s="18">
        <f t="shared" si="624"/>
        <v>0.11081709658561763</v>
      </c>
      <c r="P1780" s="37">
        <f t="shared" si="614"/>
        <v>22.222222222222221</v>
      </c>
      <c r="Q1780" s="37">
        <f t="shared" si="615"/>
        <v>2.5394433406937913</v>
      </c>
      <c r="R1780" s="37">
        <f t="shared" si="616"/>
        <v>153.94433406937912</v>
      </c>
    </row>
    <row r="1781" spans="1:20" ht="15" customHeight="1" x14ac:dyDescent="0.25">
      <c r="A1781" s="143" t="s">
        <v>1940</v>
      </c>
      <c r="B1781" s="1" t="str">
        <f>VLOOKUP(A1781,'[2]Catálogo MUNICIPIOS'!$1:$1048576,5,FALSE)</f>
        <v>Tlacojalpan</v>
      </c>
      <c r="C1781" s="130">
        <f>VLOOKUP(A1781,[3]PROY_COVID!$1:$1048576,7,FALSE)</f>
        <v>5182</v>
      </c>
      <c r="D1781" s="43">
        <v>3</v>
      </c>
      <c r="E1781" s="43">
        <f t="shared" si="617"/>
        <v>57.892705519104595</v>
      </c>
      <c r="F1781" s="6">
        <f t="shared" si="618"/>
        <v>0.42358686917851512</v>
      </c>
      <c r="G1781" s="44">
        <v>2</v>
      </c>
      <c r="H1781" s="44">
        <f t="shared" si="619"/>
        <v>38.595137012736394</v>
      </c>
      <c r="I1781" s="14">
        <f t="shared" si="620"/>
        <v>0.47299098424765001</v>
      </c>
      <c r="J1781" s="49">
        <v>9</v>
      </c>
      <c r="K1781" s="49">
        <f t="shared" si="621"/>
        <v>173.67811655731379</v>
      </c>
      <c r="L1781" s="50">
        <f t="shared" si="622"/>
        <v>0.1292676385576684</v>
      </c>
      <c r="M1781" s="45">
        <v>14</v>
      </c>
      <c r="N1781" s="45">
        <f t="shared" si="623"/>
        <v>270.1659590891548</v>
      </c>
      <c r="O1781" s="18">
        <f t="shared" si="624"/>
        <v>0.17298093038794468</v>
      </c>
      <c r="P1781" s="37">
        <f t="shared" si="614"/>
        <v>21.428571428571427</v>
      </c>
      <c r="Q1781" s="37">
        <f t="shared" si="615"/>
        <v>2.4487489356690131</v>
      </c>
      <c r="R1781" s="37">
        <f t="shared" si="616"/>
        <v>144.87489356690131</v>
      </c>
    </row>
    <row r="1782" spans="1:20" ht="15" customHeight="1" x14ac:dyDescent="0.25">
      <c r="A1782" s="143" t="s">
        <v>2357</v>
      </c>
      <c r="B1782" s="1" t="str">
        <f>VLOOKUP(A1782,'[2]Catálogo MUNICIPIOS'!$1:$1048576,5,FALSE)</f>
        <v>Cohuecan</v>
      </c>
      <c r="C1782" s="130">
        <f>VLOOKUP(A1782,[3]PROY_COVID!$1:$1048576,7,FALSE)</f>
        <v>5174</v>
      </c>
      <c r="D1782" s="43">
        <v>3</v>
      </c>
      <c r="E1782" s="43">
        <f t="shared" si="617"/>
        <v>57.982218786238889</v>
      </c>
      <c r="F1782" s="6">
        <f t="shared" si="618"/>
        <v>0.42424181601914679</v>
      </c>
      <c r="G1782" s="44"/>
      <c r="H1782" s="44">
        <f t="shared" si="619"/>
        <v>0</v>
      </c>
      <c r="I1782" s="14">
        <f t="shared" si="620"/>
        <v>0</v>
      </c>
      <c r="J1782" s="49">
        <v>4</v>
      </c>
      <c r="K1782" s="49">
        <f t="shared" si="621"/>
        <v>77.309625048318509</v>
      </c>
      <c r="L1782" s="50">
        <f t="shared" si="622"/>
        <v>5.754111609378839E-2</v>
      </c>
      <c r="M1782" s="45">
        <v>7</v>
      </c>
      <c r="N1782" s="45">
        <f t="shared" si="623"/>
        <v>135.2918438345574</v>
      </c>
      <c r="O1782" s="18">
        <f t="shared" si="624"/>
        <v>8.6624196102660353E-2</v>
      </c>
      <c r="P1782" s="37">
        <f t="shared" si="614"/>
        <v>42.857142857142854</v>
      </c>
      <c r="Q1782" s="37">
        <f t="shared" si="615"/>
        <v>4.8974978713380262</v>
      </c>
      <c r="R1782" s="37">
        <f t="shared" si="616"/>
        <v>389.74978713380261</v>
      </c>
    </row>
    <row r="1783" spans="1:20" ht="15" customHeight="1" x14ac:dyDescent="0.25">
      <c r="A1783" s="143" t="s">
        <v>1245</v>
      </c>
      <c r="B1783" s="1" t="str">
        <f>VLOOKUP(A1783,'[2]Catálogo MUNICIPIOS'!$1:$1048576,5,FALSE)</f>
        <v>Santo Domingo Teojomulco</v>
      </c>
      <c r="C1783" s="130">
        <f>VLOOKUP(A1783,[3]PROY_COVID!$1:$1048576,7,FALSE)</f>
        <v>5172</v>
      </c>
      <c r="D1783" s="43"/>
      <c r="E1783" s="43">
        <f t="shared" si="617"/>
        <v>0</v>
      </c>
      <c r="F1783" s="6">
        <f t="shared" si="618"/>
        <v>0</v>
      </c>
      <c r="G1783" s="44">
        <v>1</v>
      </c>
      <c r="H1783" s="44">
        <f t="shared" si="619"/>
        <v>19.334880123743233</v>
      </c>
      <c r="I1783" s="14">
        <f t="shared" si="620"/>
        <v>0.236952753322827</v>
      </c>
      <c r="J1783" s="49">
        <v>10</v>
      </c>
      <c r="K1783" s="49">
        <f t="shared" si="621"/>
        <v>193.34880123743233</v>
      </c>
      <c r="L1783" s="50">
        <f t="shared" si="622"/>
        <v>0.14390841776356397</v>
      </c>
      <c r="M1783" s="45">
        <v>11</v>
      </c>
      <c r="N1783" s="45">
        <f t="shared" si="623"/>
        <v>212.68368136117556</v>
      </c>
      <c r="O1783" s="18">
        <f t="shared" si="624"/>
        <v>0.13617637545538647</v>
      </c>
      <c r="P1783" s="37">
        <f t="shared" si="614"/>
        <v>0</v>
      </c>
      <c r="Q1783" s="37">
        <f t="shared" si="615"/>
        <v>0</v>
      </c>
      <c r="R1783" s="37">
        <f t="shared" si="616"/>
        <v>-100</v>
      </c>
    </row>
    <row r="1784" spans="1:20" ht="15" customHeight="1" x14ac:dyDescent="0.25">
      <c r="A1784" s="143" t="s">
        <v>2117</v>
      </c>
      <c r="B1784" s="1" t="str">
        <f>VLOOKUP(A1784,'[2]Catálogo MUNICIPIOS'!$1:$1048576,5,FALSE)</f>
        <v>Teúl de González Ortega</v>
      </c>
      <c r="C1784" s="130">
        <f>VLOOKUP(A1784,[3]PROY_COVID!$1:$1048576,7,FALSE)</f>
        <v>5172</v>
      </c>
      <c r="D1784" s="43">
        <v>1</v>
      </c>
      <c r="E1784" s="43">
        <f t="shared" si="617"/>
        <v>19.334880123743233</v>
      </c>
      <c r="F1784" s="6">
        <f t="shared" si="618"/>
        <v>0.14146862310409034</v>
      </c>
      <c r="G1784" s="44">
        <v>15</v>
      </c>
      <c r="H1784" s="44">
        <f t="shared" si="619"/>
        <v>290.02320185614849</v>
      </c>
      <c r="I1784" s="14">
        <f t="shared" si="620"/>
        <v>3.5542912998424048</v>
      </c>
      <c r="J1784" s="49">
        <v>54</v>
      </c>
      <c r="K1784" s="49">
        <f t="shared" si="621"/>
        <v>1044.0835266821346</v>
      </c>
      <c r="L1784" s="50">
        <f t="shared" si="622"/>
        <v>0.77710545592324543</v>
      </c>
      <c r="M1784" s="45">
        <v>70</v>
      </c>
      <c r="N1784" s="45">
        <f t="shared" si="623"/>
        <v>1353.4416086620263</v>
      </c>
      <c r="O1784" s="18">
        <f t="shared" si="624"/>
        <v>0.86657693471609565</v>
      </c>
      <c r="P1784" s="37">
        <f t="shared" si="614"/>
        <v>1.4285714285714286</v>
      </c>
      <c r="Q1784" s="37">
        <f t="shared" si="615"/>
        <v>0.16324992904460087</v>
      </c>
      <c r="R1784" s="37">
        <f t="shared" si="616"/>
        <v>-83.675007095539911</v>
      </c>
      <c r="T1784" s="25"/>
    </row>
    <row r="1785" spans="1:20" ht="15" customHeight="1" x14ac:dyDescent="0.25">
      <c r="A1785" s="143" t="s">
        <v>2031</v>
      </c>
      <c r="B1785" s="1" t="str">
        <f>VLOOKUP(A1785,'[2]Catálogo MUNICIPIOS'!$1:$1048576,5,FALSE)</f>
        <v>Sacalum</v>
      </c>
      <c r="C1785" s="130">
        <f>VLOOKUP(A1785,[3]PROY_COVID!$1:$1048576,7,FALSE)</f>
        <v>5157</v>
      </c>
      <c r="D1785" s="43">
        <v>3</v>
      </c>
      <c r="E1785" s="43">
        <f t="shared" si="617"/>
        <v>58.17335660267598</v>
      </c>
      <c r="F1785" s="6">
        <f t="shared" si="618"/>
        <v>0.42564032501125953</v>
      </c>
      <c r="G1785" s="44"/>
      <c r="H1785" s="44">
        <f t="shared" si="619"/>
        <v>0</v>
      </c>
      <c r="I1785" s="14">
        <f t="shared" si="620"/>
        <v>0</v>
      </c>
      <c r="J1785" s="49">
        <v>20</v>
      </c>
      <c r="K1785" s="49">
        <f t="shared" si="621"/>
        <v>387.8223773511732</v>
      </c>
      <c r="L1785" s="50">
        <f t="shared" si="622"/>
        <v>0.28865399909759665</v>
      </c>
      <c r="M1785" s="45">
        <v>23</v>
      </c>
      <c r="N1785" s="45">
        <f t="shared" si="623"/>
        <v>445.99573395384914</v>
      </c>
      <c r="O1785" s="18">
        <f t="shared" si="624"/>
        <v>0.28556061344105893</v>
      </c>
      <c r="P1785" s="37">
        <f t="shared" si="614"/>
        <v>13.043478260869565</v>
      </c>
      <c r="Q1785" s="37">
        <f t="shared" si="615"/>
        <v>1.4905428304072252</v>
      </c>
      <c r="R1785" s="37">
        <f t="shared" si="616"/>
        <v>49.054283040722524</v>
      </c>
    </row>
    <row r="1786" spans="1:20" ht="15" customHeight="1" x14ac:dyDescent="0.25">
      <c r="A1786" s="143" t="s">
        <v>1201</v>
      </c>
      <c r="B1786" s="1" t="str">
        <f>VLOOKUP(A1786,'[2]Catálogo MUNICIPIOS'!$1:$1048576,5,FALSE)</f>
        <v>Santa María Ipalapa</v>
      </c>
      <c r="C1786" s="130">
        <f>VLOOKUP(A1786,[3]PROY_COVID!$1:$1048576,7,FALSE)</f>
        <v>5145</v>
      </c>
      <c r="D1786" s="43"/>
      <c r="E1786" s="43">
        <f t="shared" si="617"/>
        <v>0</v>
      </c>
      <c r="F1786" s="6">
        <f t="shared" si="618"/>
        <v>0</v>
      </c>
      <c r="G1786" s="44">
        <v>2</v>
      </c>
      <c r="H1786" s="44">
        <f t="shared" si="619"/>
        <v>38.872691933916421</v>
      </c>
      <c r="I1786" s="14">
        <f t="shared" si="620"/>
        <v>0.4763924743190131</v>
      </c>
      <c r="J1786" s="49">
        <v>4</v>
      </c>
      <c r="K1786" s="49">
        <f t="shared" si="621"/>
        <v>77.745383867832842</v>
      </c>
      <c r="L1786" s="50">
        <f t="shared" si="622"/>
        <v>5.7865448915308294E-2</v>
      </c>
      <c r="M1786" s="45">
        <v>6</v>
      </c>
      <c r="N1786" s="45">
        <f t="shared" si="623"/>
        <v>116.61807580174927</v>
      </c>
      <c r="O1786" s="18">
        <f t="shared" si="624"/>
        <v>7.4667820180785438E-2</v>
      </c>
      <c r="P1786" s="37">
        <f t="shared" si="614"/>
        <v>0</v>
      </c>
      <c r="Q1786" s="37">
        <f t="shared" si="615"/>
        <v>0</v>
      </c>
      <c r="R1786" s="37">
        <f t="shared" si="616"/>
        <v>-100</v>
      </c>
    </row>
    <row r="1787" spans="1:20" ht="15" customHeight="1" x14ac:dyDescent="0.25">
      <c r="A1787" s="143" t="s">
        <v>230</v>
      </c>
      <c r="B1787" s="1" t="str">
        <f>VLOOKUP(A1787,'[2]Catálogo MUNICIPIOS'!$1:$1048576,5,FALSE)</f>
        <v>Praxedis G. Guerrero</v>
      </c>
      <c r="C1787" s="130">
        <f>VLOOKUP(A1787,[3]PROY_COVID!$1:$1048576,7,FALSE)</f>
        <v>5140</v>
      </c>
      <c r="D1787" s="43">
        <v>3</v>
      </c>
      <c r="E1787" s="43">
        <f t="shared" si="617"/>
        <v>58.365758754863812</v>
      </c>
      <c r="F1787" s="6">
        <f t="shared" si="618"/>
        <v>0.42704808484106332</v>
      </c>
      <c r="G1787" s="44"/>
      <c r="H1787" s="44">
        <f t="shared" si="619"/>
        <v>0</v>
      </c>
      <c r="I1787" s="14">
        <f t="shared" si="620"/>
        <v>0</v>
      </c>
      <c r="J1787" s="49">
        <v>13</v>
      </c>
      <c r="K1787" s="49">
        <f t="shared" si="621"/>
        <v>252.91828793774317</v>
      </c>
      <c r="L1787" s="50">
        <f t="shared" si="622"/>
        <v>0.18824564935313207</v>
      </c>
      <c r="M1787" s="45">
        <v>16</v>
      </c>
      <c r="N1787" s="45">
        <f t="shared" si="623"/>
        <v>311.28404669260698</v>
      </c>
      <c r="O1787" s="18">
        <f t="shared" si="624"/>
        <v>0.19930787799229113</v>
      </c>
      <c r="P1787" s="37">
        <f t="shared" si="614"/>
        <v>18.75</v>
      </c>
      <c r="Q1787" s="37">
        <f t="shared" si="615"/>
        <v>2.1426553187103865</v>
      </c>
      <c r="R1787" s="37">
        <f t="shared" si="616"/>
        <v>114.26553187103865</v>
      </c>
    </row>
    <row r="1788" spans="1:20" ht="15" customHeight="1" x14ac:dyDescent="0.25">
      <c r="A1788" s="143" t="s">
        <v>1333</v>
      </c>
      <c r="B1788" s="1" t="str">
        <f>VLOOKUP(A1788,'[2]Catálogo MUNICIPIOS'!$1:$1048576,5,FALSE)</f>
        <v>Epatlán</v>
      </c>
      <c r="C1788" s="130">
        <f>VLOOKUP(A1788,[3]PROY_COVID!$1:$1048576,7,FALSE)</f>
        <v>5100</v>
      </c>
      <c r="D1788" s="43">
        <v>8</v>
      </c>
      <c r="E1788" s="43">
        <f t="shared" si="617"/>
        <v>156.86274509803923</v>
      </c>
      <c r="F1788" s="6">
        <f t="shared" si="618"/>
        <v>1.1477266175597727</v>
      </c>
      <c r="G1788" s="44">
        <v>1</v>
      </c>
      <c r="H1788" s="44">
        <f t="shared" si="619"/>
        <v>19.607843137254903</v>
      </c>
      <c r="I1788" s="14">
        <f t="shared" si="620"/>
        <v>0.24029796866385511</v>
      </c>
      <c r="J1788" s="49">
        <v>11</v>
      </c>
      <c r="K1788" s="49">
        <f t="shared" si="621"/>
        <v>215.68627450980392</v>
      </c>
      <c r="L1788" s="50">
        <f t="shared" si="622"/>
        <v>0.16053407261577807</v>
      </c>
      <c r="M1788" s="45">
        <v>20</v>
      </c>
      <c r="N1788" s="45">
        <f t="shared" si="623"/>
        <v>392.15686274509807</v>
      </c>
      <c r="O1788" s="18">
        <f t="shared" si="624"/>
        <v>0.25108884629420986</v>
      </c>
      <c r="P1788" s="37">
        <f t="shared" si="614"/>
        <v>40</v>
      </c>
      <c r="Q1788" s="37">
        <f t="shared" si="615"/>
        <v>4.5709980132488246</v>
      </c>
      <c r="R1788" s="37">
        <f t="shared" si="616"/>
        <v>357.09980132488243</v>
      </c>
    </row>
    <row r="1789" spans="1:20" ht="15" customHeight="1" x14ac:dyDescent="0.25">
      <c r="A1789" s="143" t="s">
        <v>2354</v>
      </c>
      <c r="B1789" s="1" t="str">
        <f>VLOOKUP(A1789,'[2]Catálogo MUNICIPIOS'!$1:$1048576,5,FALSE)</f>
        <v>Cusihuiriachi</v>
      </c>
      <c r="C1789" s="130">
        <f>VLOOKUP(A1789,[3]PROY_COVID!$1:$1048576,7,FALSE)</f>
        <v>5098</v>
      </c>
      <c r="D1789" s="43">
        <v>3</v>
      </c>
      <c r="E1789" s="43">
        <f t="shared" si="617"/>
        <v>58.846606512357788</v>
      </c>
      <c r="F1789" s="6">
        <f t="shared" si="618"/>
        <v>0.43056633112653309</v>
      </c>
      <c r="G1789" s="44">
        <v>2</v>
      </c>
      <c r="H1789" s="44">
        <f t="shared" si="619"/>
        <v>39.23107100823853</v>
      </c>
      <c r="I1789" s="14">
        <f t="shared" si="620"/>
        <v>0.48078448026114601</v>
      </c>
      <c r="J1789" s="49">
        <v>13</v>
      </c>
      <c r="K1789" s="49">
        <f t="shared" si="621"/>
        <v>255.00196155355042</v>
      </c>
      <c r="L1789" s="50">
        <f t="shared" si="622"/>
        <v>0.18979651582485266</v>
      </c>
      <c r="M1789" s="45">
        <v>18</v>
      </c>
      <c r="N1789" s="45">
        <f t="shared" si="623"/>
        <v>353.07963907414677</v>
      </c>
      <c r="O1789" s="18">
        <f t="shared" si="624"/>
        <v>0.22606861602401399</v>
      </c>
      <c r="P1789" s="37">
        <f t="shared" si="614"/>
        <v>16.666666666666664</v>
      </c>
      <c r="Q1789" s="37">
        <f t="shared" si="615"/>
        <v>1.9045825055203431</v>
      </c>
      <c r="R1789" s="37">
        <f t="shared" si="616"/>
        <v>90.458250552034315</v>
      </c>
    </row>
    <row r="1790" spans="1:20" ht="15" customHeight="1" x14ac:dyDescent="0.25">
      <c r="A1790" s="143" t="s">
        <v>2076</v>
      </c>
      <c r="B1790" s="1" t="str">
        <f>VLOOKUP(A1790,'[2]Catálogo MUNICIPIOS'!$1:$1048576,5,FALSE)</f>
        <v>Apulco</v>
      </c>
      <c r="C1790" s="130">
        <f>VLOOKUP(A1790,[3]PROY_COVID!$1:$1048576,7,FALSE)</f>
        <v>5097</v>
      </c>
      <c r="D1790" s="43">
        <v>2</v>
      </c>
      <c r="E1790" s="43">
        <f t="shared" si="617"/>
        <v>39.238767902687854</v>
      </c>
      <c r="F1790" s="6">
        <f t="shared" si="618"/>
        <v>0.28710053705880134</v>
      </c>
      <c r="G1790" s="44">
        <v>1</v>
      </c>
      <c r="H1790" s="44">
        <f t="shared" si="619"/>
        <v>19.619383951343927</v>
      </c>
      <c r="I1790" s="14">
        <f t="shared" si="620"/>
        <v>0.24043940360715346</v>
      </c>
      <c r="J1790" s="49">
        <v>12</v>
      </c>
      <c r="K1790" s="49">
        <f t="shared" si="621"/>
        <v>235.43260741612713</v>
      </c>
      <c r="L1790" s="50">
        <f t="shared" si="622"/>
        <v>0.17523115636801714</v>
      </c>
      <c r="M1790" s="45">
        <v>15</v>
      </c>
      <c r="N1790" s="45">
        <f t="shared" si="623"/>
        <v>294.2907592701589</v>
      </c>
      <c r="O1790" s="18">
        <f t="shared" si="624"/>
        <v>0.18842747441148769</v>
      </c>
      <c r="P1790" s="37">
        <f t="shared" si="614"/>
        <v>13.333333333333334</v>
      </c>
      <c r="Q1790" s="37">
        <f t="shared" si="615"/>
        <v>1.5236660044162749</v>
      </c>
      <c r="R1790" s="37">
        <f t="shared" si="616"/>
        <v>52.366600441627483</v>
      </c>
    </row>
    <row r="1791" spans="1:20" ht="15" customHeight="1" x14ac:dyDescent="0.25">
      <c r="A1791" s="143" t="s">
        <v>1053</v>
      </c>
      <c r="B1791" s="1" t="str">
        <f>VLOOKUP(A1791,'[2]Catálogo MUNICIPIOS'!$1:$1048576,5,FALSE)</f>
        <v>San Gabriel Mixtepec</v>
      </c>
      <c r="C1791" s="130">
        <f>VLOOKUP(A1791,[3]PROY_COVID!$1:$1048576,7,FALSE)</f>
        <v>5087</v>
      </c>
      <c r="D1791" s="43">
        <v>2</v>
      </c>
      <c r="E1791" s="43">
        <f t="shared" si="617"/>
        <v>39.315903282877926</v>
      </c>
      <c r="F1791" s="6">
        <f t="shared" si="618"/>
        <v>0.28766491790617466</v>
      </c>
      <c r="G1791" s="44"/>
      <c r="H1791" s="44">
        <f t="shared" si="619"/>
        <v>0</v>
      </c>
      <c r="I1791" s="14">
        <f t="shared" si="620"/>
        <v>0</v>
      </c>
      <c r="J1791" s="49">
        <v>5</v>
      </c>
      <c r="K1791" s="49">
        <f t="shared" si="621"/>
        <v>98.289758207194808</v>
      </c>
      <c r="L1791" s="50">
        <f t="shared" si="622"/>
        <v>7.3156510386588644E-2</v>
      </c>
      <c r="M1791" s="45">
        <v>7</v>
      </c>
      <c r="N1791" s="45">
        <f t="shared" si="623"/>
        <v>137.60566149007275</v>
      </c>
      <c r="O1791" s="18">
        <f t="shared" si="624"/>
        <v>8.8105679307089568E-2</v>
      </c>
      <c r="P1791" s="37">
        <f t="shared" si="614"/>
        <v>28.571428571428569</v>
      </c>
      <c r="Q1791" s="37">
        <f t="shared" si="615"/>
        <v>3.264998580892017</v>
      </c>
      <c r="R1791" s="37">
        <f t="shared" si="616"/>
        <v>226.49985808920169</v>
      </c>
    </row>
    <row r="1792" spans="1:20" ht="15" customHeight="1" x14ac:dyDescent="0.25">
      <c r="A1792" s="143" t="s">
        <v>1233</v>
      </c>
      <c r="B1792" s="1" t="str">
        <f>VLOOKUP(A1792,'[2]Catálogo MUNICIPIOS'!$1:$1048576,5,FALSE)</f>
        <v>Santiago Tetepec</v>
      </c>
      <c r="C1792" s="130">
        <f>VLOOKUP(A1792,[3]PROY_COVID!$1:$1048576,7,FALSE)</f>
        <v>5087</v>
      </c>
      <c r="D1792" s="43"/>
      <c r="E1792" s="43">
        <f t="shared" si="617"/>
        <v>0</v>
      </c>
      <c r="F1792" s="6">
        <f t="shared" si="618"/>
        <v>0</v>
      </c>
      <c r="G1792" s="44"/>
      <c r="H1792" s="44">
        <f t="shared" si="619"/>
        <v>0</v>
      </c>
      <c r="I1792" s="14">
        <f t="shared" si="620"/>
        <v>0</v>
      </c>
      <c r="J1792" s="49">
        <v>3</v>
      </c>
      <c r="K1792" s="49">
        <f t="shared" si="621"/>
        <v>58.973854924316889</v>
      </c>
      <c r="L1792" s="50">
        <f t="shared" si="622"/>
        <v>4.3893906231953189E-2</v>
      </c>
      <c r="M1792" s="45">
        <v>3</v>
      </c>
      <c r="N1792" s="45">
        <f t="shared" si="623"/>
        <v>58.973854924316889</v>
      </c>
      <c r="O1792" s="18">
        <f t="shared" si="624"/>
        <v>3.775957684589553E-2</v>
      </c>
      <c r="P1792" s="37">
        <f t="shared" si="614"/>
        <v>0</v>
      </c>
      <c r="Q1792" s="37">
        <f t="shared" si="615"/>
        <v>0</v>
      </c>
      <c r="R1792" s="37">
        <f t="shared" si="616"/>
        <v>-100</v>
      </c>
    </row>
    <row r="1793" spans="1:18" ht="15" customHeight="1" x14ac:dyDescent="0.25">
      <c r="A1793" s="143" t="s">
        <v>209</v>
      </c>
      <c r="B1793" s="1" t="str">
        <f>VLOOKUP(A1793,'[2]Catálogo MUNICIPIOS'!$1:$1048576,5,FALSE)</f>
        <v>Guadalupe</v>
      </c>
      <c r="C1793" s="130">
        <f>VLOOKUP(A1793,[3]PROY_COVID!$1:$1048576,7,FALSE)</f>
        <v>5080</v>
      </c>
      <c r="D1793" s="43">
        <v>4</v>
      </c>
      <c r="E1793" s="43">
        <f t="shared" si="617"/>
        <v>78.740157480314963</v>
      </c>
      <c r="F1793" s="6">
        <f t="shared" si="618"/>
        <v>0.57612261314516156</v>
      </c>
      <c r="G1793" s="44"/>
      <c r="H1793" s="44">
        <f t="shared" si="619"/>
        <v>0</v>
      </c>
      <c r="I1793" s="14">
        <f t="shared" si="620"/>
        <v>0</v>
      </c>
      <c r="J1793" s="49">
        <v>14</v>
      </c>
      <c r="K1793" s="49">
        <f t="shared" si="621"/>
        <v>275.5905511811024</v>
      </c>
      <c r="L1793" s="50">
        <f t="shared" si="622"/>
        <v>0.20512048648472717</v>
      </c>
      <c r="M1793" s="45">
        <v>18</v>
      </c>
      <c r="N1793" s="45">
        <f t="shared" si="623"/>
        <v>354.33070866141736</v>
      </c>
      <c r="O1793" s="18">
        <f t="shared" si="624"/>
        <v>0.22686964655323294</v>
      </c>
      <c r="P1793" s="37">
        <f t="shared" si="614"/>
        <v>22.222222222222221</v>
      </c>
      <c r="Q1793" s="37">
        <f t="shared" si="615"/>
        <v>2.5394433406937913</v>
      </c>
      <c r="R1793" s="37">
        <f t="shared" si="616"/>
        <v>153.94433406937912</v>
      </c>
    </row>
    <row r="1794" spans="1:18" ht="15" customHeight="1" x14ac:dyDescent="0.25">
      <c r="A1794" s="143" t="s">
        <v>1993</v>
      </c>
      <c r="B1794" s="1" t="str">
        <f>VLOOKUP(A1794,'[2]Catálogo MUNICIPIOS'!$1:$1048576,5,FALSE)</f>
        <v>Chocholá</v>
      </c>
      <c r="C1794" s="130">
        <f>VLOOKUP(A1794,[3]PROY_COVID!$1:$1048576,7,FALSE)</f>
        <v>5070</v>
      </c>
      <c r="D1794" s="43">
        <v>4</v>
      </c>
      <c r="E1794" s="43">
        <f t="shared" si="617"/>
        <v>78.895463510848117</v>
      </c>
      <c r="F1794" s="6">
        <f t="shared" si="618"/>
        <v>0.57725894966024072</v>
      </c>
      <c r="G1794" s="44"/>
      <c r="H1794" s="44">
        <f t="shared" si="619"/>
        <v>0</v>
      </c>
      <c r="I1794" s="14">
        <f t="shared" si="620"/>
        <v>0</v>
      </c>
      <c r="J1794" s="49">
        <v>22</v>
      </c>
      <c r="K1794" s="49">
        <f t="shared" si="621"/>
        <v>433.9250493096647</v>
      </c>
      <c r="L1794" s="50">
        <f t="shared" si="622"/>
        <v>0.32296795674180206</v>
      </c>
      <c r="M1794" s="45">
        <v>26</v>
      </c>
      <c r="N1794" s="45">
        <f t="shared" si="623"/>
        <v>512.82051282051282</v>
      </c>
      <c r="O1794" s="18">
        <f t="shared" si="624"/>
        <v>0.32834695284627446</v>
      </c>
      <c r="P1794" s="37">
        <f t="shared" si="614"/>
        <v>15.384615384615385</v>
      </c>
      <c r="Q1794" s="37">
        <f t="shared" si="615"/>
        <v>1.7580761589418556</v>
      </c>
      <c r="R1794" s="37">
        <f t="shared" si="616"/>
        <v>75.80761589418556</v>
      </c>
    </row>
    <row r="1795" spans="1:18" ht="15" customHeight="1" x14ac:dyDescent="0.25">
      <c r="A1795" s="143" t="s">
        <v>2356</v>
      </c>
      <c r="B1795" s="1" t="str">
        <f>VLOOKUP(A1795,'[2]Catálogo MUNICIPIOS'!$1:$1048576,5,FALSE)</f>
        <v>Ocotepec</v>
      </c>
      <c r="C1795" s="130">
        <f>VLOOKUP(A1795,[3]PROY_COVID!$1:$1048576,7,FALSE)</f>
        <v>5066</v>
      </c>
      <c r="D1795" s="43"/>
      <c r="E1795" s="43">
        <f t="shared" si="617"/>
        <v>0</v>
      </c>
      <c r="F1795" s="6">
        <f t="shared" si="618"/>
        <v>0</v>
      </c>
      <c r="G1795" s="44">
        <v>1</v>
      </c>
      <c r="H1795" s="44">
        <f t="shared" si="619"/>
        <v>19.739439399921043</v>
      </c>
      <c r="I1795" s="14">
        <f t="shared" si="620"/>
        <v>0.24191070670857898</v>
      </c>
      <c r="J1795" s="49">
        <v>7</v>
      </c>
      <c r="K1795" s="49">
        <f t="shared" si="621"/>
        <v>138.17607579944732</v>
      </c>
      <c r="L1795" s="50">
        <f t="shared" si="622"/>
        <v>0.10284367068124892</v>
      </c>
      <c r="M1795" s="45">
        <v>8</v>
      </c>
      <c r="N1795" s="45">
        <f t="shared" si="623"/>
        <v>157.91551519936834</v>
      </c>
      <c r="O1795" s="18">
        <f t="shared" si="624"/>
        <v>0.10110960253458115</v>
      </c>
      <c r="P1795" s="37">
        <f t="shared" si="614"/>
        <v>0</v>
      </c>
      <c r="Q1795" s="37">
        <f t="shared" si="615"/>
        <v>0</v>
      </c>
      <c r="R1795" s="37">
        <f t="shared" si="616"/>
        <v>-100</v>
      </c>
    </row>
    <row r="1796" spans="1:18" ht="15" customHeight="1" x14ac:dyDescent="0.25">
      <c r="A1796" s="143" t="s">
        <v>2355</v>
      </c>
      <c r="B1796" s="1" t="str">
        <f>VLOOKUP(A1796,'[2]Catálogo MUNICIPIOS'!$1:$1048576,5,FALSE)</f>
        <v>Chinicuila</v>
      </c>
      <c r="C1796" s="130">
        <f>VLOOKUP(A1796,[3]PROY_COVID!$1:$1048576,7,FALSE)</f>
        <v>5016</v>
      </c>
      <c r="D1796" s="43"/>
      <c r="E1796" s="43">
        <f t="shared" si="617"/>
        <v>0</v>
      </c>
      <c r="F1796" s="6">
        <f t="shared" si="618"/>
        <v>0</v>
      </c>
      <c r="G1796" s="44"/>
      <c r="H1796" s="44">
        <f t="shared" si="619"/>
        <v>0</v>
      </c>
      <c r="I1796" s="14">
        <f t="shared" si="620"/>
        <v>0</v>
      </c>
      <c r="J1796" s="49">
        <v>3</v>
      </c>
      <c r="K1796" s="49">
        <f t="shared" si="621"/>
        <v>59.808612440191382</v>
      </c>
      <c r="L1796" s="50">
        <f t="shared" si="622"/>
        <v>4.4515211523513926E-2</v>
      </c>
      <c r="M1796" s="45">
        <v>3</v>
      </c>
      <c r="N1796" s="45">
        <f t="shared" si="623"/>
        <v>59.808612440191382</v>
      </c>
      <c r="O1796" s="18">
        <f t="shared" si="624"/>
        <v>3.8294052514966218E-2</v>
      </c>
      <c r="P1796" s="37">
        <f t="shared" si="614"/>
        <v>0</v>
      </c>
      <c r="Q1796" s="37">
        <f t="shared" si="615"/>
        <v>0</v>
      </c>
      <c r="R1796" s="37">
        <f t="shared" si="616"/>
        <v>-100</v>
      </c>
    </row>
    <row r="1797" spans="1:18" ht="15" customHeight="1" x14ac:dyDescent="0.25">
      <c r="A1797" s="143" t="s">
        <v>1980</v>
      </c>
      <c r="B1797" s="1" t="str">
        <f>VLOOKUP(A1797,'[2]Catálogo MUNICIPIOS'!$1:$1048576,5,FALSE)</f>
        <v>Cansahcab</v>
      </c>
      <c r="C1797" s="130">
        <f>VLOOKUP(A1797,[3]PROY_COVID!$1:$1048576,7,FALSE)</f>
        <v>4994</v>
      </c>
      <c r="D1797" s="43">
        <v>11</v>
      </c>
      <c r="E1797" s="43">
        <f t="shared" si="617"/>
        <v>220.26431718061676</v>
      </c>
      <c r="F1797" s="6">
        <f t="shared" si="618"/>
        <v>1.6116205257584917</v>
      </c>
      <c r="G1797" s="44">
        <v>2</v>
      </c>
      <c r="H1797" s="44">
        <f t="shared" si="619"/>
        <v>40.048057669203047</v>
      </c>
      <c r="I1797" s="14">
        <f t="shared" si="620"/>
        <v>0.49079681224896321</v>
      </c>
      <c r="J1797" s="49">
        <v>18</v>
      </c>
      <c r="K1797" s="49">
        <f t="shared" si="621"/>
        <v>360.43251902282742</v>
      </c>
      <c r="L1797" s="50">
        <f t="shared" si="622"/>
        <v>0.2682678826615289</v>
      </c>
      <c r="M1797" s="45">
        <v>31</v>
      </c>
      <c r="N1797" s="45">
        <f t="shared" si="623"/>
        <v>620.74489387264725</v>
      </c>
      <c r="O1797" s="18">
        <f t="shared" si="624"/>
        <v>0.39744840407603704</v>
      </c>
      <c r="P1797" s="37">
        <f t="shared" si="614"/>
        <v>35.483870967741936</v>
      </c>
      <c r="Q1797" s="37">
        <f t="shared" si="615"/>
        <v>4.0549175923981506</v>
      </c>
      <c r="R1797" s="37">
        <f t="shared" si="616"/>
        <v>305.49175923981505</v>
      </c>
    </row>
    <row r="1798" spans="1:18" ht="15" customHeight="1" x14ac:dyDescent="0.25">
      <c r="A1798" s="143" t="s">
        <v>1181</v>
      </c>
      <c r="B1798" s="1" t="str">
        <f>VLOOKUP(A1798,'[2]Catálogo MUNICIPIOS'!$1:$1048576,5,FALSE)</f>
        <v>Santa Cruz Xitla</v>
      </c>
      <c r="C1798" s="130">
        <f>VLOOKUP(A1798,[3]PROY_COVID!$1:$1048576,7,FALSE)</f>
        <v>4969</v>
      </c>
      <c r="D1798" s="43"/>
      <c r="E1798" s="43">
        <f t="shared" si="617"/>
        <v>0</v>
      </c>
      <c r="F1798" s="6">
        <f t="shared" si="618"/>
        <v>0</v>
      </c>
      <c r="G1798" s="44"/>
      <c r="H1798" s="44">
        <f t="shared" si="619"/>
        <v>0</v>
      </c>
      <c r="I1798" s="14">
        <f t="shared" si="620"/>
        <v>0</v>
      </c>
      <c r="J1798" s="49">
        <v>12</v>
      </c>
      <c r="K1798" s="49">
        <f t="shared" si="621"/>
        <v>241.4972831555645</v>
      </c>
      <c r="L1798" s="50">
        <f t="shared" si="622"/>
        <v>0.17974506017463948</v>
      </c>
      <c r="M1798" s="45">
        <v>12</v>
      </c>
      <c r="N1798" s="45">
        <f t="shared" si="623"/>
        <v>241.4972831555645</v>
      </c>
      <c r="O1798" s="18">
        <f t="shared" si="624"/>
        <v>0.15462504923732789</v>
      </c>
      <c r="P1798" s="37">
        <f t="shared" si="614"/>
        <v>0</v>
      </c>
      <c r="Q1798" s="37">
        <f t="shared" si="615"/>
        <v>0</v>
      </c>
      <c r="R1798" s="37">
        <f t="shared" si="616"/>
        <v>-100</v>
      </c>
    </row>
    <row r="1799" spans="1:18" ht="15" customHeight="1" x14ac:dyDescent="0.25">
      <c r="A1799" s="143" t="s">
        <v>2553</v>
      </c>
      <c r="B1799" s="1" t="str">
        <f>VLOOKUP(A1799,'[2]Catálogo MUNICIPIOS'!$1:$1048576,5,FALSE)</f>
        <v>San Juan Lachao</v>
      </c>
      <c r="C1799" s="130">
        <f>VLOOKUP(A1799,[3]PROY_COVID!$1:$1048576,7,FALSE)</f>
        <v>4968</v>
      </c>
      <c r="D1799" s="43">
        <v>1</v>
      </c>
      <c r="E1799" s="43">
        <f t="shared" si="617"/>
        <v>20.128824476650564</v>
      </c>
      <c r="F1799" s="6">
        <f t="shared" si="618"/>
        <v>0.1472777211542583</v>
      </c>
      <c r="G1799" s="44"/>
      <c r="H1799" s="44">
        <f t="shared" si="619"/>
        <v>0</v>
      </c>
      <c r="I1799" s="14">
        <f t="shared" si="620"/>
        <v>0</v>
      </c>
      <c r="J1799" s="49"/>
      <c r="K1799" s="49">
        <f t="shared" si="621"/>
        <v>0</v>
      </c>
      <c r="L1799" s="50">
        <f t="shared" si="622"/>
        <v>0</v>
      </c>
      <c r="M1799" s="45">
        <v>1</v>
      </c>
      <c r="N1799" s="45">
        <f t="shared" si="623"/>
        <v>20.128824476650564</v>
      </c>
      <c r="O1799" s="18">
        <f t="shared" si="624"/>
        <v>1.288801445350715E-2</v>
      </c>
      <c r="P1799" s="37">
        <f t="shared" ref="P1799:P1830" si="625">D1799/M1799*100</f>
        <v>100</v>
      </c>
      <c r="Q1799" s="37">
        <f t="shared" ref="Q1799:Q1830" si="626">P1799/P$2372</f>
        <v>11.42749503312206</v>
      </c>
      <c r="R1799" s="37">
        <f t="shared" ref="R1799:R1830" si="627">(Q1799-1)*100</f>
        <v>1042.7495033122061</v>
      </c>
    </row>
    <row r="1800" spans="1:18" ht="15" customHeight="1" x14ac:dyDescent="0.25">
      <c r="A1800" s="143" t="s">
        <v>1769</v>
      </c>
      <c r="B1800" s="1" t="str">
        <f>VLOOKUP(A1800,'[2]Catálogo MUNICIPIOS'!$1:$1048576,5,FALSE)</f>
        <v>Santa Apolonia Teacalco</v>
      </c>
      <c r="C1800" s="130">
        <f>VLOOKUP(A1800,[3]PROY_COVID!$1:$1048576,7,FALSE)</f>
        <v>4944</v>
      </c>
      <c r="D1800" s="43">
        <v>4</v>
      </c>
      <c r="E1800" s="43">
        <f t="shared" si="617"/>
        <v>80.906148867313917</v>
      </c>
      <c r="F1800" s="6">
        <f t="shared" si="618"/>
        <v>0.59197064619284401</v>
      </c>
      <c r="G1800" s="44">
        <v>5</v>
      </c>
      <c r="H1800" s="44">
        <f t="shared" si="619"/>
        <v>101.13268608414239</v>
      </c>
      <c r="I1800" s="14">
        <f t="shared" si="620"/>
        <v>1.2394009306084759</v>
      </c>
      <c r="J1800" s="49">
        <v>25</v>
      </c>
      <c r="K1800" s="49">
        <f t="shared" si="621"/>
        <v>505.66343042071202</v>
      </c>
      <c r="L1800" s="50">
        <f t="shared" si="622"/>
        <v>0.37636242752485483</v>
      </c>
      <c r="M1800" s="45">
        <v>34</v>
      </c>
      <c r="N1800" s="45">
        <f t="shared" si="623"/>
        <v>687.70226537216831</v>
      </c>
      <c r="O1800" s="18">
        <f t="shared" si="624"/>
        <v>0.44031963943584135</v>
      </c>
      <c r="P1800" s="37">
        <f t="shared" si="625"/>
        <v>11.76470588235294</v>
      </c>
      <c r="Q1800" s="37">
        <f t="shared" si="626"/>
        <v>1.3444111803673011</v>
      </c>
      <c r="R1800" s="37">
        <f t="shared" si="627"/>
        <v>34.44111803673011</v>
      </c>
    </row>
    <row r="1801" spans="1:18" ht="15" customHeight="1" x14ac:dyDescent="0.25">
      <c r="A1801" s="143" t="s">
        <v>1875</v>
      </c>
      <c r="B1801" s="1" t="str">
        <f>VLOOKUP(A1801,'[2]Catálogo MUNICIPIOS'!$1:$1048576,5,FALSE)</f>
        <v>Miahuatlán</v>
      </c>
      <c r="C1801" s="130">
        <f>VLOOKUP(A1801,[3]PROY_COVID!$1:$1048576,7,FALSE)</f>
        <v>4928</v>
      </c>
      <c r="D1801" s="43">
        <v>2</v>
      </c>
      <c r="E1801" s="43">
        <f t="shared" si="617"/>
        <v>40.584415584415588</v>
      </c>
      <c r="F1801" s="6">
        <f t="shared" si="618"/>
        <v>0.29694631440517666</v>
      </c>
      <c r="G1801" s="44"/>
      <c r="H1801" s="44">
        <f t="shared" si="619"/>
        <v>0</v>
      </c>
      <c r="I1801" s="14">
        <f t="shared" si="620"/>
        <v>0</v>
      </c>
      <c r="J1801" s="49">
        <v>12</v>
      </c>
      <c r="K1801" s="49">
        <f t="shared" si="621"/>
        <v>243.50649350649351</v>
      </c>
      <c r="L1801" s="50">
        <f t="shared" si="622"/>
        <v>0.18124050406002098</v>
      </c>
      <c r="M1801" s="45">
        <v>14</v>
      </c>
      <c r="N1801" s="45">
        <f t="shared" si="623"/>
        <v>284.09090909090912</v>
      </c>
      <c r="O1801" s="18">
        <f t="shared" si="624"/>
        <v>0.18189674944608955</v>
      </c>
      <c r="P1801" s="37">
        <f t="shared" si="625"/>
        <v>14.285714285714285</v>
      </c>
      <c r="Q1801" s="37">
        <f t="shared" si="626"/>
        <v>1.6324992904460085</v>
      </c>
      <c r="R1801" s="37">
        <f t="shared" si="627"/>
        <v>63.249929044600847</v>
      </c>
    </row>
    <row r="1802" spans="1:18" ht="15" customHeight="1" x14ac:dyDescent="0.25">
      <c r="A1802" s="143" t="s">
        <v>218</v>
      </c>
      <c r="B1802" s="1" t="str">
        <f>VLOOKUP(A1802,'[2]Catálogo MUNICIPIOS'!$1:$1048576,5,FALSE)</f>
        <v>Julimes</v>
      </c>
      <c r="C1802" s="130">
        <f>VLOOKUP(A1802,[3]PROY_COVID!$1:$1048576,7,FALSE)</f>
        <v>4913</v>
      </c>
      <c r="D1802" s="43">
        <v>5</v>
      </c>
      <c r="E1802" s="43">
        <f t="shared" si="617"/>
        <v>101.7708121310808</v>
      </c>
      <c r="F1802" s="6">
        <f t="shared" si="618"/>
        <v>0.74463232108116761</v>
      </c>
      <c r="G1802" s="44">
        <v>2</v>
      </c>
      <c r="H1802" s="44">
        <f t="shared" si="619"/>
        <v>40.70832485243232</v>
      </c>
      <c r="I1802" s="14">
        <f t="shared" si="620"/>
        <v>0.4988885162571387</v>
      </c>
      <c r="J1802" s="49">
        <v>9</v>
      </c>
      <c r="K1802" s="49">
        <f t="shared" si="621"/>
        <v>183.18746183594544</v>
      </c>
      <c r="L1802" s="50">
        <f t="shared" si="622"/>
        <v>0.13634539039402355</v>
      </c>
      <c r="M1802" s="45">
        <v>16</v>
      </c>
      <c r="N1802" s="45">
        <f t="shared" si="623"/>
        <v>325.66659881945856</v>
      </c>
      <c r="O1802" s="18">
        <f t="shared" si="624"/>
        <v>0.20851668896404973</v>
      </c>
      <c r="P1802" s="37">
        <f t="shared" si="625"/>
        <v>31.25</v>
      </c>
      <c r="Q1802" s="37">
        <f t="shared" si="626"/>
        <v>3.571092197850644</v>
      </c>
      <c r="R1802" s="37">
        <f t="shared" si="627"/>
        <v>257.1092197850644</v>
      </c>
    </row>
    <row r="1803" spans="1:18" ht="15" customHeight="1" x14ac:dyDescent="0.25">
      <c r="A1803" s="143" t="s">
        <v>1723</v>
      </c>
      <c r="B1803" s="1" t="str">
        <f>VLOOKUP(A1803,'[2]Catálogo MUNICIPIOS'!$1:$1048576,5,FALSE)</f>
        <v>Muñoz de Domingo Arenas</v>
      </c>
      <c r="C1803" s="130">
        <f>VLOOKUP(A1803,[3]PROY_COVID!$1:$1048576,7,FALSE)</f>
        <v>4905</v>
      </c>
      <c r="D1803" s="43">
        <v>7</v>
      </c>
      <c r="E1803" s="43">
        <f t="shared" si="617"/>
        <v>142.71151885830784</v>
      </c>
      <c r="F1803" s="6">
        <f t="shared" si="618"/>
        <v>1.0441855312661541</v>
      </c>
      <c r="G1803" s="44"/>
      <c r="H1803" s="44">
        <f t="shared" si="619"/>
        <v>0</v>
      </c>
      <c r="I1803" s="14">
        <f t="shared" si="620"/>
        <v>0</v>
      </c>
      <c r="J1803" s="49">
        <v>26</v>
      </c>
      <c r="K1803" s="49">
        <f t="shared" si="621"/>
        <v>530.07135575942914</v>
      </c>
      <c r="L1803" s="50">
        <f t="shared" si="622"/>
        <v>0.39452910812440317</v>
      </c>
      <c r="M1803" s="45">
        <v>33</v>
      </c>
      <c r="N1803" s="45">
        <f t="shared" si="623"/>
        <v>672.78287461773698</v>
      </c>
      <c r="O1803" s="18">
        <f t="shared" si="624"/>
        <v>0.43076710327538759</v>
      </c>
      <c r="P1803" s="37">
        <f t="shared" si="625"/>
        <v>21.212121212121211</v>
      </c>
      <c r="Q1803" s="37">
        <f t="shared" si="626"/>
        <v>2.4240140979349825</v>
      </c>
      <c r="R1803" s="37">
        <f t="shared" si="627"/>
        <v>142.40140979349826</v>
      </c>
    </row>
    <row r="1804" spans="1:18" ht="15" customHeight="1" x14ac:dyDescent="0.25">
      <c r="A1804" s="143" t="s">
        <v>1235</v>
      </c>
      <c r="B1804" s="1" t="str">
        <f>VLOOKUP(A1804,'[2]Catálogo MUNICIPIOS'!$1:$1048576,5,FALSE)</f>
        <v>Santiago Tlazoyaltepec</v>
      </c>
      <c r="C1804" s="130">
        <f>VLOOKUP(A1804,[3]PROY_COVID!$1:$1048576,7,FALSE)</f>
        <v>4904</v>
      </c>
      <c r="D1804" s="43"/>
      <c r="E1804" s="43">
        <f t="shared" si="617"/>
        <v>0</v>
      </c>
      <c r="F1804" s="6">
        <f t="shared" si="618"/>
        <v>0</v>
      </c>
      <c r="G1804" s="44"/>
      <c r="H1804" s="44">
        <f t="shared" si="619"/>
        <v>0</v>
      </c>
      <c r="I1804" s="14">
        <f t="shared" si="620"/>
        <v>0</v>
      </c>
      <c r="J1804" s="49">
        <v>1</v>
      </c>
      <c r="K1804" s="49">
        <f t="shared" si="621"/>
        <v>20.391517128874387</v>
      </c>
      <c r="L1804" s="50">
        <f t="shared" si="622"/>
        <v>1.5177290715194799E-2</v>
      </c>
      <c r="M1804" s="45">
        <v>1</v>
      </c>
      <c r="N1804" s="45">
        <f t="shared" si="623"/>
        <v>20.391517128874387</v>
      </c>
      <c r="O1804" s="18">
        <f t="shared" si="624"/>
        <v>1.3056210400698109E-2</v>
      </c>
      <c r="P1804" s="37">
        <f t="shared" si="625"/>
        <v>0</v>
      </c>
      <c r="Q1804" s="37">
        <f t="shared" si="626"/>
        <v>0</v>
      </c>
      <c r="R1804" s="37">
        <f t="shared" si="627"/>
        <v>-100</v>
      </c>
    </row>
    <row r="1805" spans="1:18" ht="15" customHeight="1" x14ac:dyDescent="0.25">
      <c r="A1805" s="143" t="s">
        <v>1987</v>
      </c>
      <c r="B1805" s="1" t="str">
        <f>VLOOKUP(A1805,'[2]Catálogo MUNICIPIOS'!$1:$1048576,5,FALSE)</f>
        <v>Chankom</v>
      </c>
      <c r="C1805" s="130">
        <f>VLOOKUP(A1805,[3]PROY_COVID!$1:$1048576,7,FALSE)</f>
        <v>4896</v>
      </c>
      <c r="D1805" s="43">
        <v>5</v>
      </c>
      <c r="E1805" s="43">
        <f t="shared" si="617"/>
        <v>102.12418300653596</v>
      </c>
      <c r="F1805" s="6">
        <f t="shared" si="618"/>
        <v>0.74721784997381047</v>
      </c>
      <c r="G1805" s="44">
        <v>1</v>
      </c>
      <c r="H1805" s="44">
        <f t="shared" si="619"/>
        <v>20.424836601307192</v>
      </c>
      <c r="I1805" s="14">
        <f t="shared" si="620"/>
        <v>0.25031038402484912</v>
      </c>
      <c r="J1805" s="49">
        <v>29</v>
      </c>
      <c r="K1805" s="49">
        <f t="shared" si="621"/>
        <v>592.32026143790858</v>
      </c>
      <c r="L1805" s="50">
        <f t="shared" si="622"/>
        <v>0.4408606160849966</v>
      </c>
      <c r="M1805" s="45">
        <v>35</v>
      </c>
      <c r="N1805" s="45">
        <f t="shared" si="623"/>
        <v>714.86928104575168</v>
      </c>
      <c r="O1805" s="18">
        <f t="shared" si="624"/>
        <v>0.4577140427238201</v>
      </c>
      <c r="P1805" s="37">
        <f t="shared" si="625"/>
        <v>14.285714285714285</v>
      </c>
      <c r="Q1805" s="37">
        <f t="shared" si="626"/>
        <v>1.6324992904460085</v>
      </c>
      <c r="R1805" s="37">
        <f t="shared" si="627"/>
        <v>63.249929044600847</v>
      </c>
    </row>
    <row r="1806" spans="1:18" ht="15" customHeight="1" x14ac:dyDescent="0.25">
      <c r="A1806" s="143" t="s">
        <v>1227</v>
      </c>
      <c r="B1806" s="1" t="str">
        <f>VLOOKUP(A1806,'[2]Catálogo MUNICIPIOS'!$1:$1048576,5,FALSE)</f>
        <v>Santiago Lachiguiri</v>
      </c>
      <c r="C1806" s="130">
        <f>VLOOKUP(A1806,[3]PROY_COVID!$1:$1048576,7,FALSE)</f>
        <v>4862</v>
      </c>
      <c r="D1806" s="43"/>
      <c r="E1806" s="43">
        <f t="shared" si="617"/>
        <v>0</v>
      </c>
      <c r="F1806" s="6">
        <f t="shared" si="618"/>
        <v>0</v>
      </c>
      <c r="G1806" s="44"/>
      <c r="H1806" s="44">
        <f t="shared" si="619"/>
        <v>0</v>
      </c>
      <c r="I1806" s="14">
        <f t="shared" si="620"/>
        <v>0</v>
      </c>
      <c r="J1806" s="49">
        <v>3</v>
      </c>
      <c r="K1806" s="49">
        <f t="shared" si="621"/>
        <v>61.703002879473473</v>
      </c>
      <c r="L1806" s="50">
        <f t="shared" si="622"/>
        <v>4.5925195598919347E-2</v>
      </c>
      <c r="M1806" s="45">
        <v>3</v>
      </c>
      <c r="N1806" s="45">
        <f t="shared" si="623"/>
        <v>61.703002879473473</v>
      </c>
      <c r="O1806" s="18">
        <f t="shared" si="624"/>
        <v>3.9506986305033021E-2</v>
      </c>
      <c r="P1806" s="37">
        <f t="shared" si="625"/>
        <v>0</v>
      </c>
      <c r="Q1806" s="37">
        <f t="shared" si="626"/>
        <v>0</v>
      </c>
      <c r="R1806" s="37">
        <f t="shared" si="627"/>
        <v>-100</v>
      </c>
    </row>
    <row r="1807" spans="1:18" ht="15" customHeight="1" x14ac:dyDescent="0.25">
      <c r="A1807" s="143" t="s">
        <v>2358</v>
      </c>
      <c r="B1807" s="1" t="str">
        <f>VLOOKUP(A1807,'[2]Catálogo MUNICIPIOS'!$1:$1048576,5,FALSE)</f>
        <v>Chila</v>
      </c>
      <c r="C1807" s="130">
        <f>VLOOKUP(A1807,[3]PROY_COVID!$1:$1048576,7,FALSE)</f>
        <v>4862</v>
      </c>
      <c r="D1807" s="43">
        <v>2</v>
      </c>
      <c r="E1807" s="43">
        <f t="shared" ref="E1807:E1838" si="628">((D1807/($C1807/100000)))</f>
        <v>41.135335252982316</v>
      </c>
      <c r="F1807" s="6">
        <f t="shared" ref="F1807:F1838" si="629">((D1807/$C1807)/(D$2372/$C$2372))</f>
        <v>0.30097725984959078</v>
      </c>
      <c r="G1807" s="44">
        <v>3</v>
      </c>
      <c r="H1807" s="44">
        <f t="shared" ref="H1807:H1838" si="630">((G1807/($C1807/100000)))</f>
        <v>61.703002879473473</v>
      </c>
      <c r="I1807" s="14">
        <f t="shared" ref="I1807:I1838" si="631">((G1807/$C1807)/(G$2372/$C$2372))</f>
        <v>0.75618241887227144</v>
      </c>
      <c r="J1807" s="49">
        <v>8</v>
      </c>
      <c r="K1807" s="49">
        <f t="shared" ref="K1807:K1838" si="632">((J1807/($C1807/100000)))</f>
        <v>164.54134101192926</v>
      </c>
      <c r="L1807" s="50">
        <f t="shared" ref="L1807:L1838" si="633">((J1807/$C1807)/(J$2372/$C$2372))</f>
        <v>0.12246718826378494</v>
      </c>
      <c r="M1807" s="45">
        <v>13</v>
      </c>
      <c r="N1807" s="45">
        <f t="shared" ref="N1807:N1838" si="634">((M1807/($C1807/100000)))</f>
        <v>267.37967914438502</v>
      </c>
      <c r="O1807" s="18">
        <f t="shared" ref="O1807:O1838" si="635">((M1807/$C1807)/(M$2372/$C$2372))</f>
        <v>0.1711969406551431</v>
      </c>
      <c r="P1807" s="37">
        <f t="shared" si="625"/>
        <v>15.384615384615385</v>
      </c>
      <c r="Q1807" s="37">
        <f t="shared" si="626"/>
        <v>1.7580761589418556</v>
      </c>
      <c r="R1807" s="37">
        <f t="shared" si="627"/>
        <v>75.80761589418556</v>
      </c>
    </row>
    <row r="1808" spans="1:18" ht="15" customHeight="1" x14ac:dyDescent="0.25">
      <c r="A1808" s="143" t="s">
        <v>2395</v>
      </c>
      <c r="B1808" s="1" t="str">
        <f>VLOOKUP(A1808,'[2]Catálogo MUNICIPIOS'!$1:$1048576,5,FALSE)</f>
        <v>Matamoros</v>
      </c>
      <c r="C1808" s="130">
        <f>VLOOKUP(A1808,[3]PROY_COVID!$1:$1048576,7,FALSE)</f>
        <v>4847</v>
      </c>
      <c r="D1808" s="43">
        <v>1</v>
      </c>
      <c r="E1808" s="43">
        <f t="shared" si="628"/>
        <v>20.631318341242007</v>
      </c>
      <c r="F1808" s="6">
        <f t="shared" si="629"/>
        <v>0.15095434674940275</v>
      </c>
      <c r="G1808" s="44"/>
      <c r="H1808" s="44">
        <f t="shared" si="630"/>
        <v>0</v>
      </c>
      <c r="I1808" s="14">
        <f t="shared" si="631"/>
        <v>0</v>
      </c>
      <c r="J1808" s="49">
        <v>14</v>
      </c>
      <c r="K1808" s="49">
        <f t="shared" si="632"/>
        <v>288.8384567773881</v>
      </c>
      <c r="L1808" s="50">
        <f t="shared" si="633"/>
        <v>0.21498082759282322</v>
      </c>
      <c r="M1808" s="45">
        <v>15</v>
      </c>
      <c r="N1808" s="45">
        <f t="shared" si="634"/>
        <v>309.46977511863008</v>
      </c>
      <c r="O1808" s="18">
        <f t="shared" si="635"/>
        <v>0.19814624243353676</v>
      </c>
      <c r="P1808" s="37">
        <f t="shared" si="625"/>
        <v>6.666666666666667</v>
      </c>
      <c r="Q1808" s="37">
        <f t="shared" si="626"/>
        <v>0.76183300220813743</v>
      </c>
      <c r="R1808" s="37">
        <f t="shared" si="627"/>
        <v>-23.816699779186258</v>
      </c>
    </row>
    <row r="1809" spans="1:18" ht="15" customHeight="1" x14ac:dyDescent="0.25">
      <c r="A1809" s="143" t="s">
        <v>1031</v>
      </c>
      <c r="B1809" s="1" t="str">
        <f>VLOOKUP(A1809,'[2]Catálogo MUNICIPIOS'!$1:$1048576,5,FALSE)</f>
        <v>San Andrés Zautla</v>
      </c>
      <c r="C1809" s="130">
        <f>VLOOKUP(A1809,[3]PROY_COVID!$1:$1048576,7,FALSE)</f>
        <v>4838</v>
      </c>
      <c r="D1809" s="43">
        <v>4</v>
      </c>
      <c r="E1809" s="43">
        <f t="shared" si="628"/>
        <v>82.678792889623807</v>
      </c>
      <c r="F1809" s="6">
        <f t="shared" si="629"/>
        <v>0.60494065208297243</v>
      </c>
      <c r="G1809" s="44">
        <v>7</v>
      </c>
      <c r="H1809" s="44">
        <f t="shared" si="630"/>
        <v>144.68788755684167</v>
      </c>
      <c r="I1809" s="14">
        <f t="shared" si="631"/>
        <v>1.7731784789788401</v>
      </c>
      <c r="J1809" s="49">
        <v>49</v>
      </c>
      <c r="K1809" s="49">
        <f t="shared" si="632"/>
        <v>1012.8152128978917</v>
      </c>
      <c r="L1809" s="50">
        <f t="shared" si="633"/>
        <v>0.75383262705631449</v>
      </c>
      <c r="M1809" s="45">
        <v>60</v>
      </c>
      <c r="N1809" s="45">
        <f t="shared" si="634"/>
        <v>1240.1818933443571</v>
      </c>
      <c r="O1809" s="18">
        <f t="shared" si="635"/>
        <v>0.79405939402674885</v>
      </c>
      <c r="P1809" s="37">
        <f t="shared" si="625"/>
        <v>6.666666666666667</v>
      </c>
      <c r="Q1809" s="37">
        <f t="shared" si="626"/>
        <v>0.76183300220813743</v>
      </c>
      <c r="R1809" s="37">
        <f t="shared" si="627"/>
        <v>-23.816699779186258</v>
      </c>
    </row>
    <row r="1810" spans="1:18" ht="15" customHeight="1" x14ac:dyDescent="0.25">
      <c r="A1810" s="143" t="s">
        <v>1205</v>
      </c>
      <c r="B1810" s="1" t="str">
        <f>VLOOKUP(A1810,'[2]Catálogo MUNICIPIOS'!$1:$1048576,5,FALSE)</f>
        <v>Santa María Mixtequilla</v>
      </c>
      <c r="C1810" s="130">
        <f>VLOOKUP(A1810,[3]PROY_COVID!$1:$1048576,7,FALSE)</f>
        <v>4837</v>
      </c>
      <c r="D1810" s="43">
        <v>4</v>
      </c>
      <c r="E1810" s="43">
        <f t="shared" si="628"/>
        <v>82.695885879677476</v>
      </c>
      <c r="F1810" s="6">
        <f t="shared" si="629"/>
        <v>0.60506571734079406</v>
      </c>
      <c r="G1810" s="44">
        <v>9</v>
      </c>
      <c r="H1810" s="44">
        <f t="shared" si="630"/>
        <v>186.06574322927432</v>
      </c>
      <c r="I1810" s="14">
        <f t="shared" si="631"/>
        <v>2.2802722269321793</v>
      </c>
      <c r="J1810" s="49">
        <v>22</v>
      </c>
      <c r="K1810" s="49">
        <f t="shared" si="632"/>
        <v>454.82737233822616</v>
      </c>
      <c r="L1810" s="50">
        <f t="shared" si="633"/>
        <v>0.33852543739527319</v>
      </c>
      <c r="M1810" s="45">
        <v>35</v>
      </c>
      <c r="N1810" s="45">
        <f t="shared" si="634"/>
        <v>723.58900144717791</v>
      </c>
      <c r="O1810" s="18">
        <f t="shared" si="635"/>
        <v>0.46329707528960579</v>
      </c>
      <c r="P1810" s="37">
        <f t="shared" si="625"/>
        <v>11.428571428571429</v>
      </c>
      <c r="Q1810" s="37">
        <f t="shared" si="626"/>
        <v>1.3059994323568069</v>
      </c>
      <c r="R1810" s="37">
        <f t="shared" si="627"/>
        <v>30.599943235680694</v>
      </c>
    </row>
    <row r="1811" spans="1:18" ht="15" customHeight="1" x14ac:dyDescent="0.25">
      <c r="A1811" s="143" t="s">
        <v>1758</v>
      </c>
      <c r="B1811" s="1" t="str">
        <f>VLOOKUP(A1811,'[2]Catálogo MUNICIPIOS'!$1:$1048576,5,FALSE)</f>
        <v>Emiliano Zapata</v>
      </c>
      <c r="C1811" s="130">
        <f>VLOOKUP(A1811,[3]PROY_COVID!$1:$1048576,7,FALSE)</f>
        <v>4836</v>
      </c>
      <c r="D1811" s="43">
        <v>5</v>
      </c>
      <c r="E1811" s="43">
        <f t="shared" si="628"/>
        <v>103.39123242349049</v>
      </c>
      <c r="F1811" s="6">
        <f t="shared" si="629"/>
        <v>0.75648854290152523</v>
      </c>
      <c r="G1811" s="44">
        <v>3</v>
      </c>
      <c r="H1811" s="44">
        <f t="shared" si="630"/>
        <v>62.034739454094293</v>
      </c>
      <c r="I1811" s="14">
        <f t="shared" si="631"/>
        <v>0.76024791574792872</v>
      </c>
      <c r="J1811" s="49">
        <v>3</v>
      </c>
      <c r="K1811" s="49">
        <f t="shared" si="632"/>
        <v>62.034739454094293</v>
      </c>
      <c r="L1811" s="50">
        <f t="shared" si="633"/>
        <v>4.6172105252676982E-2</v>
      </c>
      <c r="M1811" s="45">
        <v>11</v>
      </c>
      <c r="N1811" s="45">
        <f t="shared" si="634"/>
        <v>227.46071133167908</v>
      </c>
      <c r="O1811" s="18">
        <f t="shared" si="635"/>
        <v>0.14563776134310563</v>
      </c>
      <c r="P1811" s="37">
        <f t="shared" si="625"/>
        <v>45.454545454545453</v>
      </c>
      <c r="Q1811" s="37">
        <f t="shared" si="626"/>
        <v>5.194315924146391</v>
      </c>
      <c r="R1811" s="37">
        <f t="shared" si="627"/>
        <v>419.43159241463911</v>
      </c>
    </row>
    <row r="1812" spans="1:18" ht="15" customHeight="1" x14ac:dyDescent="0.25">
      <c r="A1812" s="143" t="s">
        <v>1358</v>
      </c>
      <c r="B1812" s="1" t="str">
        <f>VLOOKUP(A1812,'[2]Catálogo MUNICIPIOS'!$1:$1048576,5,FALSE)</f>
        <v>Jonotla</v>
      </c>
      <c r="C1812" s="130">
        <f>VLOOKUP(A1812,[3]PROY_COVID!$1:$1048576,7,FALSE)</f>
        <v>4833</v>
      </c>
      <c r="D1812" s="43">
        <v>1</v>
      </c>
      <c r="E1812" s="43">
        <f t="shared" si="628"/>
        <v>20.691082143596113</v>
      </c>
      <c r="F1812" s="6">
        <f t="shared" si="629"/>
        <v>0.15139162397979622</v>
      </c>
      <c r="G1812" s="44">
        <v>1</v>
      </c>
      <c r="H1812" s="44">
        <f t="shared" si="630"/>
        <v>20.691082143596113</v>
      </c>
      <c r="I1812" s="14">
        <f t="shared" si="631"/>
        <v>0.25357327543671865</v>
      </c>
      <c r="J1812" s="49">
        <v>3</v>
      </c>
      <c r="K1812" s="49">
        <f t="shared" si="632"/>
        <v>62.07324643078833</v>
      </c>
      <c r="L1812" s="50">
        <f t="shared" si="633"/>
        <v>4.6200765777352756E-2</v>
      </c>
      <c r="M1812" s="45">
        <v>5</v>
      </c>
      <c r="N1812" s="45">
        <f t="shared" si="634"/>
        <v>103.45541071798056</v>
      </c>
      <c r="O1812" s="18">
        <f t="shared" si="635"/>
        <v>6.6240074286181991E-2</v>
      </c>
      <c r="P1812" s="37">
        <f t="shared" si="625"/>
        <v>20</v>
      </c>
      <c r="Q1812" s="37">
        <f t="shared" si="626"/>
        <v>2.2854990066244123</v>
      </c>
      <c r="R1812" s="37">
        <f t="shared" si="627"/>
        <v>128.54990066244122</v>
      </c>
    </row>
    <row r="1813" spans="1:18" ht="15" customHeight="1" x14ac:dyDescent="0.25">
      <c r="A1813" s="143" t="s">
        <v>1881</v>
      </c>
      <c r="B1813" s="1" t="str">
        <f>VLOOKUP(A1813,'[2]Catálogo MUNICIPIOS'!$1:$1048576,5,FALSE)</f>
        <v>Naranjal</v>
      </c>
      <c r="C1813" s="130">
        <f>VLOOKUP(A1813,[3]PROY_COVID!$1:$1048576,7,FALSE)</f>
        <v>4817</v>
      </c>
      <c r="D1813" s="43">
        <v>1</v>
      </c>
      <c r="E1813" s="43">
        <f t="shared" si="628"/>
        <v>20.75980900975711</v>
      </c>
      <c r="F1813" s="6">
        <f t="shared" si="629"/>
        <v>0.15189448177171586</v>
      </c>
      <c r="G1813" s="44">
        <v>2</v>
      </c>
      <c r="H1813" s="44">
        <f t="shared" si="630"/>
        <v>41.519618019514219</v>
      </c>
      <c r="I1813" s="14">
        <f t="shared" si="631"/>
        <v>0.50883107335921163</v>
      </c>
      <c r="J1813" s="49">
        <v>10</v>
      </c>
      <c r="K1813" s="49">
        <f t="shared" si="632"/>
        <v>207.59809009757112</v>
      </c>
      <c r="L1813" s="50">
        <f t="shared" si="633"/>
        <v>0.15451408276378512</v>
      </c>
      <c r="M1813" s="45">
        <v>13</v>
      </c>
      <c r="N1813" s="45">
        <f t="shared" si="634"/>
        <v>269.87751712684246</v>
      </c>
      <c r="O1813" s="18">
        <f t="shared" si="635"/>
        <v>0.17279624776111807</v>
      </c>
      <c r="P1813" s="37">
        <f t="shared" si="625"/>
        <v>7.6923076923076925</v>
      </c>
      <c r="Q1813" s="37">
        <f t="shared" si="626"/>
        <v>0.87903807947092782</v>
      </c>
      <c r="R1813" s="37">
        <f t="shared" si="627"/>
        <v>-12.096192052907217</v>
      </c>
    </row>
    <row r="1814" spans="1:18" ht="15" customHeight="1" x14ac:dyDescent="0.25">
      <c r="A1814" s="143" t="s">
        <v>2512</v>
      </c>
      <c r="B1814" s="1" t="str">
        <f>VLOOKUP(A1814,'[2]Catálogo MUNICIPIOS'!$1:$1048576,5,FALSE)</f>
        <v>Canelas</v>
      </c>
      <c r="C1814" s="130">
        <f>VLOOKUP(A1814,[3]PROY_COVID!$1:$1048576,7,FALSE)</f>
        <v>4816</v>
      </c>
      <c r="D1814" s="43"/>
      <c r="E1814" s="43">
        <f t="shared" si="628"/>
        <v>0</v>
      </c>
      <c r="F1814" s="6">
        <f t="shared" si="629"/>
        <v>0</v>
      </c>
      <c r="G1814" s="44">
        <v>1</v>
      </c>
      <c r="H1814" s="44">
        <f t="shared" si="630"/>
        <v>20.764119601328904</v>
      </c>
      <c r="I1814" s="14">
        <f t="shared" si="631"/>
        <v>0.2544683638259263</v>
      </c>
      <c r="J1814" s="49">
        <v>2</v>
      </c>
      <c r="K1814" s="49">
        <f t="shared" si="632"/>
        <v>41.528239202657808</v>
      </c>
      <c r="L1814" s="50">
        <f t="shared" si="633"/>
        <v>3.0909233250546217E-2</v>
      </c>
      <c r="M1814" s="45">
        <v>3</v>
      </c>
      <c r="N1814" s="45">
        <f t="shared" si="634"/>
        <v>62.292358803986708</v>
      </c>
      <c r="O1814" s="18">
        <f t="shared" si="635"/>
        <v>3.9884337087846874E-2</v>
      </c>
      <c r="P1814" s="37">
        <f t="shared" si="625"/>
        <v>0</v>
      </c>
      <c r="Q1814" s="37">
        <f t="shared" si="626"/>
        <v>0</v>
      </c>
      <c r="R1814" s="37">
        <f t="shared" si="627"/>
        <v>-100</v>
      </c>
    </row>
    <row r="1815" spans="1:18" ht="15" customHeight="1" x14ac:dyDescent="0.25">
      <c r="A1815" s="143" t="s">
        <v>1990</v>
      </c>
      <c r="B1815" s="1" t="str">
        <f>VLOOKUP(A1815,'[2]Catálogo MUNICIPIOS'!$1:$1048576,5,FALSE)</f>
        <v>Chicxulub Pueblo</v>
      </c>
      <c r="C1815" s="130">
        <f>VLOOKUP(A1815,[3]PROY_COVID!$1:$1048576,7,FALSE)</f>
        <v>4805</v>
      </c>
      <c r="D1815" s="43">
        <v>10</v>
      </c>
      <c r="E1815" s="43">
        <f t="shared" si="628"/>
        <v>208.11654526534858</v>
      </c>
      <c r="F1815" s="6">
        <f t="shared" si="629"/>
        <v>1.5227382282921025</v>
      </c>
      <c r="G1815" s="44"/>
      <c r="H1815" s="44">
        <f t="shared" si="630"/>
        <v>0</v>
      </c>
      <c r="I1815" s="14">
        <f t="shared" si="631"/>
        <v>0</v>
      </c>
      <c r="J1815" s="49">
        <v>14</v>
      </c>
      <c r="K1815" s="49">
        <f t="shared" si="632"/>
        <v>291.36316337148804</v>
      </c>
      <c r="L1815" s="50">
        <f t="shared" si="633"/>
        <v>0.21685995241257316</v>
      </c>
      <c r="M1815" s="45">
        <v>24</v>
      </c>
      <c r="N1815" s="45">
        <f t="shared" si="634"/>
        <v>499.47970863683662</v>
      </c>
      <c r="O1815" s="18">
        <f t="shared" si="635"/>
        <v>0.31980514866192805</v>
      </c>
      <c r="P1815" s="37">
        <f t="shared" si="625"/>
        <v>41.666666666666671</v>
      </c>
      <c r="Q1815" s="37">
        <f t="shared" si="626"/>
        <v>4.7614562638008593</v>
      </c>
      <c r="R1815" s="37">
        <f t="shared" si="627"/>
        <v>376.1456263800859</v>
      </c>
    </row>
    <row r="1816" spans="1:18" ht="15" customHeight="1" x14ac:dyDescent="0.25">
      <c r="A1816" s="143" t="s">
        <v>1685</v>
      </c>
      <c r="B1816" s="1" t="str">
        <f>VLOOKUP(A1816,'[2]Catálogo MUNICIPIOS'!$1:$1048576,5,FALSE)</f>
        <v>Guerrero</v>
      </c>
      <c r="C1816" s="130">
        <f>VLOOKUP(A1816,[3]PROY_COVID!$1:$1048576,7,FALSE)</f>
        <v>4786</v>
      </c>
      <c r="D1816" s="43"/>
      <c r="E1816" s="43">
        <f t="shared" si="628"/>
        <v>0</v>
      </c>
      <c r="F1816" s="6">
        <f t="shared" si="629"/>
        <v>0</v>
      </c>
      <c r="G1816" s="44">
        <v>1</v>
      </c>
      <c r="H1816" s="44">
        <f t="shared" si="630"/>
        <v>20.894274968658589</v>
      </c>
      <c r="I1816" s="14">
        <f t="shared" si="631"/>
        <v>0.2560634434153074</v>
      </c>
      <c r="J1816" s="49">
        <v>32</v>
      </c>
      <c r="K1816" s="49">
        <f t="shared" si="632"/>
        <v>668.61679899707485</v>
      </c>
      <c r="L1816" s="50">
        <f t="shared" si="633"/>
        <v>0.49764769689805466</v>
      </c>
      <c r="M1816" s="45">
        <v>33</v>
      </c>
      <c r="N1816" s="45">
        <f t="shared" si="634"/>
        <v>689.51107396573343</v>
      </c>
      <c r="O1816" s="18">
        <f t="shared" si="635"/>
        <v>0.44147777717630093</v>
      </c>
      <c r="P1816" s="37">
        <f t="shared" si="625"/>
        <v>0</v>
      </c>
      <c r="Q1816" s="37">
        <f t="shared" si="626"/>
        <v>0</v>
      </c>
      <c r="R1816" s="37">
        <f t="shared" si="627"/>
        <v>-100</v>
      </c>
    </row>
    <row r="1817" spans="1:18" ht="15" customHeight="1" x14ac:dyDescent="0.25">
      <c r="A1817" s="143" t="s">
        <v>1001</v>
      </c>
      <c r="B1817" s="1" t="str">
        <f>VLOOKUP(A1817,'[2]Catálogo MUNICIPIOS'!$1:$1048576,5,FALSE)</f>
        <v>Magdalena Teitipac</v>
      </c>
      <c r="C1817" s="130">
        <f>VLOOKUP(A1817,[3]PROY_COVID!$1:$1048576,7,FALSE)</f>
        <v>4782</v>
      </c>
      <c r="D1817" s="43">
        <v>3</v>
      </c>
      <c r="E1817" s="43">
        <f t="shared" si="628"/>
        <v>62.735257214554579</v>
      </c>
      <c r="F1817" s="6">
        <f t="shared" si="629"/>
        <v>0.45901864409934451</v>
      </c>
      <c r="G1817" s="44"/>
      <c r="H1817" s="44">
        <f t="shared" si="630"/>
        <v>0</v>
      </c>
      <c r="I1817" s="14">
        <f t="shared" si="631"/>
        <v>0</v>
      </c>
      <c r="J1817" s="49"/>
      <c r="K1817" s="49">
        <f t="shared" si="632"/>
        <v>0</v>
      </c>
      <c r="L1817" s="50">
        <f t="shared" si="633"/>
        <v>0</v>
      </c>
      <c r="M1817" s="45">
        <v>3</v>
      </c>
      <c r="N1817" s="45">
        <f t="shared" si="634"/>
        <v>62.735257214554579</v>
      </c>
      <c r="O1817" s="18">
        <f t="shared" si="635"/>
        <v>4.0167914557731187E-2</v>
      </c>
      <c r="P1817" s="37">
        <f t="shared" si="625"/>
        <v>100</v>
      </c>
      <c r="Q1817" s="37">
        <f t="shared" si="626"/>
        <v>11.42749503312206</v>
      </c>
      <c r="R1817" s="37">
        <f t="shared" si="627"/>
        <v>1042.7495033122061</v>
      </c>
    </row>
    <row r="1818" spans="1:18" ht="15" customHeight="1" x14ac:dyDescent="0.25">
      <c r="A1818" s="143" t="s">
        <v>1517</v>
      </c>
      <c r="B1818" s="1" t="str">
        <f>VLOOKUP(A1818,'[2]Catálogo MUNICIPIOS'!$1:$1048576,5,FALSE)</f>
        <v>Cerro de San Pedro</v>
      </c>
      <c r="C1818" s="130">
        <f>VLOOKUP(A1818,[3]PROY_COVID!$1:$1048576,7,FALSE)</f>
        <v>4762</v>
      </c>
      <c r="D1818" s="43">
        <v>5</v>
      </c>
      <c r="E1818" s="43">
        <f t="shared" si="628"/>
        <v>104.99790004199916</v>
      </c>
      <c r="F1818" s="6">
        <f t="shared" si="629"/>
        <v>0.76824413974627803</v>
      </c>
      <c r="G1818" s="44">
        <v>1</v>
      </c>
      <c r="H1818" s="44">
        <f t="shared" si="630"/>
        <v>20.999580008399832</v>
      </c>
      <c r="I1818" s="14">
        <f t="shared" si="631"/>
        <v>0.25735397735944165</v>
      </c>
      <c r="J1818" s="49">
        <v>42</v>
      </c>
      <c r="K1818" s="49">
        <f t="shared" si="632"/>
        <v>881.98236035279285</v>
      </c>
      <c r="L1818" s="50">
        <f t="shared" si="633"/>
        <v>0.65645447585620376</v>
      </c>
      <c r="M1818" s="45">
        <v>48</v>
      </c>
      <c r="N1818" s="45">
        <f t="shared" si="634"/>
        <v>1007.9798404031919</v>
      </c>
      <c r="O1818" s="18">
        <f t="shared" si="635"/>
        <v>0.64538586279738119</v>
      </c>
      <c r="P1818" s="37">
        <f t="shared" si="625"/>
        <v>10.416666666666668</v>
      </c>
      <c r="Q1818" s="37">
        <f t="shared" si="626"/>
        <v>1.1903640659502148</v>
      </c>
      <c r="R1818" s="37">
        <f t="shared" si="627"/>
        <v>19.036406595021482</v>
      </c>
    </row>
    <row r="1819" spans="1:18" ht="15" customHeight="1" x14ac:dyDescent="0.25">
      <c r="A1819" s="143" t="s">
        <v>976</v>
      </c>
      <c r="B1819" s="1" t="str">
        <f>VLOOKUP(A1819,'[2]Catálogo MUNICIPIOS'!$1:$1048576,5,FALSE)</f>
        <v>Coatecas Altas</v>
      </c>
      <c r="C1819" s="130">
        <f>VLOOKUP(A1819,[3]PROY_COVID!$1:$1048576,7,FALSE)</f>
        <v>4738</v>
      </c>
      <c r="D1819" s="43">
        <v>1</v>
      </c>
      <c r="E1819" s="43">
        <f t="shared" si="628"/>
        <v>21.105951878429718</v>
      </c>
      <c r="F1819" s="6">
        <f t="shared" si="629"/>
        <v>0.15442712509378539</v>
      </c>
      <c r="G1819" s="44"/>
      <c r="H1819" s="44">
        <f t="shared" si="630"/>
        <v>0</v>
      </c>
      <c r="I1819" s="14">
        <f t="shared" si="631"/>
        <v>0</v>
      </c>
      <c r="J1819" s="49">
        <v>5</v>
      </c>
      <c r="K1819" s="49">
        <f t="shared" si="632"/>
        <v>105.52975939214859</v>
      </c>
      <c r="L1819" s="50">
        <f t="shared" si="633"/>
        <v>7.8545202266056671E-2</v>
      </c>
      <c r="M1819" s="45">
        <v>6</v>
      </c>
      <c r="N1819" s="45">
        <f t="shared" si="634"/>
        <v>126.63571127057831</v>
      </c>
      <c r="O1819" s="18">
        <f t="shared" si="635"/>
        <v>8.1081877338569253E-2</v>
      </c>
      <c r="P1819" s="37">
        <f t="shared" si="625"/>
        <v>16.666666666666664</v>
      </c>
      <c r="Q1819" s="37">
        <f t="shared" si="626"/>
        <v>1.9045825055203431</v>
      </c>
      <c r="R1819" s="37">
        <f t="shared" si="627"/>
        <v>90.458250552034315</v>
      </c>
    </row>
    <row r="1820" spans="1:18" ht="15" customHeight="1" x14ac:dyDescent="0.25">
      <c r="A1820" s="143" t="s">
        <v>1676</v>
      </c>
      <c r="B1820" s="1" t="str">
        <f>VLOOKUP(A1820,'[2]Catálogo MUNICIPIOS'!$1:$1048576,5,FALSE)</f>
        <v>Burgos</v>
      </c>
      <c r="C1820" s="130">
        <f>VLOOKUP(A1820,[3]PROY_COVID!$1:$1048576,7,FALSE)</f>
        <v>4735</v>
      </c>
      <c r="D1820" s="43"/>
      <c r="E1820" s="43">
        <f t="shared" si="628"/>
        <v>0</v>
      </c>
      <c r="F1820" s="6">
        <f t="shared" si="629"/>
        <v>0</v>
      </c>
      <c r="G1820" s="44">
        <v>1</v>
      </c>
      <c r="H1820" s="44">
        <f t="shared" si="630"/>
        <v>21.119324181626187</v>
      </c>
      <c r="I1820" s="14">
        <f t="shared" si="631"/>
        <v>0.25882146572030856</v>
      </c>
      <c r="J1820" s="49">
        <v>10</v>
      </c>
      <c r="K1820" s="49">
        <f t="shared" si="632"/>
        <v>211.19324181626186</v>
      </c>
      <c r="L1820" s="50">
        <f t="shared" si="633"/>
        <v>0.15718993382748742</v>
      </c>
      <c r="M1820" s="45">
        <v>11</v>
      </c>
      <c r="N1820" s="45">
        <f t="shared" si="634"/>
        <v>232.31256599788804</v>
      </c>
      <c r="O1820" s="18">
        <f t="shared" si="635"/>
        <v>0.14874429014894588</v>
      </c>
      <c r="P1820" s="37">
        <f t="shared" si="625"/>
        <v>0</v>
      </c>
      <c r="Q1820" s="37">
        <f t="shared" si="626"/>
        <v>0</v>
      </c>
      <c r="R1820" s="37">
        <f t="shared" si="627"/>
        <v>-100</v>
      </c>
    </row>
    <row r="1821" spans="1:18" ht="15" customHeight="1" x14ac:dyDescent="0.25">
      <c r="A1821" s="143" t="s">
        <v>130</v>
      </c>
      <c r="B1821" s="1" t="str">
        <f>VLOOKUP(A1821,'[2]Catálogo MUNICIPIOS'!$1:$1048576,5,FALSE)</f>
        <v>Nicolás Ruíz</v>
      </c>
      <c r="C1821" s="130">
        <f>VLOOKUP(A1821,[3]PROY_COVID!$1:$1048576,7,FALSE)</f>
        <v>4726</v>
      </c>
      <c r="D1821" s="43">
        <v>1</v>
      </c>
      <c r="E1821" s="43">
        <f t="shared" si="628"/>
        <v>21.159542953872194</v>
      </c>
      <c r="F1821" s="6">
        <f t="shared" si="629"/>
        <v>0.15481923798018518</v>
      </c>
      <c r="G1821" s="44"/>
      <c r="H1821" s="44">
        <f t="shared" si="630"/>
        <v>0</v>
      </c>
      <c r="I1821" s="14">
        <f t="shared" si="631"/>
        <v>0</v>
      </c>
      <c r="J1821" s="49">
        <v>4</v>
      </c>
      <c r="K1821" s="49">
        <f t="shared" si="632"/>
        <v>84.638171815488775</v>
      </c>
      <c r="L1821" s="50">
        <f t="shared" si="633"/>
        <v>6.2995711948637567E-2</v>
      </c>
      <c r="M1821" s="45">
        <v>5</v>
      </c>
      <c r="N1821" s="45">
        <f t="shared" si="634"/>
        <v>105.79771476936098</v>
      </c>
      <c r="O1821" s="18">
        <f t="shared" si="635"/>
        <v>6.7739796662106985E-2</v>
      </c>
      <c r="P1821" s="37">
        <f t="shared" si="625"/>
        <v>20</v>
      </c>
      <c r="Q1821" s="37">
        <f t="shared" si="626"/>
        <v>2.2854990066244123</v>
      </c>
      <c r="R1821" s="37">
        <f t="shared" si="627"/>
        <v>128.54990066244122</v>
      </c>
    </row>
    <row r="1822" spans="1:18" ht="15" customHeight="1" x14ac:dyDescent="0.25">
      <c r="A1822" s="143" t="s">
        <v>599</v>
      </c>
      <c r="B1822" s="1" t="str">
        <f>VLOOKUP(A1822,'[2]Catálogo MUNICIPIOS'!$1:$1048576,5,FALSE)</f>
        <v>Totatiche</v>
      </c>
      <c r="C1822" s="130">
        <f>VLOOKUP(A1822,[3]PROY_COVID!$1:$1048576,7,FALSE)</f>
        <v>4691</v>
      </c>
      <c r="D1822" s="43">
        <v>8</v>
      </c>
      <c r="E1822" s="43">
        <f t="shared" si="628"/>
        <v>170.53933063312726</v>
      </c>
      <c r="F1822" s="6">
        <f t="shared" si="629"/>
        <v>1.2477948730664765</v>
      </c>
      <c r="G1822" s="44"/>
      <c r="H1822" s="44">
        <f t="shared" si="630"/>
        <v>0</v>
      </c>
      <c r="I1822" s="14">
        <f t="shared" si="631"/>
        <v>0</v>
      </c>
      <c r="J1822" s="49">
        <v>27</v>
      </c>
      <c r="K1822" s="49">
        <f t="shared" si="632"/>
        <v>575.57024088680453</v>
      </c>
      <c r="L1822" s="50">
        <f t="shared" si="633"/>
        <v>0.428393670649651</v>
      </c>
      <c r="M1822" s="45">
        <v>35</v>
      </c>
      <c r="N1822" s="45">
        <f t="shared" si="634"/>
        <v>746.10957151993182</v>
      </c>
      <c r="O1822" s="18">
        <f t="shared" si="635"/>
        <v>0.47771646838111775</v>
      </c>
      <c r="P1822" s="37">
        <f t="shared" si="625"/>
        <v>22.857142857142858</v>
      </c>
      <c r="Q1822" s="37">
        <f t="shared" si="626"/>
        <v>2.6119988647136139</v>
      </c>
      <c r="R1822" s="37">
        <f t="shared" si="627"/>
        <v>161.1998864713614</v>
      </c>
    </row>
    <row r="1823" spans="1:18" ht="15" customHeight="1" x14ac:dyDescent="0.25">
      <c r="A1823" s="143" t="s">
        <v>1173</v>
      </c>
      <c r="B1823" s="1" t="str">
        <f>VLOOKUP(A1823,'[2]Catálogo MUNICIPIOS'!$1:$1048576,5,FALSE)</f>
        <v>Santa Catarina Mechoacán</v>
      </c>
      <c r="C1823" s="130">
        <f>VLOOKUP(A1823,[3]PROY_COVID!$1:$1048576,7,FALSE)</f>
        <v>4677</v>
      </c>
      <c r="D1823" s="43">
        <v>2</v>
      </c>
      <c r="E1823" s="43">
        <f t="shared" si="628"/>
        <v>42.762454564892025</v>
      </c>
      <c r="F1823" s="6">
        <f t="shared" si="629"/>
        <v>0.3128824967690208</v>
      </c>
      <c r="G1823" s="44"/>
      <c r="H1823" s="44">
        <f t="shared" si="630"/>
        <v>0</v>
      </c>
      <c r="I1823" s="14">
        <f t="shared" si="631"/>
        <v>0</v>
      </c>
      <c r="J1823" s="49">
        <v>6</v>
      </c>
      <c r="K1823" s="49">
        <f t="shared" si="632"/>
        <v>128.28736369467609</v>
      </c>
      <c r="L1823" s="50">
        <f t="shared" si="633"/>
        <v>9.5483558264676444E-2</v>
      </c>
      <c r="M1823" s="45">
        <v>8</v>
      </c>
      <c r="N1823" s="45">
        <f t="shared" si="634"/>
        <v>171.0498182595681</v>
      </c>
      <c r="O1823" s="18">
        <f t="shared" si="635"/>
        <v>0.10951918889035453</v>
      </c>
      <c r="P1823" s="37">
        <f t="shared" si="625"/>
        <v>25</v>
      </c>
      <c r="Q1823" s="37">
        <f t="shared" si="626"/>
        <v>2.856873758280515</v>
      </c>
      <c r="R1823" s="37">
        <f t="shared" si="627"/>
        <v>185.6873758280515</v>
      </c>
    </row>
    <row r="1824" spans="1:18" ht="15" customHeight="1" x14ac:dyDescent="0.25">
      <c r="A1824" s="143" t="s">
        <v>1471</v>
      </c>
      <c r="B1824" s="1" t="str">
        <f>VLOOKUP(A1824,'[2]Catálogo MUNICIPIOS'!$1:$1048576,5,FALSE)</f>
        <v>Zacapala</v>
      </c>
      <c r="C1824" s="130">
        <f>VLOOKUP(A1824,[3]PROY_COVID!$1:$1048576,7,FALSE)</f>
        <v>4666</v>
      </c>
      <c r="D1824" s="43">
        <v>1</v>
      </c>
      <c r="E1824" s="43">
        <f t="shared" si="628"/>
        <v>21.43163309044149</v>
      </c>
      <c r="F1824" s="6">
        <f t="shared" si="629"/>
        <v>0.15681005544242502</v>
      </c>
      <c r="G1824" s="44"/>
      <c r="H1824" s="44">
        <f t="shared" si="630"/>
        <v>0</v>
      </c>
      <c r="I1824" s="14">
        <f t="shared" si="631"/>
        <v>0</v>
      </c>
      <c r="J1824" s="49">
        <v>8</v>
      </c>
      <c r="K1824" s="49">
        <f t="shared" si="632"/>
        <v>171.45306472353192</v>
      </c>
      <c r="L1824" s="50">
        <f t="shared" si="633"/>
        <v>0.12761154507898034</v>
      </c>
      <c r="M1824" s="45">
        <v>9</v>
      </c>
      <c r="N1824" s="45">
        <f t="shared" si="634"/>
        <v>192.88469781397342</v>
      </c>
      <c r="O1824" s="18">
        <f t="shared" si="635"/>
        <v>0.12349955041689063</v>
      </c>
      <c r="P1824" s="37">
        <f t="shared" si="625"/>
        <v>11.111111111111111</v>
      </c>
      <c r="Q1824" s="37">
        <f t="shared" si="626"/>
        <v>1.2697216703468956</v>
      </c>
      <c r="R1824" s="37">
        <f t="shared" si="627"/>
        <v>26.972167034689566</v>
      </c>
    </row>
    <row r="1825" spans="1:18" ht="15" customHeight="1" x14ac:dyDescent="0.25">
      <c r="A1825" s="143" t="s">
        <v>1037</v>
      </c>
      <c r="B1825" s="1" t="str">
        <f>VLOOKUP(A1825,'[2]Catálogo MUNICIPIOS'!$1:$1048576,5,FALSE)</f>
        <v>San Bartolomé Ayautla</v>
      </c>
      <c r="C1825" s="130">
        <f>VLOOKUP(A1825,[3]PROY_COVID!$1:$1048576,7,FALSE)</f>
        <v>4660</v>
      </c>
      <c r="D1825" s="43"/>
      <c r="E1825" s="43">
        <f t="shared" si="628"/>
        <v>0</v>
      </c>
      <c r="F1825" s="6">
        <f t="shared" si="629"/>
        <v>0</v>
      </c>
      <c r="G1825" s="44"/>
      <c r="H1825" s="44">
        <f t="shared" si="630"/>
        <v>0</v>
      </c>
      <c r="I1825" s="14">
        <f t="shared" si="631"/>
        <v>0</v>
      </c>
      <c r="J1825" s="49">
        <v>2</v>
      </c>
      <c r="K1825" s="49">
        <f t="shared" si="632"/>
        <v>42.918454935622314</v>
      </c>
      <c r="L1825" s="50">
        <f t="shared" si="633"/>
        <v>3.1943962947345618E-2</v>
      </c>
      <c r="M1825" s="45">
        <v>2</v>
      </c>
      <c r="N1825" s="45">
        <f t="shared" si="634"/>
        <v>42.918454935622314</v>
      </c>
      <c r="O1825" s="18">
        <f t="shared" si="635"/>
        <v>2.7479680603014384E-2</v>
      </c>
      <c r="P1825" s="37">
        <f t="shared" si="625"/>
        <v>0</v>
      </c>
      <c r="Q1825" s="37">
        <f t="shared" si="626"/>
        <v>0</v>
      </c>
      <c r="R1825" s="37">
        <f t="shared" si="627"/>
        <v>-100</v>
      </c>
    </row>
    <row r="1826" spans="1:18" ht="15" customHeight="1" x14ac:dyDescent="0.25">
      <c r="A1826" s="143" t="s">
        <v>2361</v>
      </c>
      <c r="B1826" s="1" t="str">
        <f>VLOOKUP(A1826,'[2]Catálogo MUNICIPIOS'!$1:$1048576,5,FALSE)</f>
        <v>Coneto de Comonfort</v>
      </c>
      <c r="C1826" s="130">
        <f>VLOOKUP(A1826,[3]PROY_COVID!$1:$1048576,7,FALSE)</f>
        <v>4649</v>
      </c>
      <c r="D1826" s="43">
        <v>1</v>
      </c>
      <c r="E1826" s="43">
        <f t="shared" si="628"/>
        <v>21.510002151000215</v>
      </c>
      <c r="F1826" s="6">
        <f t="shared" si="629"/>
        <v>0.15738346282950208</v>
      </c>
      <c r="G1826" s="44">
        <v>2</v>
      </c>
      <c r="H1826" s="44">
        <f t="shared" si="630"/>
        <v>43.02000430200043</v>
      </c>
      <c r="I1826" s="14">
        <f t="shared" si="631"/>
        <v>0.52721860192973169</v>
      </c>
      <c r="J1826" s="49">
        <v>6</v>
      </c>
      <c r="K1826" s="49">
        <f t="shared" si="632"/>
        <v>129.0600129060013</v>
      </c>
      <c r="L1826" s="50">
        <f t="shared" si="633"/>
        <v>9.605863669690079E-2</v>
      </c>
      <c r="M1826" s="45">
        <v>9</v>
      </c>
      <c r="N1826" s="45">
        <f t="shared" si="634"/>
        <v>193.59001935900196</v>
      </c>
      <c r="O1826" s="18">
        <f t="shared" si="635"/>
        <v>0.12395115126806017</v>
      </c>
      <c r="P1826" s="37">
        <f t="shared" si="625"/>
        <v>11.111111111111111</v>
      </c>
      <c r="Q1826" s="37">
        <f t="shared" si="626"/>
        <v>1.2697216703468956</v>
      </c>
      <c r="R1826" s="37">
        <f t="shared" si="627"/>
        <v>26.972167034689566</v>
      </c>
    </row>
    <row r="1827" spans="1:18" ht="15" customHeight="1" x14ac:dyDescent="0.25">
      <c r="A1827" s="143" t="s">
        <v>1382</v>
      </c>
      <c r="B1827" s="1" t="str">
        <f>VLOOKUP(A1827,'[2]Catálogo MUNICIPIOS'!$1:$1048576,5,FALSE)</f>
        <v>Piaxtla</v>
      </c>
      <c r="C1827" s="130">
        <f>VLOOKUP(A1827,[3]PROY_COVID!$1:$1048576,7,FALSE)</f>
        <v>4631</v>
      </c>
      <c r="D1827" s="43">
        <v>5</v>
      </c>
      <c r="E1827" s="43">
        <f t="shared" si="628"/>
        <v>107.96804145972793</v>
      </c>
      <c r="F1827" s="6">
        <f t="shared" si="629"/>
        <v>0.78997594331068366</v>
      </c>
      <c r="G1827" s="44"/>
      <c r="H1827" s="44">
        <f t="shared" si="630"/>
        <v>0</v>
      </c>
      <c r="I1827" s="14">
        <f t="shared" si="631"/>
        <v>0</v>
      </c>
      <c r="J1827" s="49">
        <v>13</v>
      </c>
      <c r="K1827" s="49">
        <f t="shared" si="632"/>
        <v>280.71690779529263</v>
      </c>
      <c r="L1827" s="50">
        <f t="shared" si="633"/>
        <v>0.20893600468043591</v>
      </c>
      <c r="M1827" s="45">
        <v>18</v>
      </c>
      <c r="N1827" s="45">
        <f t="shared" si="634"/>
        <v>388.68494925502051</v>
      </c>
      <c r="O1827" s="18">
        <f t="shared" si="635"/>
        <v>0.24886586147493486</v>
      </c>
      <c r="P1827" s="37">
        <f t="shared" si="625"/>
        <v>27.777777777777779</v>
      </c>
      <c r="Q1827" s="37">
        <f t="shared" si="626"/>
        <v>3.1743041758672392</v>
      </c>
      <c r="R1827" s="37">
        <f t="shared" si="627"/>
        <v>217.43041758672393</v>
      </c>
    </row>
    <row r="1828" spans="1:18" ht="15" customHeight="1" x14ac:dyDescent="0.25">
      <c r="A1828" s="143" t="s">
        <v>601</v>
      </c>
      <c r="B1828" s="1" t="str">
        <f>VLOOKUP(A1828,'[2]Catálogo MUNICIPIOS'!$1:$1048576,5,FALSE)</f>
        <v>Tuxcacuesco</v>
      </c>
      <c r="C1828" s="130">
        <f>VLOOKUP(A1828,[3]PROY_COVID!$1:$1048576,7,FALSE)</f>
        <v>4628</v>
      </c>
      <c r="D1828" s="43">
        <v>1</v>
      </c>
      <c r="E1828" s="43">
        <f t="shared" si="628"/>
        <v>21.607605877268799</v>
      </c>
      <c r="F1828" s="6">
        <f t="shared" si="629"/>
        <v>0.15809760559515021</v>
      </c>
      <c r="G1828" s="44">
        <v>1</v>
      </c>
      <c r="H1828" s="44">
        <f t="shared" si="630"/>
        <v>21.607605877268799</v>
      </c>
      <c r="I1828" s="14">
        <f t="shared" si="631"/>
        <v>0.26480545379984038</v>
      </c>
      <c r="J1828" s="49">
        <v>18</v>
      </c>
      <c r="K1828" s="49">
        <f t="shared" si="632"/>
        <v>388.93690579083835</v>
      </c>
      <c r="L1828" s="50">
        <f t="shared" si="633"/>
        <v>0.28948353630330059</v>
      </c>
      <c r="M1828" s="45">
        <v>20</v>
      </c>
      <c r="N1828" s="45">
        <f t="shared" si="634"/>
        <v>432.15211754537597</v>
      </c>
      <c r="O1828" s="18">
        <f t="shared" si="635"/>
        <v>0.27669687037607399</v>
      </c>
      <c r="P1828" s="37">
        <f t="shared" si="625"/>
        <v>5</v>
      </c>
      <c r="Q1828" s="37">
        <f t="shared" si="626"/>
        <v>0.57137475165610307</v>
      </c>
      <c r="R1828" s="37">
        <f t="shared" si="627"/>
        <v>-42.862524834389696</v>
      </c>
    </row>
    <row r="1829" spans="1:18" ht="15" customHeight="1" x14ac:dyDescent="0.25">
      <c r="A1829" s="143" t="s">
        <v>1220</v>
      </c>
      <c r="B1829" s="1" t="str">
        <f>VLOOKUP(A1829,'[2]Catálogo MUNICIPIOS'!$1:$1048576,5,FALSE)</f>
        <v>Santiago Chazumba</v>
      </c>
      <c r="C1829" s="130">
        <f>VLOOKUP(A1829,[3]PROY_COVID!$1:$1048576,7,FALSE)</f>
        <v>4627</v>
      </c>
      <c r="D1829" s="43"/>
      <c r="E1829" s="43">
        <f t="shared" si="628"/>
        <v>0</v>
      </c>
      <c r="F1829" s="6">
        <f t="shared" si="629"/>
        <v>0</v>
      </c>
      <c r="G1829" s="44">
        <v>1</v>
      </c>
      <c r="H1829" s="44">
        <f t="shared" si="630"/>
        <v>21.61227577263886</v>
      </c>
      <c r="I1829" s="14">
        <f t="shared" si="631"/>
        <v>0.26486268428477655</v>
      </c>
      <c r="J1829" s="49">
        <v>14</v>
      </c>
      <c r="K1829" s="49">
        <f t="shared" si="632"/>
        <v>302.57186081694402</v>
      </c>
      <c r="L1829" s="50">
        <f t="shared" si="633"/>
        <v>0.22520252244270891</v>
      </c>
      <c r="M1829" s="45">
        <v>15</v>
      </c>
      <c r="N1829" s="45">
        <f t="shared" si="634"/>
        <v>324.18413658958292</v>
      </c>
      <c r="O1829" s="18">
        <f t="shared" si="635"/>
        <v>0.20756750315006545</v>
      </c>
      <c r="P1829" s="37">
        <f t="shared" si="625"/>
        <v>0</v>
      </c>
      <c r="Q1829" s="37">
        <f t="shared" si="626"/>
        <v>0</v>
      </c>
      <c r="R1829" s="37">
        <f t="shared" si="627"/>
        <v>-100</v>
      </c>
    </row>
    <row r="1830" spans="1:18" ht="15" customHeight="1" x14ac:dyDescent="0.25">
      <c r="A1830" s="143" t="s">
        <v>1232</v>
      </c>
      <c r="B1830" s="1" t="str">
        <f>VLOOKUP(A1830,'[2]Catálogo MUNICIPIOS'!$1:$1048576,5,FALSE)</f>
        <v>Santiago Tamazola</v>
      </c>
      <c r="C1830" s="130">
        <f>VLOOKUP(A1830,[3]PROY_COVID!$1:$1048576,7,FALSE)</f>
        <v>4623</v>
      </c>
      <c r="D1830" s="43">
        <v>3</v>
      </c>
      <c r="E1830" s="43">
        <f t="shared" si="628"/>
        <v>64.892926670992864</v>
      </c>
      <c r="F1830" s="6">
        <f t="shared" si="629"/>
        <v>0.47480578760178788</v>
      </c>
      <c r="G1830" s="44">
        <v>1</v>
      </c>
      <c r="H1830" s="44">
        <f t="shared" si="630"/>
        <v>21.630975556997619</v>
      </c>
      <c r="I1830" s="14">
        <f t="shared" si="631"/>
        <v>0.26509185381476552</v>
      </c>
      <c r="J1830" s="49">
        <v>5</v>
      </c>
      <c r="K1830" s="49">
        <f t="shared" si="632"/>
        <v>108.1548777849881</v>
      </c>
      <c r="L1830" s="50">
        <f t="shared" si="633"/>
        <v>8.0499063018943634E-2</v>
      </c>
      <c r="M1830" s="45">
        <v>9</v>
      </c>
      <c r="N1830" s="45">
        <f t="shared" si="634"/>
        <v>194.67878001297859</v>
      </c>
      <c r="O1830" s="18">
        <f t="shared" si="635"/>
        <v>0.12464825919212885</v>
      </c>
      <c r="P1830" s="37">
        <f t="shared" si="625"/>
        <v>33.333333333333329</v>
      </c>
      <c r="Q1830" s="37">
        <f t="shared" si="626"/>
        <v>3.8091650110406863</v>
      </c>
      <c r="R1830" s="37">
        <f t="shared" si="627"/>
        <v>280.91650110406863</v>
      </c>
    </row>
    <row r="1831" spans="1:18" ht="15" customHeight="1" x14ac:dyDescent="0.25">
      <c r="A1831" s="143" t="s">
        <v>1025</v>
      </c>
      <c r="B1831" s="1" t="str">
        <f>VLOOKUP(A1831,'[2]Catálogo MUNICIPIOS'!$1:$1048576,5,FALSE)</f>
        <v>San Agustín Yatareni</v>
      </c>
      <c r="C1831" s="130">
        <f>VLOOKUP(A1831,[3]PROY_COVID!$1:$1048576,7,FALSE)</f>
        <v>4610</v>
      </c>
      <c r="D1831" s="43"/>
      <c r="E1831" s="43">
        <f t="shared" si="628"/>
        <v>0</v>
      </c>
      <c r="F1831" s="6">
        <f t="shared" si="629"/>
        <v>0</v>
      </c>
      <c r="G1831" s="44">
        <v>3</v>
      </c>
      <c r="H1831" s="44">
        <f t="shared" si="630"/>
        <v>65.075921908893704</v>
      </c>
      <c r="I1831" s="14">
        <f t="shared" si="631"/>
        <v>0.79751820402537599</v>
      </c>
      <c r="J1831" s="49">
        <v>99</v>
      </c>
      <c r="K1831" s="49">
        <f t="shared" si="632"/>
        <v>2147.5054229934922</v>
      </c>
      <c r="L1831" s="50">
        <f t="shared" si="633"/>
        <v>1.5983761243089403</v>
      </c>
      <c r="M1831" s="45">
        <v>102</v>
      </c>
      <c r="N1831" s="45">
        <f t="shared" si="634"/>
        <v>2212.5813449023858</v>
      </c>
      <c r="O1831" s="18">
        <f t="shared" si="635"/>
        <v>1.4166639679202602</v>
      </c>
      <c r="P1831" s="37">
        <f t="shared" ref="P1831:P1862" si="636">D1831/M1831*100</f>
        <v>0</v>
      </c>
      <c r="Q1831" s="37">
        <f t="shared" ref="Q1831:Q1862" si="637">P1831/P$2372</f>
        <v>0</v>
      </c>
      <c r="R1831" s="37">
        <f t="shared" ref="R1831:R1862" si="638">(Q1831-1)*100</f>
        <v>-100</v>
      </c>
    </row>
    <row r="1832" spans="1:18" ht="15" customHeight="1" x14ac:dyDescent="0.25">
      <c r="A1832" s="143" t="s">
        <v>1132</v>
      </c>
      <c r="B1832" s="1" t="str">
        <f>VLOOKUP(A1832,'[2]Catálogo MUNICIPIOS'!$1:$1048576,5,FALSE)</f>
        <v>San Pedro Atoyac</v>
      </c>
      <c r="C1832" s="130">
        <f>VLOOKUP(A1832,[3]PROY_COVID!$1:$1048576,7,FALSE)</f>
        <v>4608</v>
      </c>
      <c r="D1832" s="43"/>
      <c r="E1832" s="43">
        <f t="shared" si="628"/>
        <v>0</v>
      </c>
      <c r="F1832" s="6">
        <f t="shared" si="629"/>
        <v>0</v>
      </c>
      <c r="G1832" s="44"/>
      <c r="H1832" s="44">
        <f t="shared" si="630"/>
        <v>0</v>
      </c>
      <c r="I1832" s="14">
        <f t="shared" si="631"/>
        <v>0</v>
      </c>
      <c r="J1832" s="49">
        <v>1</v>
      </c>
      <c r="K1832" s="49">
        <f t="shared" si="632"/>
        <v>21.701388888888889</v>
      </c>
      <c r="L1832" s="50">
        <f t="shared" si="633"/>
        <v>1.6152220847941684E-2</v>
      </c>
      <c r="M1832" s="45">
        <v>1</v>
      </c>
      <c r="N1832" s="45">
        <f t="shared" si="634"/>
        <v>21.701388888888889</v>
      </c>
      <c r="O1832" s="18">
        <f t="shared" si="635"/>
        <v>1.3894890582687395E-2</v>
      </c>
      <c r="P1832" s="37">
        <f t="shared" si="636"/>
        <v>0</v>
      </c>
      <c r="Q1832" s="37">
        <f t="shared" si="637"/>
        <v>0</v>
      </c>
      <c r="R1832" s="37">
        <f t="shared" si="638"/>
        <v>-100</v>
      </c>
    </row>
    <row r="1833" spans="1:18" ht="15" customHeight="1" x14ac:dyDescent="0.25">
      <c r="A1833" s="143" t="s">
        <v>771</v>
      </c>
      <c r="B1833" s="1" t="str">
        <f>VLOOKUP(A1833,'[2]Catálogo MUNICIPIOS'!$1:$1048576,5,FALSE)</f>
        <v>Chucándiro</v>
      </c>
      <c r="C1833" s="130">
        <f>VLOOKUP(A1833,[3]PROY_COVID!$1:$1048576,7,FALSE)</f>
        <v>4567</v>
      </c>
      <c r="D1833" s="43">
        <v>3</v>
      </c>
      <c r="E1833" s="43">
        <f t="shared" si="628"/>
        <v>65.688635865995181</v>
      </c>
      <c r="F1833" s="6">
        <f t="shared" si="629"/>
        <v>0.48062779857303822</v>
      </c>
      <c r="G1833" s="44"/>
      <c r="H1833" s="44">
        <f t="shared" si="630"/>
        <v>0</v>
      </c>
      <c r="I1833" s="14">
        <f t="shared" si="631"/>
        <v>0</v>
      </c>
      <c r="J1833" s="49">
        <v>16</v>
      </c>
      <c r="K1833" s="49">
        <f t="shared" si="632"/>
        <v>350.33939128530761</v>
      </c>
      <c r="L1833" s="50">
        <f t="shared" si="633"/>
        <v>0.26075562484717424</v>
      </c>
      <c r="M1833" s="45">
        <v>19</v>
      </c>
      <c r="N1833" s="45">
        <f t="shared" si="634"/>
        <v>416.02802715130281</v>
      </c>
      <c r="O1833" s="18">
        <f t="shared" si="635"/>
        <v>0.26637299327686592</v>
      </c>
      <c r="P1833" s="37">
        <f t="shared" si="636"/>
        <v>15.789473684210526</v>
      </c>
      <c r="Q1833" s="37">
        <f t="shared" si="637"/>
        <v>1.8043413210192727</v>
      </c>
      <c r="R1833" s="37">
        <f t="shared" si="638"/>
        <v>80.434132101927275</v>
      </c>
    </row>
    <row r="1834" spans="1:18" ht="15" customHeight="1" x14ac:dyDescent="0.25">
      <c r="A1834" s="143" t="s">
        <v>962</v>
      </c>
      <c r="B1834" s="1" t="str">
        <f>VLOOKUP(A1834,'[2]Catálogo MUNICIPIOS'!$1:$1048576,5,FALSE)</f>
        <v>Villaldama</v>
      </c>
      <c r="C1834" s="130">
        <f>VLOOKUP(A1834,[3]PROY_COVID!$1:$1048576,7,FALSE)</f>
        <v>4567</v>
      </c>
      <c r="D1834" s="43">
        <v>10</v>
      </c>
      <c r="E1834" s="43">
        <f t="shared" si="628"/>
        <v>218.96211955331725</v>
      </c>
      <c r="F1834" s="6">
        <f t="shared" si="629"/>
        <v>1.6020926619101272</v>
      </c>
      <c r="G1834" s="44">
        <v>6</v>
      </c>
      <c r="H1834" s="44">
        <f t="shared" si="630"/>
        <v>131.37727173199036</v>
      </c>
      <c r="I1834" s="14">
        <f t="shared" si="631"/>
        <v>1.6100542678156267</v>
      </c>
      <c r="J1834" s="49">
        <v>88</v>
      </c>
      <c r="K1834" s="49">
        <f t="shared" si="632"/>
        <v>1926.866652069192</v>
      </c>
      <c r="L1834" s="50">
        <f t="shared" si="633"/>
        <v>1.4341559366594583</v>
      </c>
      <c r="M1834" s="45">
        <v>104</v>
      </c>
      <c r="N1834" s="45">
        <f t="shared" si="634"/>
        <v>2277.2060433544993</v>
      </c>
      <c r="O1834" s="18">
        <f t="shared" si="635"/>
        <v>1.4580416474102136</v>
      </c>
      <c r="P1834" s="37">
        <f t="shared" si="636"/>
        <v>9.6153846153846168</v>
      </c>
      <c r="Q1834" s="37">
        <f t="shared" si="637"/>
        <v>1.0987975993386598</v>
      </c>
      <c r="R1834" s="37">
        <f t="shared" si="638"/>
        <v>9.8797599338659836</v>
      </c>
    </row>
    <row r="1835" spans="1:18" ht="15" customHeight="1" x14ac:dyDescent="0.25">
      <c r="A1835" s="143" t="s">
        <v>2517</v>
      </c>
      <c r="B1835" s="1" t="str">
        <f>VLOOKUP(A1835,'[2]Catálogo MUNICIPIOS'!$1:$1048576,5,FALSE)</f>
        <v>San Antonio Huitepec</v>
      </c>
      <c r="C1835" s="130">
        <f>VLOOKUP(A1835,[3]PROY_COVID!$1:$1048576,7,FALSE)</f>
        <v>4563</v>
      </c>
      <c r="D1835" s="43"/>
      <c r="E1835" s="43">
        <f t="shared" si="628"/>
        <v>0</v>
      </c>
      <c r="F1835" s="6">
        <f t="shared" si="629"/>
        <v>0</v>
      </c>
      <c r="G1835" s="44"/>
      <c r="H1835" s="44">
        <f t="shared" si="630"/>
        <v>0</v>
      </c>
      <c r="I1835" s="14">
        <f t="shared" si="631"/>
        <v>0</v>
      </c>
      <c r="J1835" s="49">
        <v>12</v>
      </c>
      <c r="K1835" s="49">
        <f t="shared" si="632"/>
        <v>262.9848783694938</v>
      </c>
      <c r="L1835" s="50">
        <f t="shared" si="633"/>
        <v>0.19573815560109217</v>
      </c>
      <c r="M1835" s="45">
        <v>12</v>
      </c>
      <c r="N1835" s="45">
        <f t="shared" si="634"/>
        <v>262.9848783694938</v>
      </c>
      <c r="O1835" s="18">
        <f t="shared" si="635"/>
        <v>0.16838305274167922</v>
      </c>
      <c r="P1835" s="37">
        <f t="shared" si="636"/>
        <v>0</v>
      </c>
      <c r="Q1835" s="37">
        <f t="shared" si="637"/>
        <v>0</v>
      </c>
      <c r="R1835" s="37">
        <f t="shared" si="638"/>
        <v>-100</v>
      </c>
    </row>
    <row r="1836" spans="1:18" ht="15" customHeight="1" x14ac:dyDescent="0.25">
      <c r="A1836" s="143" t="s">
        <v>992</v>
      </c>
      <c r="B1836" s="1" t="str">
        <f>VLOOKUP(A1836,'[2]Catálogo MUNICIPIOS'!$1:$1048576,5,FALSE)</f>
        <v>Mesones Hidalgo</v>
      </c>
      <c r="C1836" s="130">
        <f>VLOOKUP(A1836,[3]PROY_COVID!$1:$1048576,7,FALSE)</f>
        <v>4554</v>
      </c>
      <c r="D1836" s="43">
        <v>1</v>
      </c>
      <c r="E1836" s="43">
        <f t="shared" si="628"/>
        <v>21.958717610891526</v>
      </c>
      <c r="F1836" s="6">
        <f t="shared" si="629"/>
        <v>0.16066660489555451</v>
      </c>
      <c r="G1836" s="44"/>
      <c r="H1836" s="44">
        <f t="shared" si="630"/>
        <v>0</v>
      </c>
      <c r="I1836" s="14">
        <f t="shared" si="631"/>
        <v>0</v>
      </c>
      <c r="J1836" s="49">
        <v>6</v>
      </c>
      <c r="K1836" s="49">
        <f t="shared" si="632"/>
        <v>131.75230566534916</v>
      </c>
      <c r="L1836" s="50">
        <f t="shared" si="633"/>
        <v>9.8062494950349535E-2</v>
      </c>
      <c r="M1836" s="45">
        <v>7</v>
      </c>
      <c r="N1836" s="45">
        <f t="shared" si="634"/>
        <v>153.71102327624067</v>
      </c>
      <c r="O1836" s="18">
        <f t="shared" si="635"/>
        <v>9.8417564917690964E-2</v>
      </c>
      <c r="P1836" s="37">
        <f t="shared" si="636"/>
        <v>14.285714285714285</v>
      </c>
      <c r="Q1836" s="37">
        <f t="shared" si="637"/>
        <v>1.6324992904460085</v>
      </c>
      <c r="R1836" s="37">
        <f t="shared" si="638"/>
        <v>63.249929044600847</v>
      </c>
    </row>
    <row r="1837" spans="1:18" ht="15" customHeight="1" x14ac:dyDescent="0.25">
      <c r="A1837" s="143" t="s">
        <v>1050</v>
      </c>
      <c r="B1837" s="1" t="str">
        <f>VLOOKUP(A1837,'[2]Catálogo MUNICIPIOS'!$1:$1048576,5,FALSE)</f>
        <v>San Francisco Lachigoló</v>
      </c>
      <c r="C1837" s="130">
        <f>VLOOKUP(A1837,[3]PROY_COVID!$1:$1048576,7,FALSE)</f>
        <v>4546</v>
      </c>
      <c r="D1837" s="43">
        <v>3</v>
      </c>
      <c r="E1837" s="43">
        <f t="shared" si="628"/>
        <v>65.992080950285967</v>
      </c>
      <c r="F1837" s="6">
        <f t="shared" si="629"/>
        <v>0.48284803257436548</v>
      </c>
      <c r="G1837" s="44">
        <v>4</v>
      </c>
      <c r="H1837" s="44">
        <f t="shared" si="630"/>
        <v>87.989441267047951</v>
      </c>
      <c r="I1837" s="14">
        <f t="shared" si="631"/>
        <v>1.0783278840172998</v>
      </c>
      <c r="J1837" s="49">
        <v>51</v>
      </c>
      <c r="K1837" s="49">
        <f t="shared" si="632"/>
        <v>1121.8653761548615</v>
      </c>
      <c r="L1837" s="50">
        <f t="shared" si="633"/>
        <v>0.83499804598175975</v>
      </c>
      <c r="M1837" s="45">
        <v>58</v>
      </c>
      <c r="N1837" s="45">
        <f t="shared" si="634"/>
        <v>1275.8468983721953</v>
      </c>
      <c r="O1837" s="18">
        <f t="shared" si="635"/>
        <v>0.81689486068881745</v>
      </c>
      <c r="P1837" s="37">
        <f t="shared" si="636"/>
        <v>5.1724137931034484</v>
      </c>
      <c r="Q1837" s="37">
        <f t="shared" si="637"/>
        <v>0.59107732929941692</v>
      </c>
      <c r="R1837" s="37">
        <f t="shared" si="638"/>
        <v>-40.89226707005831</v>
      </c>
    </row>
    <row r="1838" spans="1:18" ht="15" customHeight="1" x14ac:dyDescent="0.25">
      <c r="A1838" s="143" t="s">
        <v>536</v>
      </c>
      <c r="B1838" s="1" t="str">
        <f>VLOOKUP(A1838,'[2]Catálogo MUNICIPIOS'!$1:$1048576,5,FALSE)</f>
        <v>Guachinango</v>
      </c>
      <c r="C1838" s="130">
        <f>VLOOKUP(A1838,[3]PROY_COVID!$1:$1048576,7,FALSE)</f>
        <v>4536</v>
      </c>
      <c r="D1838" s="43">
        <v>3</v>
      </c>
      <c r="E1838" s="43">
        <f t="shared" si="628"/>
        <v>66.137566137566139</v>
      </c>
      <c r="F1838" s="6">
        <f t="shared" si="629"/>
        <v>0.48391251236399152</v>
      </c>
      <c r="G1838" s="44">
        <v>2</v>
      </c>
      <c r="H1838" s="44">
        <f t="shared" si="630"/>
        <v>44.091710758377424</v>
      </c>
      <c r="I1838" s="14">
        <f t="shared" si="631"/>
        <v>0.54035257503776946</v>
      </c>
      <c r="J1838" s="49">
        <v>7</v>
      </c>
      <c r="K1838" s="49">
        <f t="shared" si="632"/>
        <v>154.32098765432099</v>
      </c>
      <c r="L1838" s="50">
        <f t="shared" si="633"/>
        <v>0.11486023714091866</v>
      </c>
      <c r="M1838" s="45">
        <v>12</v>
      </c>
      <c r="N1838" s="45">
        <f t="shared" si="634"/>
        <v>264.55026455026456</v>
      </c>
      <c r="O1838" s="18">
        <f t="shared" si="635"/>
        <v>0.16938533281752252</v>
      </c>
      <c r="P1838" s="37">
        <f t="shared" si="636"/>
        <v>25</v>
      </c>
      <c r="Q1838" s="37">
        <f t="shared" si="637"/>
        <v>2.856873758280515</v>
      </c>
      <c r="R1838" s="37">
        <f t="shared" si="638"/>
        <v>185.6873758280515</v>
      </c>
    </row>
    <row r="1839" spans="1:18" ht="15" customHeight="1" x14ac:dyDescent="0.25">
      <c r="A1839" s="143" t="s">
        <v>1030</v>
      </c>
      <c r="B1839" s="1" t="str">
        <f>VLOOKUP(A1839,'[2]Catálogo MUNICIPIOS'!$1:$1048576,5,FALSE)</f>
        <v>San Andrés Paxtlán</v>
      </c>
      <c r="C1839" s="130">
        <f>VLOOKUP(A1839,[3]PROY_COVID!$1:$1048576,7,FALSE)</f>
        <v>4502</v>
      </c>
      <c r="D1839" s="43"/>
      <c r="E1839" s="43">
        <f t="shared" ref="E1839:E1870" si="639">((D1839/($C1839/100000)))</f>
        <v>0</v>
      </c>
      <c r="F1839" s="6">
        <f t="shared" ref="F1839:F1870" si="640">((D1839/$C1839)/(D$2372/$C$2372))</f>
        <v>0</v>
      </c>
      <c r="G1839" s="44"/>
      <c r="H1839" s="44">
        <f t="shared" ref="H1839:H1870" si="641">((G1839/($C1839/100000)))</f>
        <v>0</v>
      </c>
      <c r="I1839" s="14">
        <f t="shared" ref="I1839:I1870" si="642">((G1839/$C1839)/(G$2372/$C$2372))</f>
        <v>0</v>
      </c>
      <c r="J1839" s="49">
        <v>1</v>
      </c>
      <c r="K1839" s="49">
        <f t="shared" ref="K1839:K1870" si="643">((J1839/($C1839/100000)))</f>
        <v>22.21235006663705</v>
      </c>
      <c r="L1839" s="50">
        <f t="shared" ref="L1839:L1870" si="644">((J1839/$C1839)/(J$2372/$C$2372))</f>
        <v>1.6532526358799485E-2</v>
      </c>
      <c r="M1839" s="45">
        <v>1</v>
      </c>
      <c r="N1839" s="45">
        <f t="shared" ref="N1839:N1870" si="645">((M1839/($C1839/100000)))</f>
        <v>22.21235006663705</v>
      </c>
      <c r="O1839" s="18">
        <f t="shared" ref="O1839:O1870" si="646">((M1839/$C1839)/(M$2372/$C$2372))</f>
        <v>1.4222047046873283E-2</v>
      </c>
      <c r="P1839" s="37">
        <f t="shared" si="636"/>
        <v>0</v>
      </c>
      <c r="Q1839" s="37">
        <f t="shared" si="637"/>
        <v>0</v>
      </c>
      <c r="R1839" s="37">
        <f t="shared" si="638"/>
        <v>-100</v>
      </c>
    </row>
    <row r="1840" spans="1:18" ht="15" customHeight="1" x14ac:dyDescent="0.25">
      <c r="A1840" s="143" t="s">
        <v>1236</v>
      </c>
      <c r="B1840" s="1" t="str">
        <f>VLOOKUP(A1840,'[2]Catálogo MUNICIPIOS'!$1:$1048576,5,FALSE)</f>
        <v>Santiago Yaitepec</v>
      </c>
      <c r="C1840" s="130">
        <f>VLOOKUP(A1840,[3]PROY_COVID!$1:$1048576,7,FALSE)</f>
        <v>4470</v>
      </c>
      <c r="D1840" s="43">
        <v>5</v>
      </c>
      <c r="E1840" s="43">
        <f t="shared" si="639"/>
        <v>111.85682326621925</v>
      </c>
      <c r="F1840" s="6">
        <f t="shared" si="640"/>
        <v>0.81842921554178427</v>
      </c>
      <c r="G1840" s="44"/>
      <c r="H1840" s="44">
        <f t="shared" si="641"/>
        <v>0</v>
      </c>
      <c r="I1840" s="14">
        <f t="shared" si="642"/>
        <v>0</v>
      </c>
      <c r="J1840" s="49">
        <v>4</v>
      </c>
      <c r="K1840" s="49">
        <f t="shared" si="643"/>
        <v>89.485458612975393</v>
      </c>
      <c r="L1840" s="50">
        <f t="shared" si="644"/>
        <v>6.6603520060237398E-2</v>
      </c>
      <c r="M1840" s="45">
        <v>9</v>
      </c>
      <c r="N1840" s="45">
        <f t="shared" si="645"/>
        <v>201.34228187919464</v>
      </c>
      <c r="O1840" s="18">
        <f t="shared" si="646"/>
        <v>0.12891474323159099</v>
      </c>
      <c r="P1840" s="37">
        <f t="shared" si="636"/>
        <v>55.555555555555557</v>
      </c>
      <c r="Q1840" s="37">
        <f t="shared" si="637"/>
        <v>6.3486083517344785</v>
      </c>
      <c r="R1840" s="37">
        <f t="shared" si="638"/>
        <v>534.86083517344787</v>
      </c>
    </row>
    <row r="1841" spans="1:18" ht="15" customHeight="1" x14ac:dyDescent="0.25">
      <c r="A1841" s="143" t="s">
        <v>2485</v>
      </c>
      <c r="B1841" s="1" t="s">
        <v>2445</v>
      </c>
      <c r="C1841" s="130">
        <f>VLOOKUP(A1841,[3]PROY_COVID!$1:$1048576,7,FALSE)</f>
        <v>4464</v>
      </c>
      <c r="D1841" s="43">
        <v>1</v>
      </c>
      <c r="E1841" s="43">
        <f t="shared" si="639"/>
        <v>22.401433691756274</v>
      </c>
      <c r="F1841" s="6">
        <f t="shared" si="640"/>
        <v>0.16390585096199714</v>
      </c>
      <c r="G1841" s="44"/>
      <c r="H1841" s="44">
        <f t="shared" si="641"/>
        <v>0</v>
      </c>
      <c r="I1841" s="14">
        <f t="shared" si="642"/>
        <v>0</v>
      </c>
      <c r="J1841" s="49">
        <v>4</v>
      </c>
      <c r="K1841" s="49">
        <f t="shared" si="643"/>
        <v>89.605734767025098</v>
      </c>
      <c r="L1841" s="50">
        <f t="shared" si="644"/>
        <v>6.6693040920533408E-2</v>
      </c>
      <c r="M1841" s="45">
        <v>5</v>
      </c>
      <c r="N1841" s="45">
        <f t="shared" si="645"/>
        <v>112.00716845878136</v>
      </c>
      <c r="O1841" s="18">
        <f t="shared" si="646"/>
        <v>7.1715564297741397E-2</v>
      </c>
      <c r="P1841" s="37">
        <f t="shared" si="636"/>
        <v>20</v>
      </c>
      <c r="Q1841" s="37">
        <f t="shared" si="637"/>
        <v>2.2854990066244123</v>
      </c>
      <c r="R1841" s="37">
        <f t="shared" si="638"/>
        <v>128.54990066244122</v>
      </c>
    </row>
    <row r="1842" spans="1:18" ht="15" customHeight="1" x14ac:dyDescent="0.25">
      <c r="A1842" s="143" t="s">
        <v>2405</v>
      </c>
      <c r="B1842" s="1" t="str">
        <f>VLOOKUP(A1842,'[2]Catálogo MUNICIPIOS'!$1:$1048576,5,FALSE)</f>
        <v>San Antonio Tepetlapa</v>
      </c>
      <c r="C1842" s="130">
        <f>VLOOKUP(A1842,[3]PROY_COVID!$1:$1048576,7,FALSE)</f>
        <v>4460</v>
      </c>
      <c r="D1842" s="43"/>
      <c r="E1842" s="43">
        <f t="shared" si="639"/>
        <v>0</v>
      </c>
      <c r="F1842" s="6">
        <f t="shared" si="640"/>
        <v>0</v>
      </c>
      <c r="G1842" s="44"/>
      <c r="H1842" s="44">
        <f t="shared" si="641"/>
        <v>0</v>
      </c>
      <c r="I1842" s="14">
        <f t="shared" si="642"/>
        <v>0</v>
      </c>
      <c r="J1842" s="49">
        <v>2</v>
      </c>
      <c r="K1842" s="49">
        <f t="shared" si="643"/>
        <v>44.843049327354258</v>
      </c>
      <c r="L1842" s="50">
        <f t="shared" si="644"/>
        <v>3.3376427653504619E-2</v>
      </c>
      <c r="M1842" s="45">
        <v>2</v>
      </c>
      <c r="N1842" s="45">
        <f t="shared" si="645"/>
        <v>44.843049327354258</v>
      </c>
      <c r="O1842" s="18">
        <f t="shared" si="646"/>
        <v>2.8711953275795302E-2</v>
      </c>
      <c r="P1842" s="37">
        <f t="shared" si="636"/>
        <v>0</v>
      </c>
      <c r="Q1842" s="37">
        <f t="shared" si="637"/>
        <v>0</v>
      </c>
      <c r="R1842" s="37">
        <f t="shared" si="638"/>
        <v>-100</v>
      </c>
    </row>
    <row r="1843" spans="1:18" ht="15" customHeight="1" x14ac:dyDescent="0.25">
      <c r="A1843" s="143" t="s">
        <v>1992</v>
      </c>
      <c r="B1843" s="1" t="str">
        <f>VLOOKUP(A1843,'[2]Catálogo MUNICIPIOS'!$1:$1048576,5,FALSE)</f>
        <v>Chikindzonot</v>
      </c>
      <c r="C1843" s="130">
        <f>VLOOKUP(A1843,[3]PROY_COVID!$1:$1048576,7,FALSE)</f>
        <v>4448</v>
      </c>
      <c r="D1843" s="43">
        <v>4</v>
      </c>
      <c r="E1843" s="43">
        <f t="shared" si="639"/>
        <v>89.928057553956833</v>
      </c>
      <c r="F1843" s="6">
        <f t="shared" si="640"/>
        <v>0.65798176141578701</v>
      </c>
      <c r="G1843" s="44"/>
      <c r="H1843" s="44">
        <f t="shared" si="641"/>
        <v>0</v>
      </c>
      <c r="I1843" s="14">
        <f t="shared" si="642"/>
        <v>0</v>
      </c>
      <c r="J1843" s="49">
        <v>20</v>
      </c>
      <c r="K1843" s="49">
        <f t="shared" si="643"/>
        <v>449.64028776978421</v>
      </c>
      <c r="L1843" s="50">
        <f t="shared" si="644"/>
        <v>0.33466471972713707</v>
      </c>
      <c r="M1843" s="45">
        <v>24</v>
      </c>
      <c r="N1843" s="45">
        <f t="shared" si="645"/>
        <v>539.56834532374103</v>
      </c>
      <c r="O1843" s="18">
        <f t="shared" si="646"/>
        <v>0.34547296297674562</v>
      </c>
      <c r="P1843" s="37">
        <f t="shared" si="636"/>
        <v>16.666666666666664</v>
      </c>
      <c r="Q1843" s="37">
        <f t="shared" si="637"/>
        <v>1.9045825055203431</v>
      </c>
      <c r="R1843" s="37">
        <f t="shared" si="638"/>
        <v>90.458250552034315</v>
      </c>
    </row>
    <row r="1844" spans="1:18" ht="15" customHeight="1" x14ac:dyDescent="0.25">
      <c r="A1844" s="143" t="s">
        <v>612</v>
      </c>
      <c r="B1844" s="1" t="str">
        <f>VLOOKUP(A1844,'[2]Catálogo MUNICIPIOS'!$1:$1048576,5,FALSE)</f>
        <v>Cañadas de Obregón</v>
      </c>
      <c r="C1844" s="130">
        <f>VLOOKUP(A1844,[3]PROY_COVID!$1:$1048576,7,FALSE)</f>
        <v>4441</v>
      </c>
      <c r="D1844" s="43">
        <v>1</v>
      </c>
      <c r="E1844" s="43">
        <f t="shared" si="639"/>
        <v>22.517451024544023</v>
      </c>
      <c r="F1844" s="6">
        <f t="shared" si="640"/>
        <v>0.16475472161548191</v>
      </c>
      <c r="G1844" s="44">
        <v>1</v>
      </c>
      <c r="H1844" s="44">
        <f t="shared" si="641"/>
        <v>22.517451024544023</v>
      </c>
      <c r="I1844" s="14">
        <f t="shared" si="642"/>
        <v>0.27595578477497434</v>
      </c>
      <c r="J1844" s="49">
        <v>10</v>
      </c>
      <c r="K1844" s="49">
        <f t="shared" si="643"/>
        <v>225.17451024544022</v>
      </c>
      <c r="L1844" s="50">
        <f t="shared" si="644"/>
        <v>0.16759611273883199</v>
      </c>
      <c r="M1844" s="45">
        <v>12</v>
      </c>
      <c r="N1844" s="45">
        <f t="shared" si="645"/>
        <v>270.20941229452825</v>
      </c>
      <c r="O1844" s="18">
        <f t="shared" si="646"/>
        <v>0.17300875245671749</v>
      </c>
      <c r="P1844" s="37">
        <f t="shared" si="636"/>
        <v>8.3333333333333321</v>
      </c>
      <c r="Q1844" s="37">
        <f t="shared" si="637"/>
        <v>0.95229125276017157</v>
      </c>
      <c r="R1844" s="37">
        <f t="shared" si="638"/>
        <v>-4.7708747239828426</v>
      </c>
    </row>
    <row r="1845" spans="1:18" ht="15" customHeight="1" x14ac:dyDescent="0.25">
      <c r="A1845" s="143" t="s">
        <v>1135</v>
      </c>
      <c r="B1845" s="1" t="str">
        <f>VLOOKUP(A1845,'[2]Catálogo MUNICIPIOS'!$1:$1048576,5,FALSE)</f>
        <v>San Pedro Comitancillo</v>
      </c>
      <c r="C1845" s="130">
        <f>VLOOKUP(A1845,[3]PROY_COVID!$1:$1048576,7,FALSE)</f>
        <v>4437</v>
      </c>
      <c r="D1845" s="43">
        <v>4</v>
      </c>
      <c r="E1845" s="43">
        <f t="shared" si="639"/>
        <v>90.151002929907591</v>
      </c>
      <c r="F1845" s="6">
        <f t="shared" si="640"/>
        <v>0.65961299859757061</v>
      </c>
      <c r="G1845" s="44"/>
      <c r="H1845" s="44">
        <f t="shared" si="641"/>
        <v>0</v>
      </c>
      <c r="I1845" s="14">
        <f t="shared" si="642"/>
        <v>0</v>
      </c>
      <c r="J1845" s="49">
        <v>13</v>
      </c>
      <c r="K1845" s="49">
        <f t="shared" si="643"/>
        <v>292.99075952219971</v>
      </c>
      <c r="L1845" s="50">
        <f t="shared" si="644"/>
        <v>0.21807136300993887</v>
      </c>
      <c r="M1845" s="45">
        <v>17</v>
      </c>
      <c r="N1845" s="45">
        <f t="shared" si="645"/>
        <v>383.14176245210729</v>
      </c>
      <c r="O1845" s="18">
        <f t="shared" si="646"/>
        <v>0.24531668890813607</v>
      </c>
      <c r="P1845" s="37">
        <f t="shared" si="636"/>
        <v>23.52941176470588</v>
      </c>
      <c r="Q1845" s="37">
        <f t="shared" si="637"/>
        <v>2.6888223607346022</v>
      </c>
      <c r="R1845" s="37">
        <f t="shared" si="638"/>
        <v>168.88223607346023</v>
      </c>
    </row>
    <row r="1846" spans="1:18" ht="15" customHeight="1" x14ac:dyDescent="0.25">
      <c r="A1846" s="143" t="s">
        <v>1189</v>
      </c>
      <c r="B1846" s="1" t="str">
        <f>VLOOKUP(A1846,'[2]Catálogo MUNICIPIOS'!$1:$1048576,5,FALSE)</f>
        <v>Ayoquezco de Aldama</v>
      </c>
      <c r="C1846" s="130">
        <f>VLOOKUP(A1846,[3]PROY_COVID!$1:$1048576,7,FALSE)</f>
        <v>4436</v>
      </c>
      <c r="D1846" s="43">
        <v>2</v>
      </c>
      <c r="E1846" s="43">
        <f t="shared" si="639"/>
        <v>45.085662759242567</v>
      </c>
      <c r="F1846" s="6">
        <f t="shared" si="640"/>
        <v>0.32988084702180126</v>
      </c>
      <c r="G1846" s="44">
        <v>1</v>
      </c>
      <c r="H1846" s="44">
        <f t="shared" si="641"/>
        <v>22.542831379621283</v>
      </c>
      <c r="I1846" s="14">
        <f t="shared" si="642"/>
        <v>0.27626682601119501</v>
      </c>
      <c r="J1846" s="49">
        <v>24</v>
      </c>
      <c r="K1846" s="49">
        <f t="shared" si="643"/>
        <v>541.02795311091074</v>
      </c>
      <c r="L1846" s="50">
        <f t="shared" si="644"/>
        <v>0.40268404148231901</v>
      </c>
      <c r="M1846" s="45">
        <v>27</v>
      </c>
      <c r="N1846" s="45">
        <f t="shared" si="645"/>
        <v>608.6564472497746</v>
      </c>
      <c r="O1846" s="18">
        <f t="shared" si="646"/>
        <v>0.38970845508017021</v>
      </c>
      <c r="P1846" s="37">
        <f t="shared" si="636"/>
        <v>7.4074074074074066</v>
      </c>
      <c r="Q1846" s="37">
        <f t="shared" si="637"/>
        <v>0.84648111356459699</v>
      </c>
      <c r="R1846" s="37">
        <f t="shared" si="638"/>
        <v>-15.351888643540301</v>
      </c>
    </row>
    <row r="1847" spans="1:18" ht="15" customHeight="1" x14ac:dyDescent="0.25">
      <c r="A1847" s="143" t="s">
        <v>1694</v>
      </c>
      <c r="B1847" s="1" t="str">
        <f>VLOOKUP(A1847,'[2]Catálogo MUNICIPIOS'!$1:$1048576,5,FALSE)</f>
        <v>Mier</v>
      </c>
      <c r="C1847" s="130">
        <f>VLOOKUP(A1847,[3]PROY_COVID!$1:$1048576,7,FALSE)</f>
        <v>4434</v>
      </c>
      <c r="D1847" s="43">
        <v>6</v>
      </c>
      <c r="E1847" s="43">
        <f t="shared" si="639"/>
        <v>135.31799729364008</v>
      </c>
      <c r="F1847" s="6">
        <f t="shared" si="640"/>
        <v>0.99008892922104907</v>
      </c>
      <c r="G1847" s="44">
        <v>11</v>
      </c>
      <c r="H1847" s="44">
        <f t="shared" si="641"/>
        <v>248.0829950383401</v>
      </c>
      <c r="I1847" s="14">
        <f t="shared" si="642"/>
        <v>3.040305828155677</v>
      </c>
      <c r="J1847" s="49">
        <v>68</v>
      </c>
      <c r="K1847" s="49">
        <f t="shared" si="643"/>
        <v>1533.6039693279206</v>
      </c>
      <c r="L1847" s="50">
        <f t="shared" si="644"/>
        <v>1.1414527490702391</v>
      </c>
      <c r="M1847" s="45">
        <v>85</v>
      </c>
      <c r="N1847" s="45">
        <f t="shared" si="645"/>
        <v>1917.0049616599008</v>
      </c>
      <c r="O1847" s="18">
        <f t="shared" si="646"/>
        <v>1.2274133386168242</v>
      </c>
      <c r="P1847" s="37">
        <f t="shared" si="636"/>
        <v>7.0588235294117645</v>
      </c>
      <c r="Q1847" s="37">
        <f t="shared" si="637"/>
        <v>0.80664670822038076</v>
      </c>
      <c r="R1847" s="37">
        <f t="shared" si="638"/>
        <v>-19.335329177961924</v>
      </c>
    </row>
    <row r="1848" spans="1:18" ht="15" customHeight="1" x14ac:dyDescent="0.25">
      <c r="A1848" s="143" t="s">
        <v>1209</v>
      </c>
      <c r="B1848" s="1" t="str">
        <f>VLOOKUP(A1848,'[2]Catálogo MUNICIPIOS'!$1:$1048576,5,FALSE)</f>
        <v>Santa María Teopoxco</v>
      </c>
      <c r="C1848" s="130">
        <f>VLOOKUP(A1848,[3]PROY_COVID!$1:$1048576,7,FALSE)</f>
        <v>4419</v>
      </c>
      <c r="D1848" s="43"/>
      <c r="E1848" s="43">
        <f t="shared" si="639"/>
        <v>0</v>
      </c>
      <c r="F1848" s="6">
        <f t="shared" si="640"/>
        <v>0</v>
      </c>
      <c r="G1848" s="44"/>
      <c r="H1848" s="44">
        <f t="shared" si="641"/>
        <v>0</v>
      </c>
      <c r="I1848" s="14">
        <f t="shared" si="642"/>
        <v>0</v>
      </c>
      <c r="J1848" s="49">
        <v>3</v>
      </c>
      <c r="K1848" s="49">
        <f t="shared" si="643"/>
        <v>67.888662593346908</v>
      </c>
      <c r="L1848" s="50">
        <f t="shared" si="644"/>
        <v>5.0529147092542623E-2</v>
      </c>
      <c r="M1848" s="45">
        <v>3</v>
      </c>
      <c r="N1848" s="45">
        <f t="shared" si="645"/>
        <v>67.888662593346908</v>
      </c>
      <c r="O1848" s="18">
        <f t="shared" si="646"/>
        <v>4.3467519215901911E-2</v>
      </c>
      <c r="P1848" s="37">
        <f t="shared" si="636"/>
        <v>0</v>
      </c>
      <c r="Q1848" s="37">
        <f t="shared" si="637"/>
        <v>0</v>
      </c>
      <c r="R1848" s="37">
        <f t="shared" si="638"/>
        <v>-100</v>
      </c>
    </row>
    <row r="1849" spans="1:18" ht="15" customHeight="1" x14ac:dyDescent="0.25">
      <c r="A1849" s="143" t="s">
        <v>1679</v>
      </c>
      <c r="B1849" s="1" t="str">
        <f>VLOOKUP(A1849,'[2]Catálogo MUNICIPIOS'!$1:$1048576,5,FALSE)</f>
        <v>Casas</v>
      </c>
      <c r="C1849" s="130">
        <f>VLOOKUP(A1849,[3]PROY_COVID!$1:$1048576,7,FALSE)</f>
        <v>4410</v>
      </c>
      <c r="D1849" s="43">
        <v>2</v>
      </c>
      <c r="E1849" s="43">
        <f t="shared" si="639"/>
        <v>45.351473922902493</v>
      </c>
      <c r="F1849" s="6">
        <f t="shared" si="640"/>
        <v>0.33182572276387989</v>
      </c>
      <c r="G1849" s="44"/>
      <c r="H1849" s="44">
        <f t="shared" si="641"/>
        <v>0</v>
      </c>
      <c r="I1849" s="14">
        <f t="shared" si="642"/>
        <v>0</v>
      </c>
      <c r="J1849" s="49">
        <v>8</v>
      </c>
      <c r="K1849" s="49">
        <f t="shared" si="643"/>
        <v>181.40589569160997</v>
      </c>
      <c r="L1849" s="50">
        <f t="shared" si="644"/>
        <v>0.13501938080238601</v>
      </c>
      <c r="M1849" s="45">
        <v>10</v>
      </c>
      <c r="N1849" s="45">
        <f t="shared" si="645"/>
        <v>226.75736961451247</v>
      </c>
      <c r="O1849" s="18">
        <f t="shared" si="646"/>
        <v>0.14518742812930505</v>
      </c>
      <c r="P1849" s="37">
        <f t="shared" si="636"/>
        <v>20</v>
      </c>
      <c r="Q1849" s="37">
        <f t="shared" si="637"/>
        <v>2.2854990066244123</v>
      </c>
      <c r="R1849" s="37">
        <f t="shared" si="638"/>
        <v>128.54990066244122</v>
      </c>
    </row>
    <row r="1850" spans="1:18" ht="15" customHeight="1" x14ac:dyDescent="0.25">
      <c r="A1850" s="143" t="s">
        <v>2008</v>
      </c>
      <c r="B1850" s="1" t="str">
        <f>VLOOKUP(A1850,'[2]Catálogo MUNICIPIOS'!$1:$1048576,5,FALSE)</f>
        <v>Ixil</v>
      </c>
      <c r="C1850" s="130">
        <f>VLOOKUP(A1850,[3]PROY_COVID!$1:$1048576,7,FALSE)</f>
        <v>4390</v>
      </c>
      <c r="D1850" s="43">
        <v>5</v>
      </c>
      <c r="E1850" s="43">
        <f t="shared" si="639"/>
        <v>113.89521640091115</v>
      </c>
      <c r="F1850" s="6">
        <f t="shared" si="640"/>
        <v>0.83334364315985776</v>
      </c>
      <c r="G1850" s="44"/>
      <c r="H1850" s="44">
        <f t="shared" si="641"/>
        <v>0</v>
      </c>
      <c r="I1850" s="14">
        <f t="shared" si="642"/>
        <v>0</v>
      </c>
      <c r="J1850" s="49">
        <v>13</v>
      </c>
      <c r="K1850" s="49">
        <f t="shared" si="643"/>
        <v>296.12756264236901</v>
      </c>
      <c r="L1850" s="50">
        <f t="shared" si="644"/>
        <v>0.22040606780753957</v>
      </c>
      <c r="M1850" s="45">
        <v>18</v>
      </c>
      <c r="N1850" s="45">
        <f t="shared" si="645"/>
        <v>410.0227790432802</v>
      </c>
      <c r="O1850" s="18">
        <f t="shared" si="646"/>
        <v>0.26252797368802355</v>
      </c>
      <c r="P1850" s="37">
        <f t="shared" si="636"/>
        <v>27.777777777777779</v>
      </c>
      <c r="Q1850" s="37">
        <f t="shared" si="637"/>
        <v>3.1743041758672392</v>
      </c>
      <c r="R1850" s="37">
        <f t="shared" si="638"/>
        <v>217.43041758672393</v>
      </c>
    </row>
    <row r="1851" spans="1:18" ht="15" customHeight="1" x14ac:dyDescent="0.25">
      <c r="A1851" s="143" t="s">
        <v>1109</v>
      </c>
      <c r="B1851" s="1" t="str">
        <f>VLOOKUP(A1851,'[2]Catálogo MUNICIPIOS'!$1:$1048576,5,FALSE)</f>
        <v>San Miguel el Grande</v>
      </c>
      <c r="C1851" s="130">
        <f>VLOOKUP(A1851,[3]PROY_COVID!$1:$1048576,7,FALSE)</f>
        <v>4389</v>
      </c>
      <c r="D1851" s="43"/>
      <c r="E1851" s="43">
        <f t="shared" si="639"/>
        <v>0</v>
      </c>
      <c r="F1851" s="6">
        <f t="shared" si="640"/>
        <v>0</v>
      </c>
      <c r="G1851" s="44"/>
      <c r="H1851" s="44">
        <f t="shared" si="641"/>
        <v>0</v>
      </c>
      <c r="I1851" s="14">
        <f t="shared" si="642"/>
        <v>0</v>
      </c>
      <c r="J1851" s="49">
        <v>19</v>
      </c>
      <c r="K1851" s="49">
        <f t="shared" si="643"/>
        <v>432.90043290043292</v>
      </c>
      <c r="L1851" s="50">
        <f t="shared" si="644"/>
        <v>0.32220534055114847</v>
      </c>
      <c r="M1851" s="45">
        <v>19</v>
      </c>
      <c r="N1851" s="45">
        <f t="shared" si="645"/>
        <v>432.90043290043292</v>
      </c>
      <c r="O1851" s="18">
        <f t="shared" si="646"/>
        <v>0.27717599915594598</v>
      </c>
      <c r="P1851" s="37">
        <f t="shared" si="636"/>
        <v>0</v>
      </c>
      <c r="Q1851" s="37">
        <f t="shared" si="637"/>
        <v>0</v>
      </c>
      <c r="R1851" s="37">
        <f t="shared" si="638"/>
        <v>-100</v>
      </c>
    </row>
    <row r="1852" spans="1:18" ht="15" customHeight="1" x14ac:dyDescent="0.25">
      <c r="A1852" s="143" t="s">
        <v>919</v>
      </c>
      <c r="B1852" s="1" t="str">
        <f>VLOOKUP(A1852,'[2]Catálogo MUNICIPIOS'!$1:$1048576,5,FALSE)</f>
        <v>Bustamante</v>
      </c>
      <c r="C1852" s="130">
        <f>VLOOKUP(A1852,[3]PROY_COVID!$1:$1048576,7,FALSE)</f>
        <v>4384</v>
      </c>
      <c r="D1852" s="43">
        <v>1</v>
      </c>
      <c r="E1852" s="43">
        <f t="shared" si="639"/>
        <v>22.810218978102192</v>
      </c>
      <c r="F1852" s="6">
        <f t="shared" si="640"/>
        <v>0.16689683364378538</v>
      </c>
      <c r="G1852" s="44">
        <v>4</v>
      </c>
      <c r="H1852" s="44">
        <f t="shared" si="641"/>
        <v>91.240875912408768</v>
      </c>
      <c r="I1852" s="14">
        <f t="shared" si="642"/>
        <v>1.1181748541839973</v>
      </c>
      <c r="J1852" s="49">
        <v>69</v>
      </c>
      <c r="K1852" s="49">
        <f t="shared" si="643"/>
        <v>1573.9051094890513</v>
      </c>
      <c r="L1852" s="50">
        <f t="shared" si="644"/>
        <v>1.1714486594536395</v>
      </c>
      <c r="M1852" s="45">
        <v>74</v>
      </c>
      <c r="N1852" s="45">
        <f t="shared" si="645"/>
        <v>1687.9562043795622</v>
      </c>
      <c r="O1852" s="18">
        <f t="shared" si="646"/>
        <v>1.0807587886796854</v>
      </c>
      <c r="P1852" s="37">
        <f t="shared" si="636"/>
        <v>1.3513513513513513</v>
      </c>
      <c r="Q1852" s="37">
        <f t="shared" si="637"/>
        <v>0.15442560855570353</v>
      </c>
      <c r="R1852" s="37">
        <f t="shared" si="638"/>
        <v>-84.557439144429651</v>
      </c>
    </row>
    <row r="1853" spans="1:18" ht="15" customHeight="1" x14ac:dyDescent="0.25">
      <c r="A1853" s="143" t="s">
        <v>1122</v>
      </c>
      <c r="B1853" s="1" t="str">
        <f>VLOOKUP(A1853,'[2]Catálogo MUNICIPIOS'!$1:$1048576,5,FALSE)</f>
        <v>San Pablo Coatlán</v>
      </c>
      <c r="C1853" s="130">
        <f>VLOOKUP(A1853,[3]PROY_COVID!$1:$1048576,7,FALSE)</f>
        <v>4369</v>
      </c>
      <c r="D1853" s="43">
        <v>1</v>
      </c>
      <c r="E1853" s="43">
        <f t="shared" si="639"/>
        <v>22.888532845044633</v>
      </c>
      <c r="F1853" s="6">
        <f t="shared" si="640"/>
        <v>0.16746983719257386</v>
      </c>
      <c r="G1853" s="44"/>
      <c r="H1853" s="44">
        <f t="shared" si="641"/>
        <v>0</v>
      </c>
      <c r="I1853" s="14">
        <f t="shared" si="642"/>
        <v>0</v>
      </c>
      <c r="J1853" s="49">
        <v>6</v>
      </c>
      <c r="K1853" s="49">
        <f t="shared" si="643"/>
        <v>137.33119707026779</v>
      </c>
      <c r="L1853" s="50">
        <f t="shared" si="644"/>
        <v>0.10221483222794502</v>
      </c>
      <c r="M1853" s="45">
        <v>7</v>
      </c>
      <c r="N1853" s="45">
        <f t="shared" si="645"/>
        <v>160.21972991531243</v>
      </c>
      <c r="O1853" s="18">
        <f t="shared" si="646"/>
        <v>0.10258493720191454</v>
      </c>
      <c r="P1853" s="37">
        <f t="shared" si="636"/>
        <v>14.285714285714285</v>
      </c>
      <c r="Q1853" s="37">
        <f t="shared" si="637"/>
        <v>1.6324992904460085</v>
      </c>
      <c r="R1853" s="37">
        <f t="shared" si="638"/>
        <v>63.249929044600847</v>
      </c>
    </row>
    <row r="1854" spans="1:18" ht="15" customHeight="1" x14ac:dyDescent="0.25">
      <c r="A1854" s="143" t="s">
        <v>2067</v>
      </c>
      <c r="B1854" s="1" t="str">
        <f>VLOOKUP(A1854,'[2]Catálogo MUNICIPIOS'!$1:$1048576,5,FALSE)</f>
        <v>Uayma</v>
      </c>
      <c r="C1854" s="130">
        <f>VLOOKUP(A1854,[3]PROY_COVID!$1:$1048576,7,FALSE)</f>
        <v>4368</v>
      </c>
      <c r="D1854" s="43">
        <v>3</v>
      </c>
      <c r="E1854" s="43">
        <f t="shared" si="639"/>
        <v>68.681318681318686</v>
      </c>
      <c r="F1854" s="6">
        <f t="shared" si="640"/>
        <v>0.5025245320702989</v>
      </c>
      <c r="G1854" s="44">
        <v>2</v>
      </c>
      <c r="H1854" s="44">
        <f t="shared" si="641"/>
        <v>45.787545787545788</v>
      </c>
      <c r="I1854" s="14">
        <f t="shared" si="642"/>
        <v>0.56113536638537598</v>
      </c>
      <c r="J1854" s="49">
        <v>38</v>
      </c>
      <c r="K1854" s="49">
        <f t="shared" si="643"/>
        <v>869.96336996337004</v>
      </c>
      <c r="L1854" s="50">
        <f t="shared" si="644"/>
        <v>0.6475088093768272</v>
      </c>
      <c r="M1854" s="45">
        <v>43</v>
      </c>
      <c r="N1854" s="45">
        <f t="shared" si="645"/>
        <v>984.43223443223451</v>
      </c>
      <c r="O1854" s="18">
        <f t="shared" si="646"/>
        <v>0.63030888269597329</v>
      </c>
      <c r="P1854" s="37">
        <f t="shared" si="636"/>
        <v>6.9767441860465116</v>
      </c>
      <c r="Q1854" s="37">
        <f t="shared" si="637"/>
        <v>0.79726709533409723</v>
      </c>
      <c r="R1854" s="37">
        <f t="shared" si="638"/>
        <v>-20.273290466590275</v>
      </c>
    </row>
    <row r="1855" spans="1:18" ht="15" customHeight="1" x14ac:dyDescent="0.25">
      <c r="A1855" s="143" t="s">
        <v>689</v>
      </c>
      <c r="B1855" s="1" t="str">
        <f>VLOOKUP(A1855,'[2]Catálogo MUNICIPIOS'!$1:$1048576,5,FALSE)</f>
        <v>Papalotla</v>
      </c>
      <c r="C1855" s="130">
        <f>VLOOKUP(A1855,[3]PROY_COVID!$1:$1048576,7,FALSE)</f>
        <v>4367</v>
      </c>
      <c r="D1855" s="43">
        <v>4</v>
      </c>
      <c r="E1855" s="43">
        <f t="shared" si="639"/>
        <v>91.596061369361109</v>
      </c>
      <c r="F1855" s="6">
        <f t="shared" si="640"/>
        <v>0.67018614031999557</v>
      </c>
      <c r="G1855" s="44">
        <v>1</v>
      </c>
      <c r="H1855" s="44">
        <f t="shared" si="641"/>
        <v>22.899015342340277</v>
      </c>
      <c r="I1855" s="14">
        <f t="shared" si="642"/>
        <v>0.28063193042950796</v>
      </c>
      <c r="J1855" s="49">
        <v>25</v>
      </c>
      <c r="K1855" s="49">
        <f t="shared" si="643"/>
        <v>572.47538355850702</v>
      </c>
      <c r="L1855" s="50">
        <f t="shared" si="644"/>
        <v>0.42609018586738773</v>
      </c>
      <c r="M1855" s="45">
        <v>30</v>
      </c>
      <c r="N1855" s="45">
        <f t="shared" si="645"/>
        <v>686.97046027020838</v>
      </c>
      <c r="O1855" s="18">
        <f t="shared" si="646"/>
        <v>0.43985108178399485</v>
      </c>
      <c r="P1855" s="37">
        <f t="shared" si="636"/>
        <v>13.333333333333334</v>
      </c>
      <c r="Q1855" s="37">
        <f t="shared" si="637"/>
        <v>1.5236660044162749</v>
      </c>
      <c r="R1855" s="37">
        <f t="shared" si="638"/>
        <v>52.366600441627483</v>
      </c>
    </row>
    <row r="1856" spans="1:18" ht="15" customHeight="1" x14ac:dyDescent="0.25">
      <c r="A1856" s="143" t="s">
        <v>1163</v>
      </c>
      <c r="B1856" s="1" t="str">
        <f>VLOOKUP(A1856,'[2]Catálogo MUNICIPIOS'!$1:$1048576,5,FALSE)</f>
        <v>San Simón Zahuatlán</v>
      </c>
      <c r="C1856" s="130">
        <f>VLOOKUP(A1856,[3]PROY_COVID!$1:$1048576,7,FALSE)</f>
        <v>4367</v>
      </c>
      <c r="D1856" s="43"/>
      <c r="E1856" s="43">
        <f t="shared" si="639"/>
        <v>0</v>
      </c>
      <c r="F1856" s="6">
        <f t="shared" si="640"/>
        <v>0</v>
      </c>
      <c r="G1856" s="44">
        <v>1</v>
      </c>
      <c r="H1856" s="44">
        <f t="shared" si="641"/>
        <v>22.899015342340277</v>
      </c>
      <c r="I1856" s="14">
        <f t="shared" si="642"/>
        <v>0.28063193042950796</v>
      </c>
      <c r="J1856" s="49">
        <v>2</v>
      </c>
      <c r="K1856" s="49">
        <f t="shared" si="643"/>
        <v>45.798030684680555</v>
      </c>
      <c r="L1856" s="50">
        <f t="shared" si="644"/>
        <v>3.4087214869391022E-2</v>
      </c>
      <c r="M1856" s="45">
        <v>3</v>
      </c>
      <c r="N1856" s="45">
        <f t="shared" si="645"/>
        <v>68.697046027020832</v>
      </c>
      <c r="O1856" s="18">
        <f t="shared" si="646"/>
        <v>4.3985108178399492E-2</v>
      </c>
      <c r="P1856" s="37">
        <f t="shared" si="636"/>
        <v>0</v>
      </c>
      <c r="Q1856" s="37">
        <f t="shared" si="637"/>
        <v>0</v>
      </c>
      <c r="R1856" s="37">
        <f t="shared" si="638"/>
        <v>-100</v>
      </c>
    </row>
    <row r="1857" spans="1:18" ht="15" customHeight="1" x14ac:dyDescent="0.25">
      <c r="A1857" s="143" t="s">
        <v>736</v>
      </c>
      <c r="B1857" s="1" t="str">
        <f>VLOOKUP(A1857,'[2]Catálogo MUNICIPIOS'!$1:$1048576,5,FALSE)</f>
        <v>Zacazonapan</v>
      </c>
      <c r="C1857" s="130">
        <f>VLOOKUP(A1857,[3]PROY_COVID!$1:$1048576,7,FALSE)</f>
        <v>4358</v>
      </c>
      <c r="D1857" s="43">
        <v>1</v>
      </c>
      <c r="E1857" s="43">
        <f t="shared" si="639"/>
        <v>22.946305644791188</v>
      </c>
      <c r="F1857" s="6">
        <f t="shared" si="640"/>
        <v>0.16789254674032933</v>
      </c>
      <c r="G1857" s="44">
        <v>1</v>
      </c>
      <c r="H1857" s="44">
        <f t="shared" si="641"/>
        <v>22.946305644791188</v>
      </c>
      <c r="I1857" s="14">
        <f t="shared" si="642"/>
        <v>0.28121148237394705</v>
      </c>
      <c r="J1857" s="49">
        <v>15</v>
      </c>
      <c r="K1857" s="49">
        <f t="shared" si="643"/>
        <v>344.1945846718678</v>
      </c>
      <c r="L1857" s="50">
        <f t="shared" si="644"/>
        <v>0.25618208008483923</v>
      </c>
      <c r="M1857" s="45">
        <v>17</v>
      </c>
      <c r="N1857" s="45">
        <f t="shared" si="645"/>
        <v>390.08719596145022</v>
      </c>
      <c r="O1857" s="18">
        <f t="shared" si="646"/>
        <v>0.24976368716966496</v>
      </c>
      <c r="P1857" s="37">
        <f t="shared" si="636"/>
        <v>5.8823529411764701</v>
      </c>
      <c r="Q1857" s="37">
        <f t="shared" si="637"/>
        <v>0.67220559018365056</v>
      </c>
      <c r="R1857" s="37">
        <f t="shared" si="638"/>
        <v>-32.779440981634941</v>
      </c>
    </row>
    <row r="1858" spans="1:18" ht="15" customHeight="1" x14ac:dyDescent="0.25">
      <c r="A1858" s="143" t="s">
        <v>1428</v>
      </c>
      <c r="B1858" s="1" t="str">
        <f>VLOOKUP(A1858,'[2]Catálogo MUNICIPIOS'!$1:$1048576,5,FALSE)</f>
        <v>Tepango de Rodríguez</v>
      </c>
      <c r="C1858" s="130">
        <f>VLOOKUP(A1858,[3]PROY_COVID!$1:$1048576,7,FALSE)</f>
        <v>4349</v>
      </c>
      <c r="D1858" s="43">
        <v>1</v>
      </c>
      <c r="E1858" s="43">
        <f t="shared" si="639"/>
        <v>22.993791676247412</v>
      </c>
      <c r="F1858" s="6">
        <f t="shared" si="640"/>
        <v>0.1682399905022661</v>
      </c>
      <c r="G1858" s="44">
        <v>1</v>
      </c>
      <c r="H1858" s="44">
        <f t="shared" si="641"/>
        <v>22.993791676247412</v>
      </c>
      <c r="I1858" s="14">
        <f t="shared" si="642"/>
        <v>0.2817934330157878</v>
      </c>
      <c r="J1858" s="49"/>
      <c r="K1858" s="49">
        <f t="shared" si="643"/>
        <v>0</v>
      </c>
      <c r="L1858" s="50">
        <f t="shared" si="644"/>
        <v>0</v>
      </c>
      <c r="M1858" s="45">
        <v>2</v>
      </c>
      <c r="N1858" s="45">
        <f t="shared" si="645"/>
        <v>45.987583352494823</v>
      </c>
      <c r="O1858" s="18">
        <f t="shared" si="646"/>
        <v>2.9444771581983685E-2</v>
      </c>
      <c r="P1858" s="37">
        <f t="shared" si="636"/>
        <v>50</v>
      </c>
      <c r="Q1858" s="37">
        <f t="shared" si="637"/>
        <v>5.7137475165610301</v>
      </c>
      <c r="R1858" s="37">
        <f t="shared" si="638"/>
        <v>471.374751656103</v>
      </c>
    </row>
    <row r="1859" spans="1:18" ht="15" customHeight="1" x14ac:dyDescent="0.25">
      <c r="A1859" s="143" t="s">
        <v>219</v>
      </c>
      <c r="B1859" s="1" t="str">
        <f>VLOOKUP(A1859,'[2]Catálogo MUNICIPIOS'!$1:$1048576,5,FALSE)</f>
        <v>López</v>
      </c>
      <c r="C1859" s="130">
        <f>VLOOKUP(A1859,[3]PROY_COVID!$1:$1048576,7,FALSE)</f>
        <v>4342</v>
      </c>
      <c r="D1859" s="43">
        <v>9</v>
      </c>
      <c r="E1859" s="43">
        <f t="shared" si="639"/>
        <v>207.27775218793184</v>
      </c>
      <c r="F1859" s="6">
        <f t="shared" si="640"/>
        <v>1.5166009830145548</v>
      </c>
      <c r="G1859" s="44">
        <v>3</v>
      </c>
      <c r="H1859" s="44">
        <f t="shared" si="641"/>
        <v>69.092584062643937</v>
      </c>
      <c r="I1859" s="14">
        <f t="shared" si="642"/>
        <v>0.84674318759948952</v>
      </c>
      <c r="J1859" s="49">
        <v>10</v>
      </c>
      <c r="K1859" s="49">
        <f t="shared" si="643"/>
        <v>230.30861354214647</v>
      </c>
      <c r="L1859" s="50">
        <f t="shared" si="644"/>
        <v>0.17141739674646542</v>
      </c>
      <c r="M1859" s="45">
        <v>22</v>
      </c>
      <c r="N1859" s="45">
        <f t="shared" si="645"/>
        <v>506.67894979272222</v>
      </c>
      <c r="O1859" s="18">
        <f t="shared" si="646"/>
        <v>0.32441465400979214</v>
      </c>
      <c r="P1859" s="37">
        <f t="shared" si="636"/>
        <v>40.909090909090914</v>
      </c>
      <c r="Q1859" s="37">
        <f t="shared" si="637"/>
        <v>4.6748843317317528</v>
      </c>
      <c r="R1859" s="37">
        <f t="shared" si="638"/>
        <v>367.48843317317528</v>
      </c>
    </row>
    <row r="1860" spans="1:18" ht="15" customHeight="1" x14ac:dyDescent="0.25">
      <c r="A1860" s="143" t="s">
        <v>1979</v>
      </c>
      <c r="B1860" s="1" t="str">
        <f>VLOOKUP(A1860,'[2]Catálogo MUNICIPIOS'!$1:$1048576,5,FALSE)</f>
        <v>Calotmul</v>
      </c>
      <c r="C1860" s="130">
        <f>VLOOKUP(A1860,[3]PROY_COVID!$1:$1048576,7,FALSE)</f>
        <v>4328</v>
      </c>
      <c r="D1860" s="43">
        <v>3</v>
      </c>
      <c r="E1860" s="43">
        <f t="shared" si="639"/>
        <v>69.316081330868769</v>
      </c>
      <c r="F1860" s="6">
        <f t="shared" si="640"/>
        <v>0.50716893624839776</v>
      </c>
      <c r="G1860" s="44"/>
      <c r="H1860" s="44">
        <f t="shared" si="641"/>
        <v>0</v>
      </c>
      <c r="I1860" s="14">
        <f t="shared" si="642"/>
        <v>0</v>
      </c>
      <c r="J1860" s="49">
        <v>12</v>
      </c>
      <c r="K1860" s="49">
        <f t="shared" si="643"/>
        <v>277.26432532347508</v>
      </c>
      <c r="L1860" s="50">
        <f t="shared" si="644"/>
        <v>0.20636626709976513</v>
      </c>
      <c r="M1860" s="45">
        <v>15</v>
      </c>
      <c r="N1860" s="45">
        <f t="shared" si="645"/>
        <v>346.58040665434379</v>
      </c>
      <c r="O1860" s="18">
        <f t="shared" si="646"/>
        <v>0.22190730986029408</v>
      </c>
      <c r="P1860" s="37">
        <f t="shared" si="636"/>
        <v>20</v>
      </c>
      <c r="Q1860" s="37">
        <f t="shared" si="637"/>
        <v>2.2854990066244123</v>
      </c>
      <c r="R1860" s="37">
        <f t="shared" si="638"/>
        <v>128.54990066244122</v>
      </c>
    </row>
    <row r="1861" spans="1:18" ht="15" customHeight="1" x14ac:dyDescent="0.25">
      <c r="A1861" s="143" t="s">
        <v>1222</v>
      </c>
      <c r="B1861" s="1" t="str">
        <f>VLOOKUP(A1861,'[2]Catálogo MUNICIPIOS'!$1:$1048576,5,FALSE)</f>
        <v>Santiago Huajolotitlán</v>
      </c>
      <c r="C1861" s="130">
        <f>VLOOKUP(A1861,[3]PROY_COVID!$1:$1048576,7,FALSE)</f>
        <v>4321</v>
      </c>
      <c r="D1861" s="43">
        <v>9</v>
      </c>
      <c r="E1861" s="43">
        <f t="shared" si="639"/>
        <v>208.28511918537376</v>
      </c>
      <c r="F1861" s="6">
        <f t="shared" si="640"/>
        <v>1.5239716427329777</v>
      </c>
      <c r="G1861" s="44">
        <v>6</v>
      </c>
      <c r="H1861" s="44">
        <f t="shared" si="641"/>
        <v>138.8567461235825</v>
      </c>
      <c r="I1861" s="14">
        <f t="shared" si="642"/>
        <v>1.7017166954672454</v>
      </c>
      <c r="J1861" s="49">
        <v>30</v>
      </c>
      <c r="K1861" s="49">
        <f t="shared" si="643"/>
        <v>694.28373061791251</v>
      </c>
      <c r="L1861" s="50">
        <f t="shared" si="644"/>
        <v>0.51675144874322121</v>
      </c>
      <c r="M1861" s="45">
        <v>45</v>
      </c>
      <c r="N1861" s="45">
        <f t="shared" si="645"/>
        <v>1041.4255959268687</v>
      </c>
      <c r="O1861" s="18">
        <f t="shared" si="646"/>
        <v>0.66680039602547059</v>
      </c>
      <c r="P1861" s="37">
        <f t="shared" si="636"/>
        <v>20</v>
      </c>
      <c r="Q1861" s="37">
        <f t="shared" si="637"/>
        <v>2.2854990066244123</v>
      </c>
      <c r="R1861" s="37">
        <f t="shared" si="638"/>
        <v>128.54990066244122</v>
      </c>
    </row>
    <row r="1862" spans="1:18" ht="15" customHeight="1" x14ac:dyDescent="0.25">
      <c r="A1862" s="143" t="s">
        <v>1512</v>
      </c>
      <c r="B1862" s="1" t="str">
        <f>VLOOKUP(A1862,'[2]Catálogo MUNICIPIOS'!$1:$1048576,5,FALSE)</f>
        <v>Armadillo de los Infante</v>
      </c>
      <c r="C1862" s="130">
        <f>VLOOKUP(A1862,[3]PROY_COVID!$1:$1048576,7,FALSE)</f>
        <v>4313</v>
      </c>
      <c r="D1862" s="43">
        <v>4</v>
      </c>
      <c r="E1862" s="43">
        <f t="shared" si="639"/>
        <v>92.742870391838622</v>
      </c>
      <c r="F1862" s="6">
        <f t="shared" si="640"/>
        <v>0.67857706347725955</v>
      </c>
      <c r="G1862" s="44"/>
      <c r="H1862" s="44">
        <f t="shared" si="641"/>
        <v>0</v>
      </c>
      <c r="I1862" s="14">
        <f t="shared" si="642"/>
        <v>0</v>
      </c>
      <c r="J1862" s="49">
        <v>24</v>
      </c>
      <c r="K1862" s="49">
        <f t="shared" si="643"/>
        <v>556.45722235103176</v>
      </c>
      <c r="L1862" s="50">
        <f t="shared" si="644"/>
        <v>0.41416795919674632</v>
      </c>
      <c r="M1862" s="45">
        <v>28</v>
      </c>
      <c r="N1862" s="45">
        <f t="shared" si="645"/>
        <v>649.20009274287031</v>
      </c>
      <c r="O1862" s="18">
        <f t="shared" si="646"/>
        <v>0.41566760086729854</v>
      </c>
      <c r="P1862" s="37">
        <f t="shared" si="636"/>
        <v>14.285714285714285</v>
      </c>
      <c r="Q1862" s="37">
        <f t="shared" si="637"/>
        <v>1.6324992904460085</v>
      </c>
      <c r="R1862" s="37">
        <f t="shared" si="638"/>
        <v>63.249929044600847</v>
      </c>
    </row>
    <row r="1863" spans="1:18" ht="15" customHeight="1" x14ac:dyDescent="0.25">
      <c r="A1863" s="143" t="s">
        <v>2077</v>
      </c>
      <c r="B1863" s="1" t="str">
        <f>VLOOKUP(A1863,'[2]Catálogo MUNICIPIOS'!$1:$1048576,5,FALSE)</f>
        <v>Benito Juárez</v>
      </c>
      <c r="C1863" s="130">
        <f>VLOOKUP(A1863,[3]PROY_COVID!$1:$1048576,7,FALSE)</f>
        <v>4307</v>
      </c>
      <c r="D1863" s="43">
        <v>2</v>
      </c>
      <c r="E1863" s="43">
        <f t="shared" si="639"/>
        <v>46.436034362665431</v>
      </c>
      <c r="F1863" s="6">
        <f t="shared" si="640"/>
        <v>0.33976118815619</v>
      </c>
      <c r="G1863" s="44">
        <v>2</v>
      </c>
      <c r="H1863" s="44">
        <f t="shared" si="641"/>
        <v>46.436034362665431</v>
      </c>
      <c r="I1863" s="14">
        <f t="shared" si="642"/>
        <v>0.56908272123782733</v>
      </c>
      <c r="J1863" s="49">
        <v>24</v>
      </c>
      <c r="K1863" s="49">
        <f t="shared" si="643"/>
        <v>557.2324123519852</v>
      </c>
      <c r="L1863" s="50">
        <f t="shared" si="644"/>
        <v>0.41474492872430163</v>
      </c>
      <c r="M1863" s="45">
        <v>28</v>
      </c>
      <c r="N1863" s="45">
        <f t="shared" si="645"/>
        <v>650.104481077316</v>
      </c>
      <c r="O1863" s="18">
        <f t="shared" si="646"/>
        <v>0.41624665951721812</v>
      </c>
      <c r="P1863" s="37">
        <f t="shared" ref="P1863:P1894" si="647">D1863/M1863*100</f>
        <v>7.1428571428571423</v>
      </c>
      <c r="Q1863" s="37">
        <f t="shared" ref="Q1863:Q1894" si="648">P1863/P$2372</f>
        <v>0.81624964522300425</v>
      </c>
      <c r="R1863" s="37">
        <f t="shared" ref="R1863:R1894" si="649">(Q1863-1)*100</f>
        <v>-18.375035477699576</v>
      </c>
    </row>
    <row r="1864" spans="1:18" ht="15" customHeight="1" x14ac:dyDescent="0.25">
      <c r="A1864" s="143" t="s">
        <v>1154</v>
      </c>
      <c r="B1864" s="1" t="str">
        <f>VLOOKUP(A1864,'[2]Catálogo MUNICIPIOS'!$1:$1048576,5,FALSE)</f>
        <v>San Pedro y San Pablo Teposcolula</v>
      </c>
      <c r="C1864" s="130">
        <f>VLOOKUP(A1864,[3]PROY_COVID!$1:$1048576,7,FALSE)</f>
        <v>4295</v>
      </c>
      <c r="D1864" s="43">
        <v>2</v>
      </c>
      <c r="E1864" s="43">
        <f t="shared" si="639"/>
        <v>46.565774155995342</v>
      </c>
      <c r="F1864" s="6">
        <f t="shared" si="640"/>
        <v>0.34071046272146921</v>
      </c>
      <c r="G1864" s="44"/>
      <c r="H1864" s="44">
        <f t="shared" si="641"/>
        <v>0</v>
      </c>
      <c r="I1864" s="14">
        <f t="shared" si="642"/>
        <v>0</v>
      </c>
      <c r="J1864" s="49">
        <v>26</v>
      </c>
      <c r="K1864" s="49">
        <f t="shared" si="643"/>
        <v>605.35506402793942</v>
      </c>
      <c r="L1864" s="50">
        <f t="shared" si="644"/>
        <v>0.45056234583240923</v>
      </c>
      <c r="M1864" s="45">
        <v>28</v>
      </c>
      <c r="N1864" s="45">
        <f t="shared" si="645"/>
        <v>651.92083818393473</v>
      </c>
      <c r="O1864" s="18">
        <f t="shared" si="646"/>
        <v>0.4174096303936341</v>
      </c>
      <c r="P1864" s="37">
        <f t="shared" si="647"/>
        <v>7.1428571428571423</v>
      </c>
      <c r="Q1864" s="37">
        <f t="shared" si="648"/>
        <v>0.81624964522300425</v>
      </c>
      <c r="R1864" s="37">
        <f t="shared" si="649"/>
        <v>-18.375035477699576</v>
      </c>
    </row>
    <row r="1865" spans="1:18" ht="15" customHeight="1" x14ac:dyDescent="0.25">
      <c r="A1865" s="143" t="s">
        <v>2393</v>
      </c>
      <c r="B1865" s="1" t="str">
        <f>VLOOKUP(A1865,'[2]Catálogo MUNICIPIOS'!$1:$1048576,5,FALSE)</f>
        <v>Santa Isabel</v>
      </c>
      <c r="C1865" s="130">
        <f>VLOOKUP(A1865,[3]PROY_COVID!$1:$1048576,7,FALSE)</f>
        <v>4293</v>
      </c>
      <c r="D1865" s="43">
        <v>4</v>
      </c>
      <c r="E1865" s="43">
        <f t="shared" si="639"/>
        <v>93.174935942231528</v>
      </c>
      <c r="F1865" s="6">
        <f t="shared" si="640"/>
        <v>0.68173838219832772</v>
      </c>
      <c r="G1865" s="44"/>
      <c r="H1865" s="44">
        <f t="shared" si="641"/>
        <v>0</v>
      </c>
      <c r="I1865" s="14">
        <f t="shared" si="642"/>
        <v>0</v>
      </c>
      <c r="J1865" s="49">
        <v>26</v>
      </c>
      <c r="K1865" s="49">
        <f t="shared" si="643"/>
        <v>605.63708362450495</v>
      </c>
      <c r="L1865" s="50">
        <f t="shared" si="644"/>
        <v>0.45077225142096378</v>
      </c>
      <c r="M1865" s="45">
        <v>30</v>
      </c>
      <c r="N1865" s="45">
        <f t="shared" si="645"/>
        <v>698.81201956673647</v>
      </c>
      <c r="O1865" s="18">
        <f t="shared" si="646"/>
        <v>0.44743295461232369</v>
      </c>
      <c r="P1865" s="37">
        <f t="shared" si="647"/>
        <v>13.333333333333334</v>
      </c>
      <c r="Q1865" s="37">
        <f t="shared" si="648"/>
        <v>1.5236660044162749</v>
      </c>
      <c r="R1865" s="37">
        <f t="shared" si="649"/>
        <v>52.366600441627483</v>
      </c>
    </row>
    <row r="1866" spans="1:18" ht="15" customHeight="1" x14ac:dyDescent="0.25">
      <c r="A1866" s="143" t="s">
        <v>1789</v>
      </c>
      <c r="B1866" s="1" t="str">
        <f>VLOOKUP(A1866,'[2]Catálogo MUNICIPIOS'!$1:$1048576,5,FALSE)</f>
        <v>Apazapan</v>
      </c>
      <c r="C1866" s="130">
        <f>VLOOKUP(A1866,[3]PROY_COVID!$1:$1048576,7,FALSE)</f>
        <v>4288</v>
      </c>
      <c r="D1866" s="43">
        <v>3</v>
      </c>
      <c r="E1866" s="43">
        <f t="shared" si="639"/>
        <v>69.962686567164184</v>
      </c>
      <c r="F1866" s="6">
        <f t="shared" si="640"/>
        <v>0.51189998975817752</v>
      </c>
      <c r="G1866" s="44"/>
      <c r="H1866" s="44">
        <f t="shared" si="641"/>
        <v>0</v>
      </c>
      <c r="I1866" s="14">
        <f t="shared" si="642"/>
        <v>0</v>
      </c>
      <c r="J1866" s="49">
        <v>2</v>
      </c>
      <c r="K1866" s="49">
        <f t="shared" si="643"/>
        <v>46.64179104477612</v>
      </c>
      <c r="L1866" s="50">
        <f t="shared" si="644"/>
        <v>3.4715220926919442E-2</v>
      </c>
      <c r="M1866" s="45">
        <v>5</v>
      </c>
      <c r="N1866" s="45">
        <f t="shared" si="645"/>
        <v>116.6044776119403</v>
      </c>
      <c r="O1866" s="18">
        <f t="shared" si="646"/>
        <v>7.4659113578618833E-2</v>
      </c>
      <c r="P1866" s="37">
        <f t="shared" si="647"/>
        <v>60</v>
      </c>
      <c r="Q1866" s="37">
        <f t="shared" si="648"/>
        <v>6.8564970198732365</v>
      </c>
      <c r="R1866" s="37">
        <f t="shared" si="649"/>
        <v>585.64970198732362</v>
      </c>
    </row>
    <row r="1867" spans="1:18" ht="15" customHeight="1" x14ac:dyDescent="0.25">
      <c r="A1867" s="143" t="s">
        <v>1022</v>
      </c>
      <c r="B1867" s="1" t="str">
        <f>VLOOKUP(A1867,'[2]Catálogo MUNICIPIOS'!$1:$1048576,5,FALSE)</f>
        <v>San Agustín Etla</v>
      </c>
      <c r="C1867" s="130">
        <f>VLOOKUP(A1867,[3]PROY_COVID!$1:$1048576,7,FALSE)</f>
        <v>4278</v>
      </c>
      <c r="D1867" s="43">
        <v>5</v>
      </c>
      <c r="E1867" s="43">
        <f t="shared" si="639"/>
        <v>116.87704534829359</v>
      </c>
      <c r="F1867" s="6">
        <f t="shared" si="640"/>
        <v>0.85516096154085453</v>
      </c>
      <c r="G1867" s="44">
        <v>6</v>
      </c>
      <c r="H1867" s="44">
        <f t="shared" si="641"/>
        <v>140.25245441795232</v>
      </c>
      <c r="I1867" s="14">
        <f t="shared" si="642"/>
        <v>1.7188213747344476</v>
      </c>
      <c r="J1867" s="49">
        <v>133</v>
      </c>
      <c r="K1867" s="49">
        <f t="shared" si="643"/>
        <v>3108.92940626461</v>
      </c>
      <c r="L1867" s="50">
        <f t="shared" si="644"/>
        <v>2.3139585501993767</v>
      </c>
      <c r="M1867" s="45">
        <v>144</v>
      </c>
      <c r="N1867" s="45">
        <f t="shared" si="645"/>
        <v>3366.0589060308557</v>
      </c>
      <c r="O1867" s="18">
        <f t="shared" si="646"/>
        <v>2.1552086105477763</v>
      </c>
      <c r="P1867" s="37">
        <f t="shared" si="647"/>
        <v>3.4722222222222223</v>
      </c>
      <c r="Q1867" s="37">
        <f t="shared" si="648"/>
        <v>0.3967880219834049</v>
      </c>
      <c r="R1867" s="37">
        <f t="shared" si="649"/>
        <v>-60.321197801659508</v>
      </c>
    </row>
    <row r="1868" spans="1:18" ht="15" customHeight="1" x14ac:dyDescent="0.25">
      <c r="A1868" s="143" t="s">
        <v>2035</v>
      </c>
      <c r="B1868" s="1" t="str">
        <f>VLOOKUP(A1868,'[2]Catálogo MUNICIPIOS'!$1:$1048576,5,FALSE)</f>
        <v>Santa Elena</v>
      </c>
      <c r="C1868" s="130">
        <f>VLOOKUP(A1868,[3]PROY_COVID!$1:$1048576,7,FALSE)</f>
        <v>4278</v>
      </c>
      <c r="D1868" s="43">
        <v>2</v>
      </c>
      <c r="E1868" s="43">
        <f t="shared" si="639"/>
        <v>46.750818139317438</v>
      </c>
      <c r="F1868" s="6">
        <f t="shared" si="640"/>
        <v>0.34206438461634187</v>
      </c>
      <c r="G1868" s="44"/>
      <c r="H1868" s="44">
        <f t="shared" si="641"/>
        <v>0</v>
      </c>
      <c r="I1868" s="14">
        <f t="shared" si="642"/>
        <v>0</v>
      </c>
      <c r="J1868" s="49">
        <v>25</v>
      </c>
      <c r="K1868" s="49">
        <f t="shared" si="643"/>
        <v>584.38522674146805</v>
      </c>
      <c r="L1868" s="50">
        <f t="shared" si="644"/>
        <v>0.43495461469913099</v>
      </c>
      <c r="M1868" s="45">
        <v>27</v>
      </c>
      <c r="N1868" s="45">
        <f t="shared" si="645"/>
        <v>631.13604488078545</v>
      </c>
      <c r="O1868" s="18">
        <f t="shared" si="646"/>
        <v>0.40410161447770804</v>
      </c>
      <c r="P1868" s="37">
        <f t="shared" si="647"/>
        <v>7.4074074074074066</v>
      </c>
      <c r="Q1868" s="37">
        <f t="shared" si="648"/>
        <v>0.84648111356459699</v>
      </c>
      <c r="R1868" s="37">
        <f t="shared" si="649"/>
        <v>-15.351888643540301</v>
      </c>
    </row>
    <row r="1869" spans="1:18" x14ac:dyDescent="0.25">
      <c r="A1869" s="143" t="s">
        <v>2091</v>
      </c>
      <c r="B1869" s="1" t="str">
        <f>VLOOKUP(A1869,'[2]Catálogo MUNICIPIOS'!$1:$1048576,5,FALSE)</f>
        <v>Huanusco</v>
      </c>
      <c r="C1869" s="130">
        <f>VLOOKUP(A1869,[3]PROY_COVID!$1:$1048576,7,FALSE)</f>
        <v>4263</v>
      </c>
      <c r="D1869" s="43">
        <v>6</v>
      </c>
      <c r="E1869" s="43">
        <f t="shared" si="639"/>
        <v>140.74595355383534</v>
      </c>
      <c r="F1869" s="6">
        <f t="shared" si="640"/>
        <v>1.029803967198248</v>
      </c>
      <c r="G1869" s="44">
        <v>3</v>
      </c>
      <c r="H1869" s="44">
        <f t="shared" si="641"/>
        <v>70.372976776917668</v>
      </c>
      <c r="I1869" s="14">
        <f t="shared" si="642"/>
        <v>0.86243465178442025</v>
      </c>
      <c r="J1869" s="49">
        <v>27</v>
      </c>
      <c r="K1869" s="49">
        <f t="shared" si="643"/>
        <v>633.35679099225899</v>
      </c>
      <c r="L1869" s="50">
        <f t="shared" si="644"/>
        <v>0.47140387262902012</v>
      </c>
      <c r="M1869" s="45">
        <v>36</v>
      </c>
      <c r="N1869" s="45">
        <f t="shared" si="645"/>
        <v>844.47572132301195</v>
      </c>
      <c r="O1869" s="18">
        <f t="shared" si="646"/>
        <v>0.5406980082056877</v>
      </c>
      <c r="P1869" s="37">
        <f t="shared" si="647"/>
        <v>16.666666666666664</v>
      </c>
      <c r="Q1869" s="37">
        <f t="shared" si="648"/>
        <v>1.9045825055203431</v>
      </c>
      <c r="R1869" s="37">
        <f t="shared" si="649"/>
        <v>90.458250552034315</v>
      </c>
    </row>
    <row r="1870" spans="1:18" ht="15" customHeight="1" x14ac:dyDescent="0.25">
      <c r="A1870" s="143" t="s">
        <v>511</v>
      </c>
      <c r="B1870" s="1" t="str">
        <f>VLOOKUP(A1870,'[2]Catálogo MUNICIPIOS'!$1:$1048576,5,FALSE)</f>
        <v>Atenguillo</v>
      </c>
      <c r="C1870" s="130">
        <f>VLOOKUP(A1870,[3]PROY_COVID!$1:$1048576,7,FALSE)</f>
        <v>4257</v>
      </c>
      <c r="D1870" s="43">
        <v>3</v>
      </c>
      <c r="E1870" s="43">
        <f t="shared" si="639"/>
        <v>70.472163495419309</v>
      </c>
      <c r="F1870" s="6">
        <f t="shared" si="640"/>
        <v>0.51562770873457031</v>
      </c>
      <c r="G1870" s="44"/>
      <c r="H1870" s="44">
        <f t="shared" si="641"/>
        <v>0</v>
      </c>
      <c r="I1870" s="14">
        <f t="shared" si="642"/>
        <v>0</v>
      </c>
      <c r="J1870" s="49">
        <v>5</v>
      </c>
      <c r="K1870" s="49">
        <f t="shared" si="643"/>
        <v>117.45360582569886</v>
      </c>
      <c r="L1870" s="50">
        <f t="shared" si="644"/>
        <v>8.7420053637908501E-2</v>
      </c>
      <c r="M1870" s="45">
        <v>8</v>
      </c>
      <c r="N1870" s="45">
        <f t="shared" si="645"/>
        <v>187.92576932111817</v>
      </c>
      <c r="O1870" s="18">
        <f t="shared" si="646"/>
        <v>0.12032446474986802</v>
      </c>
      <c r="P1870" s="37">
        <f t="shared" si="647"/>
        <v>37.5</v>
      </c>
      <c r="Q1870" s="37">
        <f t="shared" si="648"/>
        <v>4.285310637420773</v>
      </c>
      <c r="R1870" s="37">
        <f t="shared" si="649"/>
        <v>328.53106374207732</v>
      </c>
    </row>
    <row r="1871" spans="1:18" x14ac:dyDescent="0.25">
      <c r="A1871" s="143" t="s">
        <v>686</v>
      </c>
      <c r="B1871" s="1" t="str">
        <f>VLOOKUP(A1871,'[2]Catálogo MUNICIPIOS'!$1:$1048576,5,FALSE)</f>
        <v>Otzoloapan</v>
      </c>
      <c r="C1871" s="130">
        <f>VLOOKUP(A1871,[3]PROY_COVID!$1:$1048576,7,FALSE)</f>
        <v>4236</v>
      </c>
      <c r="D1871" s="43">
        <v>3</v>
      </c>
      <c r="E1871" s="43">
        <f t="shared" ref="E1871:E1902" si="650">((D1871/($C1871/100000)))</f>
        <v>70.821529745042483</v>
      </c>
      <c r="F1871" s="6">
        <f t="shared" ref="F1871:F1902" si="651">((D1871/$C1871)/(D$2372/$C$2372))</f>
        <v>0.51818393675237617</v>
      </c>
      <c r="G1871" s="44"/>
      <c r="H1871" s="44">
        <f t="shared" ref="H1871:H1902" si="652">((G1871/($C1871/100000)))</f>
        <v>0</v>
      </c>
      <c r="I1871" s="14">
        <f t="shared" ref="I1871:I1902" si="653">((G1871/$C1871)/(G$2372/$C$2372))</f>
        <v>0</v>
      </c>
      <c r="J1871" s="49">
        <v>7</v>
      </c>
      <c r="K1871" s="49">
        <f t="shared" ref="K1871:K1902" si="654">((J1871/($C1871/100000)))</f>
        <v>165.25023607176581</v>
      </c>
      <c r="L1871" s="50">
        <f t="shared" ref="L1871:L1902" si="655">((J1871/$C1871)/(J$2372/$C$2372))</f>
        <v>0.12299481484211686</v>
      </c>
      <c r="M1871" s="45">
        <v>10</v>
      </c>
      <c r="N1871" s="45">
        <f t="shared" ref="N1871:N1902" si="656">((M1871/($C1871/100000)))</f>
        <v>236.07176581680829</v>
      </c>
      <c r="O1871" s="18">
        <f t="shared" ref="O1871:O1902" si="657">((M1871/$C1871)/(M$2372/$C$2372))</f>
        <v>0.15115121767002718</v>
      </c>
      <c r="P1871" s="37">
        <f t="shared" si="647"/>
        <v>30</v>
      </c>
      <c r="Q1871" s="37">
        <f t="shared" si="648"/>
        <v>3.4282485099366182</v>
      </c>
      <c r="R1871" s="37">
        <f t="shared" si="649"/>
        <v>242.82485099366181</v>
      </c>
    </row>
    <row r="1872" spans="1:18" ht="15" customHeight="1" x14ac:dyDescent="0.25">
      <c r="A1872" s="143" t="s">
        <v>1009</v>
      </c>
      <c r="B1872" s="1" t="str">
        <f>VLOOKUP(A1872,'[2]Catálogo MUNICIPIOS'!$1:$1048576,5,FALSE)</f>
        <v>Nazareno Etla</v>
      </c>
      <c r="C1872" s="130">
        <f>VLOOKUP(A1872,[3]PROY_COVID!$1:$1048576,7,FALSE)</f>
        <v>4234</v>
      </c>
      <c r="D1872" s="43">
        <v>12</v>
      </c>
      <c r="E1872" s="43">
        <f t="shared" si="650"/>
        <v>283.41993386868211</v>
      </c>
      <c r="F1872" s="6">
        <f t="shared" si="651"/>
        <v>2.0737148380567461</v>
      </c>
      <c r="G1872" s="44">
        <v>6</v>
      </c>
      <c r="H1872" s="44">
        <f t="shared" si="652"/>
        <v>141.70996693434105</v>
      </c>
      <c r="I1872" s="14">
        <f t="shared" si="653"/>
        <v>1.736683476880956</v>
      </c>
      <c r="J1872" s="49">
        <v>88</v>
      </c>
      <c r="K1872" s="49">
        <f t="shared" si="654"/>
        <v>2078.4128483703353</v>
      </c>
      <c r="L1872" s="50">
        <f t="shared" si="655"/>
        <v>1.5469509123107572</v>
      </c>
      <c r="M1872" s="45">
        <v>106</v>
      </c>
      <c r="N1872" s="45">
        <f t="shared" si="656"/>
        <v>2503.5427491733585</v>
      </c>
      <c r="O1872" s="18">
        <f t="shared" si="657"/>
        <v>1.6029597343723414</v>
      </c>
      <c r="P1872" s="37">
        <f t="shared" si="647"/>
        <v>11.320754716981133</v>
      </c>
      <c r="Q1872" s="37">
        <f t="shared" si="648"/>
        <v>1.2936786829949505</v>
      </c>
      <c r="R1872" s="37">
        <f t="shared" si="649"/>
        <v>29.367868299495047</v>
      </c>
    </row>
    <row r="1873" spans="1:20" s="131" customFormat="1" ht="15" customHeight="1" x14ac:dyDescent="0.25">
      <c r="A1873" s="143" t="s">
        <v>200</v>
      </c>
      <c r="B1873" s="1" t="str">
        <f>VLOOKUP(A1873,'[2]Catálogo MUNICIPIOS'!$1:$1048576,5,FALSE)</f>
        <v>La Cruz</v>
      </c>
      <c r="C1873" s="130">
        <f>VLOOKUP(A1873,[3]PROY_COVID!$1:$1048576,7,FALSE)</f>
        <v>4226</v>
      </c>
      <c r="D1873" s="43"/>
      <c r="E1873" s="43">
        <f t="shared" si="650"/>
        <v>0</v>
      </c>
      <c r="F1873" s="6">
        <f t="shared" si="651"/>
        <v>0</v>
      </c>
      <c r="G1873" s="44"/>
      <c r="H1873" s="44">
        <f t="shared" si="652"/>
        <v>0</v>
      </c>
      <c r="I1873" s="14">
        <f t="shared" si="653"/>
        <v>0</v>
      </c>
      <c r="J1873" s="49">
        <v>27</v>
      </c>
      <c r="K1873" s="49">
        <f t="shared" si="654"/>
        <v>638.9020350212968</v>
      </c>
      <c r="L1873" s="50">
        <f t="shared" si="655"/>
        <v>0.47553116635530357</v>
      </c>
      <c r="M1873" s="45">
        <v>27</v>
      </c>
      <c r="N1873" s="45">
        <f t="shared" si="656"/>
        <v>638.9020350212968</v>
      </c>
      <c r="O1873" s="18">
        <f t="shared" si="657"/>
        <v>0.40907399591472671</v>
      </c>
      <c r="P1873" s="37">
        <f t="shared" si="647"/>
        <v>0</v>
      </c>
      <c r="Q1873" s="37">
        <f t="shared" si="648"/>
        <v>0</v>
      </c>
      <c r="R1873" s="37">
        <f t="shared" si="649"/>
        <v>-100</v>
      </c>
    </row>
    <row r="1874" spans="1:20" ht="15" customHeight="1" x14ac:dyDescent="0.25">
      <c r="A1874" s="143" t="s">
        <v>1159</v>
      </c>
      <c r="B1874" s="1" t="str">
        <f>VLOOKUP(A1874,'[2]Catálogo MUNICIPIOS'!$1:$1048576,5,FALSE)</f>
        <v>San Sebastián Ixcapa</v>
      </c>
      <c r="C1874" s="130">
        <f>VLOOKUP(A1874,[3]PROY_COVID!$1:$1048576,7,FALSE)</f>
        <v>4222</v>
      </c>
      <c r="D1874" s="43"/>
      <c r="E1874" s="43">
        <f t="shared" si="650"/>
        <v>0</v>
      </c>
      <c r="F1874" s="6">
        <f t="shared" si="651"/>
        <v>0</v>
      </c>
      <c r="G1874" s="44">
        <v>1</v>
      </c>
      <c r="H1874" s="44">
        <f t="shared" si="652"/>
        <v>23.685457129322597</v>
      </c>
      <c r="I1874" s="14">
        <f t="shared" si="653"/>
        <v>0.29026992898760329</v>
      </c>
      <c r="J1874" s="49">
        <v>6</v>
      </c>
      <c r="K1874" s="49">
        <f t="shared" si="654"/>
        <v>142.11274277593557</v>
      </c>
      <c r="L1874" s="50">
        <f t="shared" si="655"/>
        <v>0.10577370961721738</v>
      </c>
      <c r="M1874" s="45">
        <v>7</v>
      </c>
      <c r="N1874" s="45">
        <f t="shared" si="656"/>
        <v>165.79819990525817</v>
      </c>
      <c r="O1874" s="18">
        <f t="shared" si="657"/>
        <v>0.10615670076626353</v>
      </c>
      <c r="P1874" s="37">
        <f t="shared" si="647"/>
        <v>0</v>
      </c>
      <c r="Q1874" s="37">
        <f t="shared" si="648"/>
        <v>0</v>
      </c>
      <c r="R1874" s="37">
        <f t="shared" si="649"/>
        <v>-100</v>
      </c>
    </row>
    <row r="1875" spans="1:20" ht="15" customHeight="1" x14ac:dyDescent="0.25">
      <c r="A1875" s="143" t="s">
        <v>2360</v>
      </c>
      <c r="B1875" s="1" t="str">
        <f>VLOOKUP(A1875,'[2]Catálogo MUNICIPIOS'!$1:$1048576,5,FALSE)</f>
        <v>Moyahua de Estrada</v>
      </c>
      <c r="C1875" s="130">
        <f>VLOOKUP(A1875,[3]PROY_COVID!$1:$1048576,7,FALSE)</f>
        <v>4217</v>
      </c>
      <c r="D1875" s="43">
        <v>4</v>
      </c>
      <c r="E1875" s="43">
        <f t="shared" si="650"/>
        <v>94.854161726345751</v>
      </c>
      <c r="F1875" s="6">
        <f t="shared" si="651"/>
        <v>0.69402486952274622</v>
      </c>
      <c r="G1875" s="44">
        <v>1</v>
      </c>
      <c r="H1875" s="44">
        <f t="shared" si="652"/>
        <v>23.713540431586438</v>
      </c>
      <c r="I1875" s="14">
        <f t="shared" si="653"/>
        <v>0.29061409537245941</v>
      </c>
      <c r="J1875" s="49">
        <v>8</v>
      </c>
      <c r="K1875" s="49">
        <f t="shared" si="654"/>
        <v>189.7083234526915</v>
      </c>
      <c r="L1875" s="50">
        <f t="shared" si="655"/>
        <v>0.14119883076559694</v>
      </c>
      <c r="M1875" s="45">
        <v>13</v>
      </c>
      <c r="N1875" s="45">
        <f t="shared" si="656"/>
        <v>308.27602561062366</v>
      </c>
      <c r="O1875" s="18">
        <f t="shared" si="657"/>
        <v>0.19738191260737628</v>
      </c>
      <c r="P1875" s="37">
        <f t="shared" si="647"/>
        <v>30.76923076923077</v>
      </c>
      <c r="Q1875" s="37">
        <f t="shared" si="648"/>
        <v>3.5161523178837113</v>
      </c>
      <c r="R1875" s="37">
        <f t="shared" si="649"/>
        <v>251.61523178837112</v>
      </c>
      <c r="T1875" s="25"/>
    </row>
    <row r="1876" spans="1:20" ht="15" customHeight="1" x14ac:dyDescent="0.25">
      <c r="A1876" s="143" t="s">
        <v>1063</v>
      </c>
      <c r="B1876" s="1" t="str">
        <f>VLOOKUP(A1876,'[2]Catálogo MUNICIPIOS'!$1:$1048576,5,FALSE)</f>
        <v>Ánimas Trujano</v>
      </c>
      <c r="C1876" s="130">
        <f>VLOOKUP(A1876,[3]PROY_COVID!$1:$1048576,7,FALSE)</f>
        <v>4207</v>
      </c>
      <c r="D1876" s="43">
        <v>4</v>
      </c>
      <c r="E1876" s="43">
        <f t="shared" si="650"/>
        <v>95.079629189446152</v>
      </c>
      <c r="F1876" s="6">
        <f t="shared" si="651"/>
        <v>0.69567456020380813</v>
      </c>
      <c r="G1876" s="44">
        <v>3</v>
      </c>
      <c r="H1876" s="44">
        <f t="shared" si="652"/>
        <v>71.30972189208461</v>
      </c>
      <c r="I1876" s="14">
        <f t="shared" si="653"/>
        <v>0.87391464714927103</v>
      </c>
      <c r="J1876" s="49">
        <v>99</v>
      </c>
      <c r="K1876" s="49">
        <f t="shared" si="654"/>
        <v>2353.2208224387923</v>
      </c>
      <c r="L1876" s="50">
        <f t="shared" si="655"/>
        <v>1.7514889310825323</v>
      </c>
      <c r="M1876" s="45">
        <v>106</v>
      </c>
      <c r="N1876" s="45">
        <f t="shared" si="656"/>
        <v>2519.6101735203229</v>
      </c>
      <c r="O1876" s="18">
        <f t="shared" si="657"/>
        <v>1.6132473295299485</v>
      </c>
      <c r="P1876" s="37">
        <f t="shared" si="647"/>
        <v>3.7735849056603774</v>
      </c>
      <c r="Q1876" s="37">
        <f t="shared" si="648"/>
        <v>0.43122622766498342</v>
      </c>
      <c r="R1876" s="37">
        <f t="shared" si="649"/>
        <v>-56.877377233501662</v>
      </c>
    </row>
    <row r="1877" spans="1:20" ht="15" customHeight="1" x14ac:dyDescent="0.25">
      <c r="A1877" s="143" t="s">
        <v>2039</v>
      </c>
      <c r="B1877" s="1" t="str">
        <f>VLOOKUP(A1877,'[2]Catálogo MUNICIPIOS'!$1:$1048576,5,FALSE)</f>
        <v>Sucilá</v>
      </c>
      <c r="C1877" s="130">
        <f>VLOOKUP(A1877,[3]PROY_COVID!$1:$1048576,7,FALSE)</f>
        <v>4204</v>
      </c>
      <c r="D1877" s="43">
        <v>2</v>
      </c>
      <c r="E1877" s="43">
        <f t="shared" si="650"/>
        <v>47.573739295908659</v>
      </c>
      <c r="F1877" s="6">
        <f t="shared" si="651"/>
        <v>0.34808549890311857</v>
      </c>
      <c r="G1877" s="44">
        <v>5</v>
      </c>
      <c r="H1877" s="44">
        <f t="shared" si="652"/>
        <v>118.93434823977164</v>
      </c>
      <c r="I1877" s="14">
        <f t="shared" si="653"/>
        <v>1.4575637966052106</v>
      </c>
      <c r="J1877" s="49">
        <v>43</v>
      </c>
      <c r="K1877" s="49">
        <f t="shared" si="654"/>
        <v>1022.8353948620361</v>
      </c>
      <c r="L1877" s="50">
        <f t="shared" si="655"/>
        <v>0.76129059174466163</v>
      </c>
      <c r="M1877" s="45">
        <v>50</v>
      </c>
      <c r="N1877" s="45">
        <f t="shared" si="656"/>
        <v>1189.3434823977163</v>
      </c>
      <c r="O1877" s="18">
        <f t="shared" si="657"/>
        <v>0.76150875124909034</v>
      </c>
      <c r="P1877" s="37">
        <f t="shared" si="647"/>
        <v>4</v>
      </c>
      <c r="Q1877" s="37">
        <f t="shared" si="648"/>
        <v>0.45709980132488243</v>
      </c>
      <c r="R1877" s="37">
        <f t="shared" si="649"/>
        <v>-54.290019867511759</v>
      </c>
    </row>
    <row r="1878" spans="1:20" ht="15" customHeight="1" x14ac:dyDescent="0.25">
      <c r="A1878" s="143" t="s">
        <v>1982</v>
      </c>
      <c r="B1878" s="1" t="str">
        <f>VLOOKUP(A1878,'[2]Catálogo MUNICIPIOS'!$1:$1048576,5,FALSE)</f>
        <v>Cenotillo</v>
      </c>
      <c r="C1878" s="130">
        <f>VLOOKUP(A1878,[3]PROY_COVID!$1:$1048576,7,FALSE)</f>
        <v>4194</v>
      </c>
      <c r="D1878" s="43">
        <v>2</v>
      </c>
      <c r="E1878" s="43">
        <f t="shared" si="650"/>
        <v>47.687172150691467</v>
      </c>
      <c r="F1878" s="6">
        <f t="shared" si="651"/>
        <v>0.34891545955858616</v>
      </c>
      <c r="G1878" s="44">
        <v>3</v>
      </c>
      <c r="H1878" s="44">
        <f t="shared" si="652"/>
        <v>71.530758226037193</v>
      </c>
      <c r="I1878" s="14">
        <f t="shared" si="653"/>
        <v>0.87662349083380631</v>
      </c>
      <c r="J1878" s="49">
        <v>21</v>
      </c>
      <c r="K1878" s="49">
        <f t="shared" si="654"/>
        <v>500.71530758226038</v>
      </c>
      <c r="L1878" s="50">
        <f t="shared" si="655"/>
        <v>0.37267956771903221</v>
      </c>
      <c r="M1878" s="45">
        <v>26</v>
      </c>
      <c r="N1878" s="45">
        <f t="shared" si="656"/>
        <v>619.93323795898903</v>
      </c>
      <c r="O1878" s="18">
        <f t="shared" si="657"/>
        <v>0.39692871982131889</v>
      </c>
      <c r="P1878" s="37">
        <f t="shared" si="647"/>
        <v>7.6923076923076925</v>
      </c>
      <c r="Q1878" s="37">
        <f t="shared" si="648"/>
        <v>0.87903807947092782</v>
      </c>
      <c r="R1878" s="37">
        <f t="shared" si="649"/>
        <v>-12.096192052907217</v>
      </c>
    </row>
    <row r="1879" spans="1:20" ht="15" customHeight="1" x14ac:dyDescent="0.25">
      <c r="A1879" s="143" t="s">
        <v>263</v>
      </c>
      <c r="B1879" s="1" t="str">
        <f>VLOOKUP(A1879,'[2]Catálogo MUNICIPIOS'!$1:$1048576,5,FALSE)</f>
        <v>Hidalgo</v>
      </c>
      <c r="C1879" s="130">
        <f>VLOOKUP(A1879,[3]PROY_COVID!$1:$1048576,7,FALSE)</f>
        <v>4165</v>
      </c>
      <c r="D1879" s="43">
        <v>1</v>
      </c>
      <c r="E1879" s="43">
        <f t="shared" si="650"/>
        <v>24.009603841536617</v>
      </c>
      <c r="F1879" s="6">
        <f t="shared" si="651"/>
        <v>0.17567244146323055</v>
      </c>
      <c r="G1879" s="44"/>
      <c r="H1879" s="44">
        <f t="shared" si="652"/>
        <v>0</v>
      </c>
      <c r="I1879" s="14">
        <f t="shared" si="653"/>
        <v>0</v>
      </c>
      <c r="J1879" s="49">
        <v>26</v>
      </c>
      <c r="K1879" s="49">
        <f t="shared" si="654"/>
        <v>624.249699879952</v>
      </c>
      <c r="L1879" s="50">
        <f t="shared" si="655"/>
        <v>0.46462551629056364</v>
      </c>
      <c r="M1879" s="45">
        <v>27</v>
      </c>
      <c r="N1879" s="45">
        <f t="shared" si="656"/>
        <v>648.25930372148855</v>
      </c>
      <c r="O1879" s="18">
        <f t="shared" si="657"/>
        <v>0.41506523571083676</v>
      </c>
      <c r="P1879" s="37">
        <f t="shared" si="647"/>
        <v>3.7037037037037033</v>
      </c>
      <c r="Q1879" s="37">
        <f t="shared" si="648"/>
        <v>0.42324055678229849</v>
      </c>
      <c r="R1879" s="37">
        <f t="shared" si="649"/>
        <v>-57.675944321770146</v>
      </c>
    </row>
    <row r="1880" spans="1:20" ht="15" customHeight="1" x14ac:dyDescent="0.25">
      <c r="A1880" s="143" t="s">
        <v>2484</v>
      </c>
      <c r="B1880" s="1" t="str">
        <f>VLOOKUP(A1880,'[2]Catálogo MUNICIPIOS'!$1:$1048576,5,FALSE)</f>
        <v>Tlacotepec de Mejía</v>
      </c>
      <c r="C1880" s="130">
        <f>VLOOKUP(A1880,[3]PROY_COVID!$1:$1048576,7,FALSE)</f>
        <v>4156</v>
      </c>
      <c r="D1880" s="43"/>
      <c r="E1880" s="43">
        <f t="shared" si="650"/>
        <v>0</v>
      </c>
      <c r="F1880" s="6">
        <f t="shared" si="651"/>
        <v>0</v>
      </c>
      <c r="G1880" s="44"/>
      <c r="H1880" s="44">
        <f t="shared" si="652"/>
        <v>0</v>
      </c>
      <c r="I1880" s="14">
        <f t="shared" si="653"/>
        <v>0</v>
      </c>
      <c r="J1880" s="49">
        <v>1</v>
      </c>
      <c r="K1880" s="49">
        <f t="shared" si="654"/>
        <v>24.061597690086622</v>
      </c>
      <c r="L1880" s="50">
        <f t="shared" si="655"/>
        <v>1.7908910892039293E-2</v>
      </c>
      <c r="M1880" s="45">
        <v>1</v>
      </c>
      <c r="N1880" s="45">
        <f t="shared" si="656"/>
        <v>24.061597690086622</v>
      </c>
      <c r="O1880" s="18">
        <f t="shared" si="657"/>
        <v>1.5406076950198152E-2</v>
      </c>
      <c r="P1880" s="37">
        <f t="shared" si="647"/>
        <v>0</v>
      </c>
      <c r="Q1880" s="37">
        <f t="shared" si="648"/>
        <v>0</v>
      </c>
      <c r="R1880" s="37">
        <f t="shared" si="649"/>
        <v>-100</v>
      </c>
    </row>
    <row r="1881" spans="1:20" ht="15" customHeight="1" x14ac:dyDescent="0.25">
      <c r="A1881" s="143" t="s">
        <v>1305</v>
      </c>
      <c r="B1881" s="1" t="str">
        <f>VLOOKUP(A1881,'[2]Catálogo MUNICIPIOS'!$1:$1048576,5,FALSE)</f>
        <v>Caltepec</v>
      </c>
      <c r="C1881" s="130">
        <f>VLOOKUP(A1881,[3]PROY_COVID!$1:$1048576,7,FALSE)</f>
        <v>4148</v>
      </c>
      <c r="D1881" s="43">
        <v>5</v>
      </c>
      <c r="E1881" s="43">
        <f t="shared" si="650"/>
        <v>120.54001928640308</v>
      </c>
      <c r="F1881" s="6">
        <f t="shared" si="651"/>
        <v>0.8819620524281041</v>
      </c>
      <c r="G1881" s="44"/>
      <c r="H1881" s="44">
        <f t="shared" si="652"/>
        <v>0</v>
      </c>
      <c r="I1881" s="14">
        <f t="shared" si="653"/>
        <v>0</v>
      </c>
      <c r="J1881" s="49">
        <v>2</v>
      </c>
      <c r="K1881" s="49">
        <f t="shared" si="654"/>
        <v>48.216007714561229</v>
      </c>
      <c r="L1881" s="50">
        <f t="shared" si="655"/>
        <v>3.5886901478936979E-2</v>
      </c>
      <c r="M1881" s="45">
        <v>7</v>
      </c>
      <c r="N1881" s="45">
        <f t="shared" si="656"/>
        <v>168.75602700096431</v>
      </c>
      <c r="O1881" s="18">
        <f t="shared" si="657"/>
        <v>0.10805052811840998</v>
      </c>
      <c r="P1881" s="37">
        <f t="shared" si="647"/>
        <v>71.428571428571431</v>
      </c>
      <c r="Q1881" s="37">
        <f t="shared" si="648"/>
        <v>8.1624964522300445</v>
      </c>
      <c r="R1881" s="37">
        <f t="shared" si="649"/>
        <v>716.24964522300445</v>
      </c>
    </row>
    <row r="1882" spans="1:20" ht="15" customHeight="1" x14ac:dyDescent="0.25">
      <c r="A1882" s="143" t="s">
        <v>1392</v>
      </c>
      <c r="B1882" s="1" t="str">
        <f>VLOOKUP(A1882,'[2]Catálogo MUNICIPIOS'!$1:$1048576,5,FALSE)</f>
        <v>San Felipe Tepatlán</v>
      </c>
      <c r="C1882" s="130">
        <f>VLOOKUP(A1882,[3]PROY_COVID!$1:$1048576,7,FALSE)</f>
        <v>4143</v>
      </c>
      <c r="D1882" s="43">
        <v>3</v>
      </c>
      <c r="E1882" s="43">
        <f t="shared" si="650"/>
        <v>72.411296162201296</v>
      </c>
      <c r="F1882" s="6">
        <f t="shared" si="651"/>
        <v>0.52981587161068433</v>
      </c>
      <c r="G1882" s="44"/>
      <c r="H1882" s="44">
        <f t="shared" si="652"/>
        <v>0</v>
      </c>
      <c r="I1882" s="14">
        <f t="shared" si="653"/>
        <v>0</v>
      </c>
      <c r="J1882" s="49">
        <v>1</v>
      </c>
      <c r="K1882" s="49">
        <f t="shared" si="654"/>
        <v>24.137098720733768</v>
      </c>
      <c r="L1882" s="50">
        <f t="shared" si="655"/>
        <v>1.796510588156295E-2</v>
      </c>
      <c r="M1882" s="45">
        <v>4</v>
      </c>
      <c r="N1882" s="45">
        <f t="shared" si="656"/>
        <v>96.548394882935071</v>
      </c>
      <c r="O1882" s="18">
        <f t="shared" si="657"/>
        <v>6.1817673960920611E-2</v>
      </c>
      <c r="P1882" s="37">
        <f t="shared" si="647"/>
        <v>75</v>
      </c>
      <c r="Q1882" s="37">
        <f t="shared" si="648"/>
        <v>8.570621274841546</v>
      </c>
      <c r="R1882" s="37">
        <f t="shared" si="649"/>
        <v>757.06212748415464</v>
      </c>
    </row>
    <row r="1883" spans="1:20" ht="15" customHeight="1" x14ac:dyDescent="0.25">
      <c r="A1883" s="143" t="s">
        <v>1693</v>
      </c>
      <c r="B1883" s="1" t="str">
        <f>VLOOKUP(A1883,'[2]Catálogo MUNICIPIOS'!$1:$1048576,5,FALSE)</f>
        <v>Méndez</v>
      </c>
      <c r="C1883" s="130">
        <f>VLOOKUP(A1883,[3]PROY_COVID!$1:$1048576,7,FALSE)</f>
        <v>4140</v>
      </c>
      <c r="D1883" s="43">
        <v>1</v>
      </c>
      <c r="E1883" s="43">
        <f t="shared" si="650"/>
        <v>24.154589371980677</v>
      </c>
      <c r="F1883" s="6">
        <f t="shared" si="651"/>
        <v>0.17673326538510994</v>
      </c>
      <c r="G1883" s="44"/>
      <c r="H1883" s="44">
        <f t="shared" si="652"/>
        <v>0</v>
      </c>
      <c r="I1883" s="14">
        <f t="shared" si="653"/>
        <v>0</v>
      </c>
      <c r="J1883" s="49">
        <v>8</v>
      </c>
      <c r="K1883" s="49">
        <f t="shared" si="654"/>
        <v>193.23671497584542</v>
      </c>
      <c r="L1883" s="50">
        <f t="shared" si="655"/>
        <v>0.14382499259384596</v>
      </c>
      <c r="M1883" s="45">
        <v>9</v>
      </c>
      <c r="N1883" s="45">
        <f t="shared" si="656"/>
        <v>217.39130434782609</v>
      </c>
      <c r="O1883" s="18">
        <f t="shared" si="657"/>
        <v>0.13919055609787723</v>
      </c>
      <c r="P1883" s="37">
        <f t="shared" si="647"/>
        <v>11.111111111111111</v>
      </c>
      <c r="Q1883" s="37">
        <f t="shared" si="648"/>
        <v>1.2697216703468956</v>
      </c>
      <c r="R1883" s="37">
        <f t="shared" si="649"/>
        <v>26.972167034689566</v>
      </c>
    </row>
    <row r="1884" spans="1:20" ht="15" customHeight="1" x14ac:dyDescent="0.25">
      <c r="A1884" s="143" t="s">
        <v>1216</v>
      </c>
      <c r="B1884" s="1" t="str">
        <f>VLOOKUP(A1884,'[2]Catálogo MUNICIPIOS'!$1:$1048576,5,FALSE)</f>
        <v>Santiago Astata</v>
      </c>
      <c r="C1884" s="130">
        <f>VLOOKUP(A1884,[3]PROY_COVID!$1:$1048576,7,FALSE)</f>
        <v>4113</v>
      </c>
      <c r="D1884" s="43">
        <v>1</v>
      </c>
      <c r="E1884" s="43">
        <f t="shared" si="650"/>
        <v>24.313153415998055</v>
      </c>
      <c r="F1884" s="6">
        <f t="shared" si="651"/>
        <v>0.17789343999376492</v>
      </c>
      <c r="G1884" s="44">
        <v>2</v>
      </c>
      <c r="H1884" s="44">
        <f t="shared" si="652"/>
        <v>48.626306831996111</v>
      </c>
      <c r="I1884" s="14">
        <f t="shared" si="653"/>
        <v>0.59592494052305434</v>
      </c>
      <c r="J1884" s="49">
        <v>10</v>
      </c>
      <c r="K1884" s="49">
        <f t="shared" si="654"/>
        <v>243.13153415998056</v>
      </c>
      <c r="L1884" s="50">
        <f t="shared" si="655"/>
        <v>0.18096142394192874</v>
      </c>
      <c r="M1884" s="45">
        <v>13</v>
      </c>
      <c r="N1884" s="45">
        <f t="shared" si="656"/>
        <v>316.07099440797469</v>
      </c>
      <c r="O1884" s="18">
        <f t="shared" si="657"/>
        <v>0.20237284839905317</v>
      </c>
      <c r="P1884" s="37">
        <f t="shared" si="647"/>
        <v>7.6923076923076925</v>
      </c>
      <c r="Q1884" s="37">
        <f t="shared" si="648"/>
        <v>0.87903807947092782</v>
      </c>
      <c r="R1884" s="37">
        <f t="shared" si="649"/>
        <v>-12.096192052907217</v>
      </c>
    </row>
    <row r="1885" spans="1:20" ht="15" customHeight="1" x14ac:dyDescent="0.25">
      <c r="A1885" s="143" t="s">
        <v>135</v>
      </c>
      <c r="B1885" s="1" t="str">
        <f>VLOOKUP(A1885,'[2]Catálogo MUNICIPIOS'!$1:$1048576,5,FALSE)</f>
        <v>Osumacinta</v>
      </c>
      <c r="C1885" s="130">
        <f>VLOOKUP(A1885,[3]PROY_COVID!$1:$1048576,7,FALSE)</f>
        <v>4110</v>
      </c>
      <c r="D1885" s="43">
        <v>2</v>
      </c>
      <c r="E1885" s="43">
        <f t="shared" si="650"/>
        <v>48.661800486618006</v>
      </c>
      <c r="F1885" s="6">
        <f t="shared" si="651"/>
        <v>0.35604657844007553</v>
      </c>
      <c r="G1885" s="44"/>
      <c r="H1885" s="44">
        <f t="shared" si="652"/>
        <v>0</v>
      </c>
      <c r="I1885" s="14">
        <f t="shared" si="653"/>
        <v>0</v>
      </c>
      <c r="J1885" s="49">
        <v>1</v>
      </c>
      <c r="K1885" s="49">
        <f t="shared" si="654"/>
        <v>24.330900243309003</v>
      </c>
      <c r="L1885" s="50">
        <f t="shared" si="655"/>
        <v>1.8109351257254328E-2</v>
      </c>
      <c r="M1885" s="45">
        <v>3</v>
      </c>
      <c r="N1885" s="45">
        <f t="shared" si="656"/>
        <v>72.992700729927009</v>
      </c>
      <c r="O1885" s="18">
        <f t="shared" si="657"/>
        <v>4.6735515186148553E-2</v>
      </c>
      <c r="P1885" s="37">
        <f t="shared" si="647"/>
        <v>66.666666666666657</v>
      </c>
      <c r="Q1885" s="37">
        <f t="shared" si="648"/>
        <v>7.6183300220813726</v>
      </c>
      <c r="R1885" s="37">
        <f t="shared" si="649"/>
        <v>661.83300220813726</v>
      </c>
    </row>
    <row r="1886" spans="1:20" x14ac:dyDescent="0.25">
      <c r="A1886" s="143" t="s">
        <v>1215</v>
      </c>
      <c r="B1886" s="1" t="str">
        <f>VLOOKUP(A1886,'[2]Catálogo MUNICIPIOS'!$1:$1048576,5,FALSE)</f>
        <v>Santiago Apóstol</v>
      </c>
      <c r="C1886" s="130">
        <f>VLOOKUP(A1886,[3]PROY_COVID!$1:$1048576,7,FALSE)</f>
        <v>4108</v>
      </c>
      <c r="D1886" s="43"/>
      <c r="E1886" s="43">
        <f t="shared" si="650"/>
        <v>0</v>
      </c>
      <c r="F1886" s="6">
        <f t="shared" si="651"/>
        <v>0</v>
      </c>
      <c r="G1886" s="44"/>
      <c r="H1886" s="44">
        <f t="shared" si="652"/>
        <v>0</v>
      </c>
      <c r="I1886" s="14">
        <f t="shared" si="653"/>
        <v>0</v>
      </c>
      <c r="J1886" s="49">
        <v>18</v>
      </c>
      <c r="K1886" s="49">
        <f t="shared" si="654"/>
        <v>438.16942551119769</v>
      </c>
      <c r="L1886" s="50">
        <f t="shared" si="655"/>
        <v>0.32612702191131338</v>
      </c>
      <c r="M1886" s="45">
        <v>18</v>
      </c>
      <c r="N1886" s="45">
        <f t="shared" si="656"/>
        <v>438.16942551119769</v>
      </c>
      <c r="O1886" s="18">
        <f t="shared" si="657"/>
        <v>0.28054961160915859</v>
      </c>
      <c r="P1886" s="37">
        <f t="shared" si="647"/>
        <v>0</v>
      </c>
      <c r="Q1886" s="37">
        <f t="shared" si="648"/>
        <v>0</v>
      </c>
      <c r="R1886" s="37">
        <f t="shared" si="649"/>
        <v>-100</v>
      </c>
    </row>
    <row r="1887" spans="1:20" ht="15" customHeight="1" x14ac:dyDescent="0.25">
      <c r="A1887" s="143" t="s">
        <v>1763</v>
      </c>
      <c r="B1887" s="1" t="str">
        <f>VLOOKUP(A1887,'[2]Catálogo MUNICIPIOS'!$1:$1048576,5,FALSE)</f>
        <v>San Jerónimo Zacualpan</v>
      </c>
      <c r="C1887" s="130">
        <f>VLOOKUP(A1887,[3]PROY_COVID!$1:$1048576,7,FALSE)</f>
        <v>4107</v>
      </c>
      <c r="D1887" s="43">
        <v>10</v>
      </c>
      <c r="E1887" s="43">
        <f t="shared" si="650"/>
        <v>243.48672997321646</v>
      </c>
      <c r="F1887" s="6">
        <f t="shared" si="651"/>
        <v>1.7815332814569156</v>
      </c>
      <c r="G1887" s="44">
        <v>8</v>
      </c>
      <c r="H1887" s="44">
        <f t="shared" si="652"/>
        <v>194.78938397857317</v>
      </c>
      <c r="I1887" s="14">
        <f t="shared" si="653"/>
        <v>2.3871821576540757</v>
      </c>
      <c r="J1887" s="49">
        <v>37</v>
      </c>
      <c r="K1887" s="49">
        <f t="shared" si="654"/>
        <v>900.90090090090087</v>
      </c>
      <c r="L1887" s="50">
        <f t="shared" si="655"/>
        <v>0.67053543844428187</v>
      </c>
      <c r="M1887" s="45">
        <v>55</v>
      </c>
      <c r="N1887" s="45">
        <f t="shared" si="656"/>
        <v>1339.1770148526905</v>
      </c>
      <c r="O1887" s="18">
        <f t="shared" si="657"/>
        <v>0.85744364968986941</v>
      </c>
      <c r="P1887" s="37">
        <f t="shared" si="647"/>
        <v>18.181818181818183</v>
      </c>
      <c r="Q1887" s="37">
        <f t="shared" si="648"/>
        <v>2.0777263696585568</v>
      </c>
      <c r="R1887" s="37">
        <f t="shared" si="649"/>
        <v>107.77263696585568</v>
      </c>
    </row>
    <row r="1888" spans="1:20" ht="15" customHeight="1" x14ac:dyDescent="0.25">
      <c r="A1888" s="143" t="s">
        <v>2403</v>
      </c>
      <c r="B1888" s="1" t="str">
        <f>VLOOKUP(A1888,'[2]Catálogo MUNICIPIOS'!$1:$1048576,5,FALSE)</f>
        <v>San Agustín Chayuco</v>
      </c>
      <c r="C1888" s="130">
        <f>VLOOKUP(A1888,[3]PROY_COVID!$1:$1048576,7,FALSE)</f>
        <v>4096</v>
      </c>
      <c r="D1888" s="43"/>
      <c r="E1888" s="43">
        <f t="shared" si="650"/>
        <v>0</v>
      </c>
      <c r="F1888" s="6">
        <f t="shared" si="651"/>
        <v>0</v>
      </c>
      <c r="G1888" s="44"/>
      <c r="H1888" s="44">
        <f t="shared" si="652"/>
        <v>0</v>
      </c>
      <c r="I1888" s="14">
        <f t="shared" si="653"/>
        <v>0</v>
      </c>
      <c r="J1888" s="49">
        <v>4</v>
      </c>
      <c r="K1888" s="49">
        <f t="shared" si="654"/>
        <v>97.656249999999986</v>
      </c>
      <c r="L1888" s="50">
        <f t="shared" si="655"/>
        <v>7.2684993815737592E-2</v>
      </c>
      <c r="M1888" s="45">
        <v>4</v>
      </c>
      <c r="N1888" s="45">
        <f t="shared" si="656"/>
        <v>97.656249999999986</v>
      </c>
      <c r="O1888" s="18">
        <f t="shared" si="657"/>
        <v>6.2527007622093275E-2</v>
      </c>
      <c r="P1888" s="37">
        <f t="shared" si="647"/>
        <v>0</v>
      </c>
      <c r="Q1888" s="37">
        <f t="shared" si="648"/>
        <v>0</v>
      </c>
      <c r="R1888" s="37">
        <f t="shared" si="649"/>
        <v>-100</v>
      </c>
      <c r="S1888" s="25"/>
    </row>
    <row r="1889" spans="1:18" ht="15" customHeight="1" x14ac:dyDescent="0.25">
      <c r="A1889" s="143" t="s">
        <v>1835</v>
      </c>
      <c r="B1889" s="1" t="str">
        <f>VLOOKUP(A1889,'[2]Catálogo MUNICIPIOS'!$1:$1048576,5,FALSE)</f>
        <v>Chumatlán</v>
      </c>
      <c r="C1889" s="130">
        <f>VLOOKUP(A1889,[3]PROY_COVID!$1:$1048576,7,FALSE)</f>
        <v>4095</v>
      </c>
      <c r="D1889" s="43"/>
      <c r="E1889" s="43">
        <f t="shared" si="650"/>
        <v>0</v>
      </c>
      <c r="F1889" s="6">
        <f t="shared" si="651"/>
        <v>0</v>
      </c>
      <c r="G1889" s="44"/>
      <c r="H1889" s="44">
        <f t="shared" si="652"/>
        <v>0</v>
      </c>
      <c r="I1889" s="14">
        <f t="shared" si="653"/>
        <v>0</v>
      </c>
      <c r="J1889" s="49">
        <v>1</v>
      </c>
      <c r="K1889" s="49">
        <f t="shared" si="654"/>
        <v>24.420024420024419</v>
      </c>
      <c r="L1889" s="50">
        <f t="shared" si="655"/>
        <v>1.8175685877244271E-2</v>
      </c>
      <c r="M1889" s="45">
        <v>1</v>
      </c>
      <c r="N1889" s="45">
        <f t="shared" si="656"/>
        <v>24.420024420024419</v>
      </c>
      <c r="O1889" s="18">
        <f t="shared" si="657"/>
        <v>1.5635569183155926E-2</v>
      </c>
      <c r="P1889" s="37">
        <f t="shared" si="647"/>
        <v>0</v>
      </c>
      <c r="Q1889" s="37">
        <f t="shared" si="648"/>
        <v>0</v>
      </c>
      <c r="R1889" s="37">
        <f t="shared" si="649"/>
        <v>-100</v>
      </c>
    </row>
    <row r="1890" spans="1:18" ht="15" customHeight="1" x14ac:dyDescent="0.25">
      <c r="A1890" s="143" t="s">
        <v>1018</v>
      </c>
      <c r="B1890" s="1" t="str">
        <f>VLOOKUP(A1890,'[2]Catálogo MUNICIPIOS'!$1:$1048576,5,FALSE)</f>
        <v>Reyes Etla</v>
      </c>
      <c r="C1890" s="130">
        <f>VLOOKUP(A1890,[3]PROY_COVID!$1:$1048576,7,FALSE)</f>
        <v>4087</v>
      </c>
      <c r="D1890" s="43">
        <v>2</v>
      </c>
      <c r="E1890" s="43">
        <f t="shared" si="650"/>
        <v>48.93564962074872</v>
      </c>
      <c r="F1890" s="6">
        <f t="shared" si="651"/>
        <v>0.35805026606036466</v>
      </c>
      <c r="G1890" s="44">
        <v>3</v>
      </c>
      <c r="H1890" s="44">
        <f t="shared" si="652"/>
        <v>73.403474431123072</v>
      </c>
      <c r="I1890" s="14">
        <f t="shared" si="653"/>
        <v>0.89957399573207331</v>
      </c>
      <c r="J1890" s="49">
        <v>81</v>
      </c>
      <c r="K1890" s="49">
        <f t="shared" si="654"/>
        <v>1981.8938096403231</v>
      </c>
      <c r="L1890" s="50">
        <f t="shared" si="655"/>
        <v>1.4751123384028721</v>
      </c>
      <c r="M1890" s="45">
        <v>86</v>
      </c>
      <c r="N1890" s="45">
        <f t="shared" si="656"/>
        <v>2104.2329336921948</v>
      </c>
      <c r="O1890" s="18">
        <f t="shared" si="657"/>
        <v>1.3472910201203872</v>
      </c>
      <c r="P1890" s="37">
        <f t="shared" si="647"/>
        <v>2.3255813953488373</v>
      </c>
      <c r="Q1890" s="37">
        <f t="shared" si="648"/>
        <v>0.2657556984446991</v>
      </c>
      <c r="R1890" s="37">
        <f t="shared" si="649"/>
        <v>-73.424430155530089</v>
      </c>
    </row>
    <row r="1891" spans="1:18" ht="15" customHeight="1" x14ac:dyDescent="0.25">
      <c r="A1891" s="143" t="s">
        <v>979</v>
      </c>
      <c r="B1891" s="1" t="str">
        <f>VLOOKUP(A1891,'[2]Catálogo MUNICIPIOS'!$1:$1048576,5,FALSE)</f>
        <v>Constancia del Rosario</v>
      </c>
      <c r="C1891" s="130">
        <f>VLOOKUP(A1891,[3]PROY_COVID!$1:$1048576,7,FALSE)</f>
        <v>4086</v>
      </c>
      <c r="D1891" s="43">
        <v>2</v>
      </c>
      <c r="E1891" s="43">
        <f t="shared" si="650"/>
        <v>48.947626040137052</v>
      </c>
      <c r="F1891" s="6">
        <f t="shared" si="651"/>
        <v>0.35813789461299816</v>
      </c>
      <c r="G1891" s="44"/>
      <c r="H1891" s="44">
        <f t="shared" si="652"/>
        <v>0</v>
      </c>
      <c r="I1891" s="14">
        <f t="shared" si="653"/>
        <v>0</v>
      </c>
      <c r="J1891" s="49">
        <v>7</v>
      </c>
      <c r="K1891" s="49">
        <f t="shared" si="654"/>
        <v>171.31669114047969</v>
      </c>
      <c r="L1891" s="50">
        <f t="shared" si="655"/>
        <v>0.12751004299344273</v>
      </c>
      <c r="M1891" s="45">
        <v>9</v>
      </c>
      <c r="N1891" s="45">
        <f t="shared" si="656"/>
        <v>220.26431718061673</v>
      </c>
      <c r="O1891" s="18">
        <f t="shared" si="657"/>
        <v>0.14103007886569058</v>
      </c>
      <c r="P1891" s="37">
        <f t="shared" si="647"/>
        <v>22.222222222222221</v>
      </c>
      <c r="Q1891" s="37">
        <f t="shared" si="648"/>
        <v>2.5394433406937913</v>
      </c>
      <c r="R1891" s="37">
        <f t="shared" si="649"/>
        <v>153.94433406937912</v>
      </c>
    </row>
    <row r="1892" spans="1:18" ht="15" customHeight="1" x14ac:dyDescent="0.25">
      <c r="A1892" s="143" t="s">
        <v>1256</v>
      </c>
      <c r="B1892" s="1" t="str">
        <f>VLOOKUP(A1892,'[2]Catálogo MUNICIPIOS'!$1:$1048576,5,FALSE)</f>
        <v>San Vicente Coatlán</v>
      </c>
      <c r="C1892" s="130">
        <f>VLOOKUP(A1892,[3]PROY_COVID!$1:$1048576,7,FALSE)</f>
        <v>4062</v>
      </c>
      <c r="D1892" s="43">
        <v>3</v>
      </c>
      <c r="E1892" s="43">
        <f t="shared" si="650"/>
        <v>73.85524372230428</v>
      </c>
      <c r="F1892" s="6">
        <f t="shared" si="651"/>
        <v>0.54038088529863759</v>
      </c>
      <c r="G1892" s="44"/>
      <c r="H1892" s="44">
        <f t="shared" si="652"/>
        <v>0</v>
      </c>
      <c r="I1892" s="14">
        <f t="shared" si="653"/>
        <v>0</v>
      </c>
      <c r="J1892" s="49">
        <v>32</v>
      </c>
      <c r="K1892" s="49">
        <f t="shared" si="654"/>
        <v>787.78926637124562</v>
      </c>
      <c r="L1892" s="50">
        <f t="shared" si="655"/>
        <v>0.58634708945201608</v>
      </c>
      <c r="M1892" s="45">
        <v>35</v>
      </c>
      <c r="N1892" s="45">
        <f t="shared" si="656"/>
        <v>861.64451009354991</v>
      </c>
      <c r="O1892" s="18">
        <f t="shared" si="657"/>
        <v>0.55169078118557935</v>
      </c>
      <c r="P1892" s="37">
        <f t="shared" si="647"/>
        <v>8.5714285714285712</v>
      </c>
      <c r="Q1892" s="37">
        <f t="shared" si="648"/>
        <v>0.97949957426760514</v>
      </c>
      <c r="R1892" s="37">
        <f t="shared" si="649"/>
        <v>-2.0500425732394856</v>
      </c>
    </row>
    <row r="1893" spans="1:18" ht="15" customHeight="1" x14ac:dyDescent="0.25">
      <c r="A1893" s="143" t="s">
        <v>572</v>
      </c>
      <c r="B1893" s="1" t="str">
        <f>VLOOKUP(A1893,'[2]Catálogo MUNICIPIOS'!$1:$1048576,5,FALSE)</f>
        <v>San Marcos</v>
      </c>
      <c r="C1893" s="130">
        <f>VLOOKUP(A1893,[3]PROY_COVID!$1:$1048576,7,FALSE)</f>
        <v>4054</v>
      </c>
      <c r="D1893" s="43">
        <v>5</v>
      </c>
      <c r="E1893" s="43">
        <f t="shared" si="650"/>
        <v>123.33497779970399</v>
      </c>
      <c r="F1893" s="6">
        <f t="shared" si="651"/>
        <v>0.9024120852175076</v>
      </c>
      <c r="G1893" s="44">
        <v>1</v>
      </c>
      <c r="H1893" s="44">
        <f t="shared" si="652"/>
        <v>24.666995559940798</v>
      </c>
      <c r="I1893" s="14">
        <f t="shared" si="653"/>
        <v>0.30229887523079951</v>
      </c>
      <c r="J1893" s="49">
        <v>9</v>
      </c>
      <c r="K1893" s="49">
        <f t="shared" si="654"/>
        <v>222.00296003946718</v>
      </c>
      <c r="L1893" s="50">
        <f t="shared" si="655"/>
        <v>0.16523554588205172</v>
      </c>
      <c r="M1893" s="45">
        <v>15</v>
      </c>
      <c r="N1893" s="45">
        <f t="shared" si="656"/>
        <v>370.00493339911202</v>
      </c>
      <c r="O1893" s="18">
        <f t="shared" si="657"/>
        <v>0.23690548521838994</v>
      </c>
      <c r="P1893" s="37">
        <f t="shared" si="647"/>
        <v>33.333333333333329</v>
      </c>
      <c r="Q1893" s="37">
        <f t="shared" si="648"/>
        <v>3.8091650110406863</v>
      </c>
      <c r="R1893" s="37">
        <f t="shared" si="649"/>
        <v>280.91650110406863</v>
      </c>
    </row>
    <row r="1894" spans="1:18" ht="15" customHeight="1" x14ac:dyDescent="0.25">
      <c r="A1894" s="143" t="s">
        <v>2050</v>
      </c>
      <c r="B1894" s="1" t="str">
        <f>VLOOKUP(A1894,'[2]Catálogo MUNICIPIOS'!$1:$1048576,5,FALSE)</f>
        <v>Telchac Pueblo</v>
      </c>
      <c r="C1894" s="130">
        <f>VLOOKUP(A1894,[3]PROY_COVID!$1:$1048576,7,FALSE)</f>
        <v>4051</v>
      </c>
      <c r="D1894" s="43">
        <v>3</v>
      </c>
      <c r="E1894" s="43">
        <f t="shared" si="650"/>
        <v>74.055788694149598</v>
      </c>
      <c r="F1894" s="6">
        <f t="shared" si="651"/>
        <v>0.54184822416269207</v>
      </c>
      <c r="G1894" s="44">
        <v>1</v>
      </c>
      <c r="H1894" s="44">
        <f t="shared" si="652"/>
        <v>24.685262898049867</v>
      </c>
      <c r="I1894" s="14">
        <f t="shared" si="653"/>
        <v>0.30252274504706522</v>
      </c>
      <c r="J1894" s="49">
        <v>19</v>
      </c>
      <c r="K1894" s="49">
        <f t="shared" si="654"/>
        <v>469.01999506294743</v>
      </c>
      <c r="L1894" s="50">
        <f t="shared" si="655"/>
        <v>0.34908892611182191</v>
      </c>
      <c r="M1894" s="45">
        <v>23</v>
      </c>
      <c r="N1894" s="45">
        <f t="shared" si="656"/>
        <v>567.76104665514697</v>
      </c>
      <c r="O1894" s="18">
        <f t="shared" si="657"/>
        <v>0.36352408874735648</v>
      </c>
      <c r="P1894" s="37">
        <f t="shared" si="647"/>
        <v>13.043478260869565</v>
      </c>
      <c r="Q1894" s="37">
        <f t="shared" si="648"/>
        <v>1.4905428304072252</v>
      </c>
      <c r="R1894" s="37">
        <f t="shared" si="649"/>
        <v>49.054283040722524</v>
      </c>
    </row>
    <row r="1895" spans="1:18" ht="15" customHeight="1" x14ac:dyDescent="0.25">
      <c r="A1895" s="143" t="s">
        <v>2046</v>
      </c>
      <c r="B1895" s="1" t="str">
        <f>VLOOKUP(A1895,'[2]Catálogo MUNICIPIOS'!$1:$1048576,5,FALSE)</f>
        <v>Tekantó</v>
      </c>
      <c r="C1895" s="130">
        <f>VLOOKUP(A1895,[3]PROY_COVID!$1:$1048576,7,FALSE)</f>
        <v>4049</v>
      </c>
      <c r="D1895" s="43">
        <v>5</v>
      </c>
      <c r="E1895" s="43">
        <f t="shared" si="650"/>
        <v>123.48728081007657</v>
      </c>
      <c r="F1895" s="6">
        <f t="shared" si="651"/>
        <v>0.90352644936324433</v>
      </c>
      <c r="G1895" s="44"/>
      <c r="H1895" s="44">
        <f t="shared" si="652"/>
        <v>0</v>
      </c>
      <c r="I1895" s="14">
        <f t="shared" si="653"/>
        <v>0</v>
      </c>
      <c r="J1895" s="49">
        <v>8</v>
      </c>
      <c r="K1895" s="49">
        <f t="shared" si="654"/>
        <v>197.57964929612251</v>
      </c>
      <c r="L1895" s="50">
        <f t="shared" si="655"/>
        <v>0.14705741401297168</v>
      </c>
      <c r="M1895" s="45">
        <v>13</v>
      </c>
      <c r="N1895" s="45">
        <f t="shared" si="656"/>
        <v>321.0669301061991</v>
      </c>
      <c r="O1895" s="18">
        <f t="shared" si="657"/>
        <v>0.20557162891215258</v>
      </c>
      <c r="P1895" s="37">
        <f t="shared" ref="P1895:P1926" si="658">D1895/M1895*100</f>
        <v>38.461538461538467</v>
      </c>
      <c r="Q1895" s="37">
        <f t="shared" ref="Q1895:Q1926" si="659">P1895/P$2372</f>
        <v>4.3951903973546393</v>
      </c>
      <c r="R1895" s="37">
        <f t="shared" ref="R1895:R1926" si="660">(Q1895-1)*100</f>
        <v>339.51903973546393</v>
      </c>
    </row>
    <row r="1896" spans="1:18" ht="15" customHeight="1" x14ac:dyDescent="0.25">
      <c r="A1896" s="143" t="s">
        <v>1999</v>
      </c>
      <c r="B1896" s="1" t="str">
        <f>VLOOKUP(A1896,'[2]Catálogo MUNICIPIOS'!$1:$1048576,5,FALSE)</f>
        <v>Dzitás</v>
      </c>
      <c r="C1896" s="130">
        <f>VLOOKUP(A1896,[3]PROY_COVID!$1:$1048576,7,FALSE)</f>
        <v>4034</v>
      </c>
      <c r="D1896" s="43">
        <v>5</v>
      </c>
      <c r="E1896" s="43">
        <f t="shared" si="650"/>
        <v>123.94645513138325</v>
      </c>
      <c r="F1896" s="6">
        <f t="shared" si="651"/>
        <v>0.90688611637872485</v>
      </c>
      <c r="G1896" s="44"/>
      <c r="H1896" s="44">
        <f t="shared" si="652"/>
        <v>0</v>
      </c>
      <c r="I1896" s="14">
        <f t="shared" si="653"/>
        <v>0</v>
      </c>
      <c r="J1896" s="49">
        <v>48</v>
      </c>
      <c r="K1896" s="49">
        <f t="shared" si="654"/>
        <v>1189.8859692612791</v>
      </c>
      <c r="L1896" s="50">
        <f t="shared" si="655"/>
        <v>0.8856253882080154</v>
      </c>
      <c r="M1896" s="45">
        <v>53</v>
      </c>
      <c r="N1896" s="45">
        <f t="shared" si="656"/>
        <v>1313.8324243926622</v>
      </c>
      <c r="O1896" s="18">
        <f t="shared" si="657"/>
        <v>0.84121610254492973</v>
      </c>
      <c r="P1896" s="37">
        <f t="shared" si="658"/>
        <v>9.433962264150944</v>
      </c>
      <c r="Q1896" s="37">
        <f t="shared" si="659"/>
        <v>1.0780655691624585</v>
      </c>
      <c r="R1896" s="37">
        <f t="shared" si="660"/>
        <v>7.8065569162458548</v>
      </c>
    </row>
    <row r="1897" spans="1:18" ht="15" customHeight="1" x14ac:dyDescent="0.25">
      <c r="A1897" s="143" t="s">
        <v>554</v>
      </c>
      <c r="B1897" s="1" t="str">
        <f>VLOOKUP(A1897,'[2]Catálogo MUNICIPIOS'!$1:$1048576,5,FALSE)</f>
        <v>La Manzanilla de la Paz</v>
      </c>
      <c r="C1897" s="130">
        <f>VLOOKUP(A1897,[3]PROY_COVID!$1:$1048576,7,FALSE)</f>
        <v>4033</v>
      </c>
      <c r="D1897" s="43">
        <v>4</v>
      </c>
      <c r="E1897" s="43">
        <f t="shared" si="650"/>
        <v>99.181750557897345</v>
      </c>
      <c r="F1897" s="6">
        <f t="shared" si="651"/>
        <v>0.72568878620813804</v>
      </c>
      <c r="G1897" s="44"/>
      <c r="H1897" s="44">
        <f t="shared" si="652"/>
        <v>0</v>
      </c>
      <c r="I1897" s="14">
        <f t="shared" si="653"/>
        <v>0</v>
      </c>
      <c r="J1897" s="49">
        <v>20</v>
      </c>
      <c r="K1897" s="49">
        <f t="shared" si="654"/>
        <v>495.90875278948675</v>
      </c>
      <c r="L1897" s="50">
        <f t="shared" si="655"/>
        <v>0.36910207620786162</v>
      </c>
      <c r="M1897" s="45">
        <v>24</v>
      </c>
      <c r="N1897" s="45">
        <f t="shared" si="656"/>
        <v>595.09050334738413</v>
      </c>
      <c r="O1897" s="18">
        <f t="shared" si="657"/>
        <v>0.38102249921164505</v>
      </c>
      <c r="P1897" s="37">
        <f t="shared" si="658"/>
        <v>16.666666666666664</v>
      </c>
      <c r="Q1897" s="37">
        <f t="shared" si="659"/>
        <v>1.9045825055203431</v>
      </c>
      <c r="R1897" s="37">
        <f t="shared" si="660"/>
        <v>90.458250552034315</v>
      </c>
    </row>
    <row r="1898" spans="1:18" ht="15" customHeight="1" x14ac:dyDescent="0.25">
      <c r="A1898" s="143" t="s">
        <v>1297</v>
      </c>
      <c r="B1898" s="1" t="str">
        <f>VLOOKUP(A1898,'[2]Catálogo MUNICIPIOS'!$1:$1048576,5,FALSE)</f>
        <v>Atexcal</v>
      </c>
      <c r="C1898" s="130">
        <f>VLOOKUP(A1898,[3]PROY_COVID!$1:$1048576,7,FALSE)</f>
        <v>4005</v>
      </c>
      <c r="D1898" s="43">
        <v>1</v>
      </c>
      <c r="E1898" s="43">
        <f t="shared" si="650"/>
        <v>24.968789013732831</v>
      </c>
      <c r="F1898" s="6">
        <f t="shared" si="651"/>
        <v>0.18269056646550691</v>
      </c>
      <c r="G1898" s="44"/>
      <c r="H1898" s="44">
        <f t="shared" si="652"/>
        <v>0</v>
      </c>
      <c r="I1898" s="14">
        <f t="shared" si="653"/>
        <v>0</v>
      </c>
      <c r="J1898" s="49">
        <v>2</v>
      </c>
      <c r="K1898" s="49">
        <f t="shared" si="654"/>
        <v>49.937578027465662</v>
      </c>
      <c r="L1898" s="50">
        <f t="shared" si="655"/>
        <v>3.7168256513016376E-2</v>
      </c>
      <c r="M1898" s="45">
        <v>3</v>
      </c>
      <c r="N1898" s="45">
        <f t="shared" si="656"/>
        <v>74.906367041198493</v>
      </c>
      <c r="O1898" s="18">
        <f t="shared" si="657"/>
        <v>4.7960790865186162E-2</v>
      </c>
      <c r="P1898" s="37">
        <f t="shared" si="658"/>
        <v>33.333333333333329</v>
      </c>
      <c r="Q1898" s="37">
        <f t="shared" si="659"/>
        <v>3.8091650110406863</v>
      </c>
      <c r="R1898" s="37">
        <f t="shared" si="660"/>
        <v>280.91650110406863</v>
      </c>
    </row>
    <row r="1899" spans="1:18" ht="15" customHeight="1" x14ac:dyDescent="0.25">
      <c r="A1899" s="143" t="s">
        <v>2366</v>
      </c>
      <c r="B1899" s="1" t="str">
        <f>VLOOKUP(A1899,'[2]Catálogo MUNICIPIOS'!$1:$1048576,5,FALSE)</f>
        <v>Techaluta de Montenegro</v>
      </c>
      <c r="C1899" s="130">
        <f>VLOOKUP(A1899,[3]PROY_COVID!$1:$1048576,7,FALSE)</f>
        <v>3994</v>
      </c>
      <c r="D1899" s="43">
        <v>3</v>
      </c>
      <c r="E1899" s="43">
        <f t="shared" si="650"/>
        <v>75.112669003505246</v>
      </c>
      <c r="F1899" s="6">
        <f t="shared" si="651"/>
        <v>0.54958116076190922</v>
      </c>
      <c r="G1899" s="44">
        <v>4</v>
      </c>
      <c r="H1899" s="44">
        <f t="shared" si="652"/>
        <v>100.150225338007</v>
      </c>
      <c r="I1899" s="14">
        <f t="shared" si="653"/>
        <v>1.2273606812074722</v>
      </c>
      <c r="J1899" s="49">
        <v>9</v>
      </c>
      <c r="K1899" s="49">
        <f t="shared" si="654"/>
        <v>225.33800701051575</v>
      </c>
      <c r="L1899" s="50">
        <f t="shared" si="655"/>
        <v>0.16771780245514215</v>
      </c>
      <c r="M1899" s="45">
        <v>16</v>
      </c>
      <c r="N1899" s="45">
        <f t="shared" si="656"/>
        <v>400.60090135202802</v>
      </c>
      <c r="O1899" s="18">
        <f t="shared" si="657"/>
        <v>0.25649536626949831</v>
      </c>
      <c r="P1899" s="37">
        <f t="shared" si="658"/>
        <v>18.75</v>
      </c>
      <c r="Q1899" s="37">
        <f t="shared" si="659"/>
        <v>2.1426553187103865</v>
      </c>
      <c r="R1899" s="37">
        <f t="shared" si="660"/>
        <v>114.26553187103865</v>
      </c>
    </row>
    <row r="1900" spans="1:18" ht="15" customHeight="1" x14ac:dyDescent="0.25">
      <c r="A1900" s="143" t="s">
        <v>1186</v>
      </c>
      <c r="B1900" s="1" t="str">
        <f>VLOOKUP(A1900,'[2]Catálogo MUNICIPIOS'!$1:$1048576,5,FALSE)</f>
        <v>Santa Lucía Ocotlán</v>
      </c>
      <c r="C1900" s="130">
        <f>VLOOKUP(A1900,[3]PROY_COVID!$1:$1048576,7,FALSE)</f>
        <v>3985</v>
      </c>
      <c r="D1900" s="43">
        <v>1</v>
      </c>
      <c r="E1900" s="43">
        <f t="shared" si="650"/>
        <v>25.094102885821833</v>
      </c>
      <c r="F1900" s="6">
        <f t="shared" si="651"/>
        <v>0.18360745763973779</v>
      </c>
      <c r="G1900" s="44">
        <v>3</v>
      </c>
      <c r="H1900" s="44">
        <f t="shared" si="652"/>
        <v>75.282308657465506</v>
      </c>
      <c r="I1900" s="14">
        <f t="shared" si="653"/>
        <v>0.92259947818243004</v>
      </c>
      <c r="J1900" s="49">
        <v>21</v>
      </c>
      <c r="K1900" s="49">
        <f t="shared" si="654"/>
        <v>526.97616060225846</v>
      </c>
      <c r="L1900" s="50">
        <f t="shared" si="655"/>
        <v>0.39222537189802287</v>
      </c>
      <c r="M1900" s="45">
        <v>25</v>
      </c>
      <c r="N1900" s="45">
        <f t="shared" si="656"/>
        <v>627.35257214554588</v>
      </c>
      <c r="O1900" s="18">
        <f t="shared" si="657"/>
        <v>0.40167914557731194</v>
      </c>
      <c r="P1900" s="37">
        <f t="shared" si="658"/>
        <v>4</v>
      </c>
      <c r="Q1900" s="37">
        <f t="shared" si="659"/>
        <v>0.45709980132488243</v>
      </c>
      <c r="R1900" s="37">
        <f t="shared" si="660"/>
        <v>-54.290019867511759</v>
      </c>
    </row>
    <row r="1901" spans="1:18" ht="15" customHeight="1" x14ac:dyDescent="0.25">
      <c r="A1901" s="143" t="s">
        <v>2042</v>
      </c>
      <c r="B1901" s="1" t="str">
        <f>VLOOKUP(A1901,'[2]Catálogo MUNICIPIOS'!$1:$1048576,5,FALSE)</f>
        <v>Tahmek</v>
      </c>
      <c r="C1901" s="130">
        <f>VLOOKUP(A1901,[3]PROY_COVID!$1:$1048576,7,FALSE)</f>
        <v>3982</v>
      </c>
      <c r="D1901" s="43">
        <v>9</v>
      </c>
      <c r="E1901" s="43">
        <f t="shared" si="650"/>
        <v>226.01707684580612</v>
      </c>
      <c r="F1901" s="6">
        <f t="shared" si="651"/>
        <v>1.6537120713835249</v>
      </c>
      <c r="G1901" s="44">
        <v>2</v>
      </c>
      <c r="H1901" s="44">
        <f t="shared" si="652"/>
        <v>50.226017076845807</v>
      </c>
      <c r="I1901" s="14">
        <f t="shared" si="653"/>
        <v>0.61552970375974947</v>
      </c>
      <c r="J1901" s="49">
        <v>23</v>
      </c>
      <c r="K1901" s="49">
        <f t="shared" si="654"/>
        <v>577.59919638372673</v>
      </c>
      <c r="L1901" s="50">
        <f t="shared" si="655"/>
        <v>0.42990381073537215</v>
      </c>
      <c r="M1901" s="45">
        <v>34</v>
      </c>
      <c r="N1901" s="45">
        <f t="shared" si="656"/>
        <v>853.84229030637869</v>
      </c>
      <c r="O1901" s="18">
        <f t="shared" si="657"/>
        <v>0.54669520275509786</v>
      </c>
      <c r="P1901" s="37">
        <f t="shared" si="658"/>
        <v>26.47058823529412</v>
      </c>
      <c r="Q1901" s="37">
        <f t="shared" si="659"/>
        <v>3.0249251558264283</v>
      </c>
      <c r="R1901" s="37">
        <f t="shared" si="660"/>
        <v>202.49251558264282</v>
      </c>
    </row>
    <row r="1902" spans="1:18" ht="15" customHeight="1" x14ac:dyDescent="0.25">
      <c r="A1902" s="143" t="s">
        <v>1996</v>
      </c>
      <c r="B1902" s="1" t="str">
        <f>VLOOKUP(A1902,'[2]Catálogo MUNICIPIOS'!$1:$1048576,5,FALSE)</f>
        <v>Dzemul</v>
      </c>
      <c r="C1902" s="130">
        <f>VLOOKUP(A1902,[3]PROY_COVID!$1:$1048576,7,FALSE)</f>
        <v>3981</v>
      </c>
      <c r="D1902" s="43">
        <v>2</v>
      </c>
      <c r="E1902" s="43">
        <f t="shared" si="650"/>
        <v>50.238633509168551</v>
      </c>
      <c r="F1902" s="6">
        <f t="shared" si="651"/>
        <v>0.36758388279043214</v>
      </c>
      <c r="G1902" s="44"/>
      <c r="H1902" s="44">
        <f t="shared" si="652"/>
        <v>0</v>
      </c>
      <c r="I1902" s="14">
        <f t="shared" si="653"/>
        <v>0</v>
      </c>
      <c r="J1902" s="49">
        <v>18</v>
      </c>
      <c r="K1902" s="49">
        <f t="shared" si="654"/>
        <v>452.14770158251696</v>
      </c>
      <c r="L1902" s="50">
        <f t="shared" si="655"/>
        <v>0.33653097362765017</v>
      </c>
      <c r="M1902" s="45">
        <v>20</v>
      </c>
      <c r="N1902" s="45">
        <f t="shared" si="656"/>
        <v>502.38633509168551</v>
      </c>
      <c r="O1902" s="18">
        <f t="shared" si="657"/>
        <v>0.32166619344397651</v>
      </c>
      <c r="P1902" s="37">
        <f t="shared" si="658"/>
        <v>10</v>
      </c>
      <c r="Q1902" s="37">
        <f t="shared" si="659"/>
        <v>1.1427495033122061</v>
      </c>
      <c r="R1902" s="37">
        <f t="shared" si="660"/>
        <v>14.274950331220616</v>
      </c>
    </row>
    <row r="1903" spans="1:18" ht="15" customHeight="1" x14ac:dyDescent="0.25">
      <c r="A1903" s="143" t="s">
        <v>941</v>
      </c>
      <c r="B1903" s="1" t="str">
        <f>VLOOKUP(A1903,'[2]Catálogo MUNICIPIOS'!$1:$1048576,5,FALSE)</f>
        <v>Iturbide</v>
      </c>
      <c r="C1903" s="130">
        <f>VLOOKUP(A1903,[3]PROY_COVID!$1:$1048576,7,FALSE)</f>
        <v>3979</v>
      </c>
      <c r="D1903" s="43"/>
      <c r="E1903" s="43">
        <f t="shared" ref="E1903:E1934" si="661">((D1903/($C1903/100000)))</f>
        <v>0</v>
      </c>
      <c r="F1903" s="6">
        <f t="shared" ref="F1903:F1934" si="662">((D1903/$C1903)/(D$2372/$C$2372))</f>
        <v>0</v>
      </c>
      <c r="G1903" s="44">
        <v>1</v>
      </c>
      <c r="H1903" s="44">
        <f t="shared" ref="H1903:H1934" si="663">((G1903/($C1903/100000)))</f>
        <v>25.131942699170647</v>
      </c>
      <c r="I1903" s="14">
        <f t="shared" ref="I1903:I1934" si="664">((G1903/$C1903)/(G$2372/$C$2372))</f>
        <v>0.30799689373854261</v>
      </c>
      <c r="J1903" s="49">
        <v>28</v>
      </c>
      <c r="K1903" s="49">
        <f t="shared" ref="K1903:K1934" si="665">((J1903/($C1903/100000)))</f>
        <v>703.69439557677811</v>
      </c>
      <c r="L1903" s="50">
        <f t="shared" ref="L1903:L1934" si="666">((J1903/$C1903)/(J$2372/$C$2372))</f>
        <v>0.52375575337643332</v>
      </c>
      <c r="M1903" s="45">
        <v>29</v>
      </c>
      <c r="N1903" s="45">
        <f t="shared" ref="N1903:N1934" si="667">((M1903/($C1903/100000)))</f>
        <v>728.82633827594873</v>
      </c>
      <c r="O1903" s="18">
        <f t="shared" ref="O1903:O1934" si="668">((M1903/$C1903)/(M$2372/$C$2372))</f>
        <v>0.46665041928768081</v>
      </c>
      <c r="P1903" s="37">
        <f t="shared" si="658"/>
        <v>0</v>
      </c>
      <c r="Q1903" s="37">
        <f t="shared" si="659"/>
        <v>0</v>
      </c>
      <c r="R1903" s="37">
        <f t="shared" si="660"/>
        <v>-100</v>
      </c>
    </row>
    <row r="1904" spans="1:18" ht="15" customHeight="1" x14ac:dyDescent="0.25">
      <c r="A1904" s="143" t="s">
        <v>2370</v>
      </c>
      <c r="B1904" s="1" t="str">
        <f>VLOOKUP(A1904,'[2]Catálogo MUNICIPIOS'!$1:$1048576,5,FALSE)</f>
        <v>Santiago el Pinar</v>
      </c>
      <c r="C1904" s="130">
        <f>VLOOKUP(A1904,[3]PROY_COVID!$1:$1048576,7,FALSE)</f>
        <v>3975</v>
      </c>
      <c r="D1904" s="43"/>
      <c r="E1904" s="43">
        <f t="shared" si="661"/>
        <v>0</v>
      </c>
      <c r="F1904" s="6">
        <f t="shared" si="662"/>
        <v>0</v>
      </c>
      <c r="G1904" s="44"/>
      <c r="H1904" s="44">
        <f t="shared" si="663"/>
        <v>0</v>
      </c>
      <c r="I1904" s="14">
        <f t="shared" si="664"/>
        <v>0</v>
      </c>
      <c r="J1904" s="49">
        <v>5</v>
      </c>
      <c r="K1904" s="49">
        <f t="shared" si="665"/>
        <v>125.78616352201257</v>
      </c>
      <c r="L1904" s="50">
        <f t="shared" si="666"/>
        <v>9.3621929141277094E-2</v>
      </c>
      <c r="M1904" s="45">
        <v>5</v>
      </c>
      <c r="N1904" s="45">
        <f t="shared" si="667"/>
        <v>125.78616352201257</v>
      </c>
      <c r="O1904" s="18">
        <f t="shared" si="668"/>
        <v>8.0537931830218262E-2</v>
      </c>
      <c r="P1904" s="37">
        <f t="shared" si="658"/>
        <v>0</v>
      </c>
      <c r="Q1904" s="37">
        <f t="shared" si="659"/>
        <v>0</v>
      </c>
      <c r="R1904" s="37">
        <f t="shared" si="660"/>
        <v>-100</v>
      </c>
    </row>
    <row r="1905" spans="1:18" ht="15" customHeight="1" x14ac:dyDescent="0.25">
      <c r="A1905" s="143" t="s">
        <v>1078</v>
      </c>
      <c r="B1905" s="1" t="str">
        <f>VLOOKUP(A1905,'[2]Catálogo MUNICIPIOS'!$1:$1048576,5,FALSE)</f>
        <v>San Juan Juquila Mixes</v>
      </c>
      <c r="C1905" s="130">
        <f>VLOOKUP(A1905,[3]PROY_COVID!$1:$1048576,7,FALSE)</f>
        <v>3973</v>
      </c>
      <c r="D1905" s="43"/>
      <c r="E1905" s="43">
        <f t="shared" si="661"/>
        <v>0</v>
      </c>
      <c r="F1905" s="6">
        <f t="shared" si="662"/>
        <v>0</v>
      </c>
      <c r="G1905" s="44"/>
      <c r="H1905" s="44">
        <f t="shared" si="663"/>
        <v>0</v>
      </c>
      <c r="I1905" s="14">
        <f t="shared" si="664"/>
        <v>0</v>
      </c>
      <c r="J1905" s="49">
        <v>2</v>
      </c>
      <c r="K1905" s="49">
        <f t="shared" si="665"/>
        <v>50.339793606846207</v>
      </c>
      <c r="L1905" s="50">
        <f t="shared" si="666"/>
        <v>3.7467623290871027E-2</v>
      </c>
      <c r="M1905" s="45">
        <v>2</v>
      </c>
      <c r="N1905" s="45">
        <f t="shared" si="667"/>
        <v>50.339793606846207</v>
      </c>
      <c r="O1905" s="18">
        <f t="shared" si="668"/>
        <v>3.223138978355073E-2</v>
      </c>
      <c r="P1905" s="37">
        <f t="shared" si="658"/>
        <v>0</v>
      </c>
      <c r="Q1905" s="37">
        <f t="shared" si="659"/>
        <v>0</v>
      </c>
      <c r="R1905" s="37">
        <f t="shared" si="660"/>
        <v>-100</v>
      </c>
    </row>
    <row r="1906" spans="1:18" ht="15" customHeight="1" x14ac:dyDescent="0.25">
      <c r="A1906" s="143" t="s">
        <v>1098</v>
      </c>
      <c r="B1906" s="1" t="str">
        <f>VLOOKUP(A1906,'[2]Catálogo MUNICIPIOS'!$1:$1048576,5,FALSE)</f>
        <v>San Martín Toxpalan</v>
      </c>
      <c r="C1906" s="130">
        <f>VLOOKUP(A1906,[3]PROY_COVID!$1:$1048576,7,FALSE)</f>
        <v>3973</v>
      </c>
      <c r="D1906" s="43">
        <v>2</v>
      </c>
      <c r="E1906" s="43">
        <f t="shared" si="661"/>
        <v>50.339793606846207</v>
      </c>
      <c r="F1906" s="6">
        <f t="shared" si="662"/>
        <v>0.36832404666214713</v>
      </c>
      <c r="G1906" s="44">
        <v>5</v>
      </c>
      <c r="H1906" s="44">
        <f t="shared" si="663"/>
        <v>125.84948401711553</v>
      </c>
      <c r="I1906" s="14">
        <f t="shared" si="664"/>
        <v>1.5423101437020654</v>
      </c>
      <c r="J1906" s="49">
        <v>9</v>
      </c>
      <c r="K1906" s="49">
        <f t="shared" si="665"/>
        <v>226.52907123080794</v>
      </c>
      <c r="L1906" s="50">
        <f t="shared" si="666"/>
        <v>0.16860430480891961</v>
      </c>
      <c r="M1906" s="45">
        <v>16</v>
      </c>
      <c r="N1906" s="45">
        <f t="shared" si="667"/>
        <v>402.71834885476966</v>
      </c>
      <c r="O1906" s="18">
        <f t="shared" si="668"/>
        <v>0.25785111826840584</v>
      </c>
      <c r="P1906" s="37">
        <f t="shared" si="658"/>
        <v>12.5</v>
      </c>
      <c r="Q1906" s="37">
        <f t="shared" si="659"/>
        <v>1.4284368791402575</v>
      </c>
      <c r="R1906" s="37">
        <f t="shared" si="660"/>
        <v>42.84368791402575</v>
      </c>
    </row>
    <row r="1907" spans="1:18" ht="15" customHeight="1" x14ac:dyDescent="0.25">
      <c r="A1907" s="143" t="s">
        <v>1172</v>
      </c>
      <c r="B1907" s="1" t="str">
        <f>VLOOKUP(A1907,'[2]Catálogo MUNICIPIOS'!$1:$1048576,5,FALSE)</f>
        <v>Santa Catarina Loxicha</v>
      </c>
      <c r="C1907" s="130">
        <f>VLOOKUP(A1907,[3]PROY_COVID!$1:$1048576,7,FALSE)</f>
        <v>3973</v>
      </c>
      <c r="D1907" s="43"/>
      <c r="E1907" s="43">
        <f t="shared" si="661"/>
        <v>0</v>
      </c>
      <c r="F1907" s="6">
        <f t="shared" si="662"/>
        <v>0</v>
      </c>
      <c r="G1907" s="44">
        <v>1</v>
      </c>
      <c r="H1907" s="44">
        <f t="shared" si="663"/>
        <v>25.169896803423104</v>
      </c>
      <c r="I1907" s="14">
        <f t="shared" si="664"/>
        <v>0.30846202874041312</v>
      </c>
      <c r="J1907" s="49">
        <v>6</v>
      </c>
      <c r="K1907" s="49">
        <f t="shared" si="665"/>
        <v>151.01938082053863</v>
      </c>
      <c r="L1907" s="50">
        <f t="shared" si="666"/>
        <v>0.11240286987261308</v>
      </c>
      <c r="M1907" s="45">
        <v>7</v>
      </c>
      <c r="N1907" s="45">
        <f t="shared" si="667"/>
        <v>176.18927762396174</v>
      </c>
      <c r="O1907" s="18">
        <f t="shared" si="668"/>
        <v>0.11280986424242755</v>
      </c>
      <c r="P1907" s="37">
        <f t="shared" si="658"/>
        <v>0</v>
      </c>
      <c r="Q1907" s="37">
        <f t="shared" si="659"/>
        <v>0</v>
      </c>
      <c r="R1907" s="37">
        <f t="shared" si="660"/>
        <v>-100</v>
      </c>
    </row>
    <row r="1908" spans="1:18" ht="15" customHeight="1" x14ac:dyDescent="0.25">
      <c r="A1908" s="143" t="s">
        <v>2563</v>
      </c>
      <c r="B1908" s="1" t="str">
        <f>VLOOKUP(A1908,'[2]Catálogo MUNICIPIOS'!$1:$1048576,5,FALSE)</f>
        <v>Santa María Ozolotepec</v>
      </c>
      <c r="C1908" s="130">
        <f>VLOOKUP(A1908,[3]PROY_COVID!$1:$1048576,7,FALSE)</f>
        <v>3970</v>
      </c>
      <c r="D1908" s="43"/>
      <c r="E1908" s="43">
        <f t="shared" si="661"/>
        <v>0</v>
      </c>
      <c r="F1908" s="6">
        <f t="shared" si="662"/>
        <v>0</v>
      </c>
      <c r="G1908" s="44">
        <v>1</v>
      </c>
      <c r="H1908" s="44">
        <f t="shared" si="663"/>
        <v>25.188916876574307</v>
      </c>
      <c r="I1908" s="14">
        <f t="shared" si="664"/>
        <v>0.3086951234724587</v>
      </c>
      <c r="J1908" s="49"/>
      <c r="K1908" s="49">
        <f t="shared" si="665"/>
        <v>0</v>
      </c>
      <c r="L1908" s="50">
        <f t="shared" si="666"/>
        <v>0</v>
      </c>
      <c r="M1908" s="45">
        <v>1</v>
      </c>
      <c r="N1908" s="45">
        <f t="shared" si="667"/>
        <v>25.188916876574307</v>
      </c>
      <c r="O1908" s="18">
        <f t="shared" si="668"/>
        <v>1.6127872998746479E-2</v>
      </c>
      <c r="P1908" s="37">
        <f t="shared" si="658"/>
        <v>0</v>
      </c>
      <c r="Q1908" s="37">
        <f t="shared" si="659"/>
        <v>0</v>
      </c>
      <c r="R1908" s="37">
        <f t="shared" si="660"/>
        <v>-100</v>
      </c>
    </row>
    <row r="1909" spans="1:18" ht="15" customHeight="1" x14ac:dyDescent="0.25">
      <c r="A1909" s="143" t="s">
        <v>2068</v>
      </c>
      <c r="B1909" s="1" t="str">
        <f>VLOOKUP(A1909,'[2]Catálogo MUNICIPIOS'!$1:$1048576,5,FALSE)</f>
        <v>Ucú</v>
      </c>
      <c r="C1909" s="130">
        <f>VLOOKUP(A1909,[3]PROY_COVID!$1:$1048576,7,FALSE)</f>
        <v>3963</v>
      </c>
      <c r="D1909" s="43">
        <v>6</v>
      </c>
      <c r="E1909" s="43">
        <f t="shared" si="661"/>
        <v>151.40045420136261</v>
      </c>
      <c r="F1909" s="6">
        <f t="shared" si="662"/>
        <v>1.1077603613843379</v>
      </c>
      <c r="G1909" s="44">
        <v>1</v>
      </c>
      <c r="H1909" s="44">
        <f t="shared" si="663"/>
        <v>25.233409033560434</v>
      </c>
      <c r="I1909" s="14">
        <f t="shared" si="664"/>
        <v>0.30924038359466594</v>
      </c>
      <c r="J1909" s="49">
        <v>12</v>
      </c>
      <c r="K1909" s="49">
        <f t="shared" si="665"/>
        <v>302.80090840272521</v>
      </c>
      <c r="L1909" s="50">
        <f t="shared" si="666"/>
        <v>0.22537300126363449</v>
      </c>
      <c r="M1909" s="45">
        <v>19</v>
      </c>
      <c r="N1909" s="45">
        <f t="shared" si="667"/>
        <v>479.43477163764828</v>
      </c>
      <c r="O1909" s="18">
        <f t="shared" si="668"/>
        <v>0.30697084539375397</v>
      </c>
      <c r="P1909" s="37">
        <f t="shared" si="658"/>
        <v>31.578947368421051</v>
      </c>
      <c r="Q1909" s="37">
        <f t="shared" si="659"/>
        <v>3.6086826420385454</v>
      </c>
      <c r="R1909" s="37">
        <f t="shared" si="660"/>
        <v>260.86826420385455</v>
      </c>
    </row>
    <row r="1910" spans="1:18" ht="15" customHeight="1" x14ac:dyDescent="0.25">
      <c r="A1910" s="143" t="s">
        <v>1425</v>
      </c>
      <c r="B1910" s="1" t="str">
        <f>VLOOKUP(A1910,'[2]Catálogo MUNICIPIOS'!$1:$1048576,5,FALSE)</f>
        <v>Teopantlán</v>
      </c>
      <c r="C1910" s="130">
        <f>VLOOKUP(A1910,[3]PROY_COVID!$1:$1048576,7,FALSE)</f>
        <v>3938</v>
      </c>
      <c r="D1910" s="43">
        <v>1</v>
      </c>
      <c r="E1910" s="43">
        <f t="shared" si="661"/>
        <v>25.393600812595228</v>
      </c>
      <c r="F1910" s="6">
        <f t="shared" si="662"/>
        <v>0.18579881124793171</v>
      </c>
      <c r="G1910" s="44">
        <v>5</v>
      </c>
      <c r="H1910" s="44">
        <f t="shared" si="663"/>
        <v>126.96800406297614</v>
      </c>
      <c r="I1910" s="14">
        <f t="shared" si="664"/>
        <v>1.5560178265435007</v>
      </c>
      <c r="J1910" s="49">
        <v>6</v>
      </c>
      <c r="K1910" s="49">
        <f t="shared" si="665"/>
        <v>152.36160487557137</v>
      </c>
      <c r="L1910" s="50">
        <f t="shared" si="666"/>
        <v>0.1134018796353204</v>
      </c>
      <c r="M1910" s="45">
        <v>12</v>
      </c>
      <c r="N1910" s="45">
        <f t="shared" si="667"/>
        <v>304.72320975114275</v>
      </c>
      <c r="O1910" s="18">
        <f t="shared" si="668"/>
        <v>0.19510712789748152</v>
      </c>
      <c r="P1910" s="37">
        <f t="shared" si="658"/>
        <v>8.3333333333333321</v>
      </c>
      <c r="Q1910" s="37">
        <f t="shared" si="659"/>
        <v>0.95229125276017157</v>
      </c>
      <c r="R1910" s="37">
        <f t="shared" si="660"/>
        <v>-4.7708747239828426</v>
      </c>
    </row>
    <row r="1911" spans="1:18" ht="15" customHeight="1" x14ac:dyDescent="0.25">
      <c r="A1911" s="143" t="s">
        <v>2481</v>
      </c>
      <c r="B1911" s="1" t="str">
        <f>VLOOKUP(A1911,'[2]Catálogo MUNICIPIOS'!$1:$1048576,5,FALSE)</f>
        <v>Caxhuacan</v>
      </c>
      <c r="C1911" s="130">
        <f>VLOOKUP(A1911,[3]PROY_COVID!$1:$1048576,7,FALSE)</f>
        <v>3932</v>
      </c>
      <c r="D1911" s="43"/>
      <c r="E1911" s="43">
        <f t="shared" si="661"/>
        <v>0</v>
      </c>
      <c r="F1911" s="6">
        <f t="shared" si="662"/>
        <v>0</v>
      </c>
      <c r="G1911" s="44"/>
      <c r="H1911" s="44">
        <f t="shared" si="663"/>
        <v>0</v>
      </c>
      <c r="I1911" s="14">
        <f t="shared" si="664"/>
        <v>0</v>
      </c>
      <c r="J1911" s="49">
        <v>4</v>
      </c>
      <c r="K1911" s="49">
        <f t="shared" si="665"/>
        <v>101.7293997965412</v>
      </c>
      <c r="L1911" s="50">
        <f t="shared" si="666"/>
        <v>7.5716616141724605E-2</v>
      </c>
      <c r="M1911" s="45">
        <v>4</v>
      </c>
      <c r="N1911" s="45">
        <f t="shared" si="667"/>
        <v>101.7293997965412</v>
      </c>
      <c r="O1911" s="18">
        <f t="shared" si="668"/>
        <v>6.5134949954245694E-2</v>
      </c>
      <c r="P1911" s="37">
        <f t="shared" si="658"/>
        <v>0</v>
      </c>
      <c r="Q1911" s="37">
        <f t="shared" si="659"/>
        <v>0</v>
      </c>
      <c r="R1911" s="37">
        <f t="shared" si="660"/>
        <v>-100</v>
      </c>
    </row>
    <row r="1912" spans="1:18" ht="15" customHeight="1" x14ac:dyDescent="0.25">
      <c r="A1912" s="143" t="s">
        <v>1167</v>
      </c>
      <c r="B1912" s="1" t="str">
        <f>VLOOKUP(A1912,'[2]Catálogo MUNICIPIOS'!$1:$1048576,5,FALSE)</f>
        <v>Santa Ana Zegache</v>
      </c>
      <c r="C1912" s="130">
        <f>VLOOKUP(A1912,[3]PROY_COVID!$1:$1048576,7,FALSE)</f>
        <v>3913</v>
      </c>
      <c r="D1912" s="43">
        <v>4</v>
      </c>
      <c r="E1912" s="43">
        <f t="shared" si="661"/>
        <v>102.22335803731153</v>
      </c>
      <c r="F1912" s="6">
        <f t="shared" si="662"/>
        <v>0.74794348959300294</v>
      </c>
      <c r="G1912" s="44">
        <v>2</v>
      </c>
      <c r="H1912" s="44">
        <f t="shared" si="663"/>
        <v>51.111679018655764</v>
      </c>
      <c r="I1912" s="14">
        <f t="shared" si="664"/>
        <v>0.62638366480228014</v>
      </c>
      <c r="J1912" s="49">
        <v>22</v>
      </c>
      <c r="K1912" s="49">
        <f t="shared" si="665"/>
        <v>562.2284692052134</v>
      </c>
      <c r="L1912" s="50">
        <f t="shared" si="666"/>
        <v>0.41846346554585651</v>
      </c>
      <c r="M1912" s="45">
        <v>28</v>
      </c>
      <c r="N1912" s="45">
        <f t="shared" si="667"/>
        <v>715.56350626118069</v>
      </c>
      <c r="O1912" s="18">
        <f t="shared" si="668"/>
        <v>0.45815853885526669</v>
      </c>
      <c r="P1912" s="37">
        <f t="shared" si="658"/>
        <v>14.285714285714285</v>
      </c>
      <c r="Q1912" s="37">
        <f t="shared" si="659"/>
        <v>1.6324992904460085</v>
      </c>
      <c r="R1912" s="37">
        <f t="shared" si="660"/>
        <v>63.249929044600847</v>
      </c>
    </row>
    <row r="1913" spans="1:18" ht="15" customHeight="1" x14ac:dyDescent="0.25">
      <c r="A1913" s="143" t="s">
        <v>2474</v>
      </c>
      <c r="B1913" s="1" t="str">
        <f>VLOOKUP(A1913,'[2]Catálogo MUNICIPIOS'!$1:$1048576,5,FALSE)</f>
        <v>Santa María Tepantlali</v>
      </c>
      <c r="C1913" s="130">
        <f>VLOOKUP(A1913,[3]PROY_COVID!$1:$1048576,7,FALSE)</f>
        <v>3902</v>
      </c>
      <c r="D1913" s="43"/>
      <c r="E1913" s="43">
        <f t="shared" si="661"/>
        <v>0</v>
      </c>
      <c r="F1913" s="6">
        <f t="shared" si="662"/>
        <v>0</v>
      </c>
      <c r="G1913" s="44"/>
      <c r="H1913" s="44">
        <f t="shared" si="663"/>
        <v>0</v>
      </c>
      <c r="I1913" s="14">
        <f t="shared" si="664"/>
        <v>0</v>
      </c>
      <c r="J1913" s="49">
        <v>1</v>
      </c>
      <c r="K1913" s="49">
        <f t="shared" si="665"/>
        <v>25.627883136852898</v>
      </c>
      <c r="L1913" s="50">
        <f t="shared" si="666"/>
        <v>1.9074688279681007E-2</v>
      </c>
      <c r="M1913" s="45">
        <v>1</v>
      </c>
      <c r="N1913" s="45">
        <f t="shared" si="667"/>
        <v>25.627883136852898</v>
      </c>
      <c r="O1913" s="18">
        <f t="shared" si="668"/>
        <v>1.6408932804977835E-2</v>
      </c>
      <c r="P1913" s="37">
        <f t="shared" si="658"/>
        <v>0</v>
      </c>
      <c r="Q1913" s="37">
        <f t="shared" si="659"/>
        <v>0</v>
      </c>
      <c r="R1913" s="37">
        <f t="shared" si="660"/>
        <v>-100</v>
      </c>
    </row>
    <row r="1914" spans="1:18" ht="15" customHeight="1" x14ac:dyDescent="0.25">
      <c r="A1914" s="143" t="s">
        <v>2018</v>
      </c>
      <c r="B1914" s="1" t="str">
        <f>VLOOKUP(A1914,'[2]Catálogo MUNICIPIOS'!$1:$1048576,5,FALSE)</f>
        <v>Mayapán</v>
      </c>
      <c r="C1914" s="130">
        <f>VLOOKUP(A1914,[3]PROY_COVID!$1:$1048576,7,FALSE)</f>
        <v>3901</v>
      </c>
      <c r="D1914" s="43">
        <v>1</v>
      </c>
      <c r="E1914" s="43">
        <f t="shared" si="661"/>
        <v>25.634452704434757</v>
      </c>
      <c r="F1914" s="6">
        <f t="shared" si="662"/>
        <v>0.18756106605853759</v>
      </c>
      <c r="G1914" s="44">
        <v>1</v>
      </c>
      <c r="H1914" s="44">
        <f t="shared" si="663"/>
        <v>25.634452704434757</v>
      </c>
      <c r="I1914" s="14">
        <f t="shared" si="664"/>
        <v>0.31415525254695237</v>
      </c>
      <c r="J1914" s="49">
        <v>1</v>
      </c>
      <c r="K1914" s="49">
        <f t="shared" si="665"/>
        <v>25.634452704434757</v>
      </c>
      <c r="L1914" s="50">
        <f t="shared" si="666"/>
        <v>1.9079577971626582E-2</v>
      </c>
      <c r="M1914" s="45">
        <v>3</v>
      </c>
      <c r="N1914" s="45">
        <f t="shared" si="667"/>
        <v>76.903358113304279</v>
      </c>
      <c r="O1914" s="18">
        <f t="shared" si="668"/>
        <v>4.9239417435291095E-2</v>
      </c>
      <c r="P1914" s="37">
        <f t="shared" si="658"/>
        <v>33.333333333333329</v>
      </c>
      <c r="Q1914" s="37">
        <f t="shared" si="659"/>
        <v>3.8091650110406863</v>
      </c>
      <c r="R1914" s="37">
        <f t="shared" si="660"/>
        <v>280.91650110406863</v>
      </c>
    </row>
    <row r="1915" spans="1:18" ht="15" customHeight="1" x14ac:dyDescent="0.25">
      <c r="A1915" s="143" t="s">
        <v>1045</v>
      </c>
      <c r="B1915" s="1" t="str">
        <f>VLOOKUP(A1915,'[2]Catálogo MUNICIPIOS'!$1:$1048576,5,FALSE)</f>
        <v>San Esteban Atatlahuca</v>
      </c>
      <c r="C1915" s="130">
        <f>VLOOKUP(A1915,[3]PROY_COVID!$1:$1048576,7,FALSE)</f>
        <v>3894</v>
      </c>
      <c r="D1915" s="43"/>
      <c r="E1915" s="43">
        <f t="shared" si="661"/>
        <v>0</v>
      </c>
      <c r="F1915" s="6">
        <f t="shared" si="662"/>
        <v>0</v>
      </c>
      <c r="G1915" s="44"/>
      <c r="H1915" s="44">
        <f t="shared" si="663"/>
        <v>0</v>
      </c>
      <c r="I1915" s="14">
        <f t="shared" si="664"/>
        <v>0</v>
      </c>
      <c r="J1915" s="49">
        <v>11</v>
      </c>
      <c r="K1915" s="49">
        <f t="shared" si="665"/>
        <v>282.4858757062147</v>
      </c>
      <c r="L1915" s="50">
        <f t="shared" si="666"/>
        <v>0.21025263747829179</v>
      </c>
      <c r="M1915" s="45">
        <v>11</v>
      </c>
      <c r="N1915" s="45">
        <f t="shared" si="667"/>
        <v>282.4858757062147</v>
      </c>
      <c r="O1915" s="18">
        <f t="shared" si="668"/>
        <v>0.18086908419498168</v>
      </c>
      <c r="P1915" s="37">
        <f t="shared" si="658"/>
        <v>0</v>
      </c>
      <c r="Q1915" s="37">
        <f t="shared" si="659"/>
        <v>0</v>
      </c>
      <c r="R1915" s="37">
        <f t="shared" si="660"/>
        <v>-100</v>
      </c>
    </row>
    <row r="1916" spans="1:18" ht="15" customHeight="1" x14ac:dyDescent="0.25">
      <c r="A1916" s="143" t="s">
        <v>1913</v>
      </c>
      <c r="B1916" s="1" t="str">
        <f>VLOOKUP(A1916,'[2]Catálogo MUNICIPIOS'!$1:$1048576,5,FALSE)</f>
        <v>Sochiapa</v>
      </c>
      <c r="C1916" s="130">
        <f>VLOOKUP(A1916,[3]PROY_COVID!$1:$1048576,7,FALSE)</f>
        <v>3839</v>
      </c>
      <c r="D1916" s="43">
        <v>1</v>
      </c>
      <c r="E1916" s="43">
        <f t="shared" si="661"/>
        <v>26.048450117218025</v>
      </c>
      <c r="F1916" s="6">
        <f t="shared" si="662"/>
        <v>0.1905901846038956</v>
      </c>
      <c r="G1916" s="44"/>
      <c r="H1916" s="44">
        <f t="shared" si="663"/>
        <v>0</v>
      </c>
      <c r="I1916" s="14">
        <f t="shared" si="664"/>
        <v>0</v>
      </c>
      <c r="J1916" s="49">
        <v>3</v>
      </c>
      <c r="K1916" s="49">
        <f t="shared" si="665"/>
        <v>78.145350351654074</v>
      </c>
      <c r="L1916" s="50">
        <f t="shared" si="666"/>
        <v>5.8163141704075508E-2</v>
      </c>
      <c r="M1916" s="45">
        <v>4</v>
      </c>
      <c r="N1916" s="45">
        <f t="shared" si="667"/>
        <v>104.1938004688721</v>
      </c>
      <c r="O1916" s="18">
        <f t="shared" si="668"/>
        <v>6.671284793438241E-2</v>
      </c>
      <c r="P1916" s="37">
        <f t="shared" si="658"/>
        <v>25</v>
      </c>
      <c r="Q1916" s="37">
        <f t="shared" si="659"/>
        <v>2.856873758280515</v>
      </c>
      <c r="R1916" s="37">
        <f t="shared" si="660"/>
        <v>185.6873758280515</v>
      </c>
    </row>
    <row r="1917" spans="1:18" ht="15" customHeight="1" x14ac:dyDescent="0.25">
      <c r="A1917" s="143" t="s">
        <v>2363</v>
      </c>
      <c r="B1917" s="1" t="str">
        <f>VLOOKUP(A1917,'[2]Catálogo MUNICIPIOS'!$1:$1048576,5,FALSE)</f>
        <v>San José Independencia</v>
      </c>
      <c r="C1917" s="130">
        <f>VLOOKUP(A1917,[3]PROY_COVID!$1:$1048576,7,FALSE)</f>
        <v>3825</v>
      </c>
      <c r="D1917" s="43"/>
      <c r="E1917" s="43">
        <f t="shared" si="661"/>
        <v>0</v>
      </c>
      <c r="F1917" s="6">
        <f t="shared" si="662"/>
        <v>0</v>
      </c>
      <c r="G1917" s="44"/>
      <c r="H1917" s="44">
        <f t="shared" si="663"/>
        <v>0</v>
      </c>
      <c r="I1917" s="14">
        <f t="shared" si="664"/>
        <v>0</v>
      </c>
      <c r="J1917" s="49">
        <v>1</v>
      </c>
      <c r="K1917" s="49">
        <f t="shared" si="665"/>
        <v>26.143790849673202</v>
      </c>
      <c r="L1917" s="50">
        <f t="shared" si="666"/>
        <v>1.9458675468579163E-2</v>
      </c>
      <c r="M1917" s="45">
        <v>1</v>
      </c>
      <c r="N1917" s="45">
        <f t="shared" si="667"/>
        <v>26.143790849673202</v>
      </c>
      <c r="O1917" s="18">
        <f t="shared" si="668"/>
        <v>1.6739256419613994E-2</v>
      </c>
      <c r="P1917" s="37">
        <f t="shared" si="658"/>
        <v>0</v>
      </c>
      <c r="Q1917" s="37">
        <f t="shared" si="659"/>
        <v>0</v>
      </c>
      <c r="R1917" s="37">
        <f t="shared" si="660"/>
        <v>-100</v>
      </c>
    </row>
    <row r="1918" spans="1:18" ht="15" customHeight="1" x14ac:dyDescent="0.25">
      <c r="A1918" s="143" t="s">
        <v>1696</v>
      </c>
      <c r="B1918" s="1" t="str">
        <f>VLOOKUP(A1918,'[2]Catálogo MUNICIPIOS'!$1:$1048576,5,FALSE)</f>
        <v>Miquihuana</v>
      </c>
      <c r="C1918" s="130">
        <f>VLOOKUP(A1918,[3]PROY_COVID!$1:$1048576,7,FALSE)</f>
        <v>3817</v>
      </c>
      <c r="D1918" s="43"/>
      <c r="E1918" s="43">
        <f t="shared" si="661"/>
        <v>0</v>
      </c>
      <c r="F1918" s="6">
        <f t="shared" si="662"/>
        <v>0</v>
      </c>
      <c r="G1918" s="44"/>
      <c r="H1918" s="44">
        <f t="shared" si="663"/>
        <v>0</v>
      </c>
      <c r="I1918" s="14">
        <f t="shared" si="664"/>
        <v>0</v>
      </c>
      <c r="J1918" s="49">
        <v>2</v>
      </c>
      <c r="K1918" s="49">
        <f t="shared" si="665"/>
        <v>52.397170552790143</v>
      </c>
      <c r="L1918" s="50">
        <f t="shared" si="666"/>
        <v>3.8998917300139012E-2</v>
      </c>
      <c r="M1918" s="45">
        <v>2</v>
      </c>
      <c r="N1918" s="45">
        <f t="shared" si="667"/>
        <v>52.397170552790143</v>
      </c>
      <c r="O1918" s="18">
        <f t="shared" si="668"/>
        <v>3.354868001311162E-2</v>
      </c>
      <c r="P1918" s="37">
        <f t="shared" si="658"/>
        <v>0</v>
      </c>
      <c r="Q1918" s="37">
        <f t="shared" si="659"/>
        <v>0</v>
      </c>
      <c r="R1918" s="37">
        <f t="shared" si="660"/>
        <v>-100</v>
      </c>
    </row>
    <row r="1919" spans="1:18" ht="15" customHeight="1" x14ac:dyDescent="0.25">
      <c r="A1919" s="143" t="s">
        <v>2030</v>
      </c>
      <c r="B1919" s="1" t="str">
        <f>VLOOKUP(A1919,'[2]Catálogo MUNICIPIOS'!$1:$1048576,5,FALSE)</f>
        <v>Río Lagartos</v>
      </c>
      <c r="C1919" s="130">
        <f>VLOOKUP(A1919,[3]PROY_COVID!$1:$1048576,7,FALSE)</f>
        <v>3811</v>
      </c>
      <c r="D1919" s="43">
        <v>6</v>
      </c>
      <c r="E1919" s="43">
        <f t="shared" si="661"/>
        <v>157.4389923904487</v>
      </c>
      <c r="F1919" s="6">
        <f t="shared" si="662"/>
        <v>1.1519428790779667</v>
      </c>
      <c r="G1919" s="44">
        <v>1</v>
      </c>
      <c r="H1919" s="44">
        <f t="shared" si="663"/>
        <v>26.239832065074786</v>
      </c>
      <c r="I1919" s="14">
        <f t="shared" si="664"/>
        <v>0.32157429550922623</v>
      </c>
      <c r="J1919" s="49">
        <v>43</v>
      </c>
      <c r="K1919" s="49">
        <f t="shared" si="665"/>
        <v>1128.3127787982157</v>
      </c>
      <c r="L1919" s="50">
        <f t="shared" si="666"/>
        <v>0.83979681125545991</v>
      </c>
      <c r="M1919" s="45">
        <v>50</v>
      </c>
      <c r="N1919" s="45">
        <f t="shared" si="667"/>
        <v>1311.9916032537392</v>
      </c>
      <c r="O1919" s="18">
        <f t="shared" si="668"/>
        <v>0.84003746792211387</v>
      </c>
      <c r="P1919" s="37">
        <f t="shared" si="658"/>
        <v>12</v>
      </c>
      <c r="Q1919" s="37">
        <f t="shared" si="659"/>
        <v>1.3712994039746473</v>
      </c>
      <c r="R1919" s="37">
        <f t="shared" si="660"/>
        <v>37.129940397464736</v>
      </c>
    </row>
    <row r="1920" spans="1:18" ht="15" customHeight="1" x14ac:dyDescent="0.25">
      <c r="A1920" s="143" t="s">
        <v>982</v>
      </c>
      <c r="B1920" s="1" t="str">
        <f>VLOOKUP(A1920,'[2]Catálogo MUNICIPIOS'!$1:$1048576,5,FALSE)</f>
        <v>Cuyamecalco Villa de Zaragoza</v>
      </c>
      <c r="C1920" s="130">
        <f>VLOOKUP(A1920,[3]PROY_COVID!$1:$1048576,7,FALSE)</f>
        <v>3804</v>
      </c>
      <c r="D1920" s="43">
        <v>2</v>
      </c>
      <c r="E1920" s="43">
        <f t="shared" si="661"/>
        <v>52.576235541535233</v>
      </c>
      <c r="F1920" s="6">
        <f t="shared" si="662"/>
        <v>0.38468754926096488</v>
      </c>
      <c r="G1920" s="44">
        <v>1</v>
      </c>
      <c r="H1920" s="44">
        <f t="shared" si="663"/>
        <v>26.288117770767617</v>
      </c>
      <c r="I1920" s="14">
        <f t="shared" si="664"/>
        <v>0.32216604631589407</v>
      </c>
      <c r="J1920" s="49">
        <v>2</v>
      </c>
      <c r="K1920" s="49">
        <f t="shared" si="665"/>
        <v>52.576235541535233</v>
      </c>
      <c r="L1920" s="50">
        <f t="shared" si="666"/>
        <v>3.9132194357158409E-2</v>
      </c>
      <c r="M1920" s="45">
        <v>5</v>
      </c>
      <c r="N1920" s="45">
        <f t="shared" si="667"/>
        <v>131.44058885383808</v>
      </c>
      <c r="O1920" s="18">
        <f t="shared" si="668"/>
        <v>8.4158327819431555E-2</v>
      </c>
      <c r="P1920" s="37">
        <f t="shared" si="658"/>
        <v>40</v>
      </c>
      <c r="Q1920" s="37">
        <f t="shared" si="659"/>
        <v>4.5709980132488246</v>
      </c>
      <c r="R1920" s="37">
        <f t="shared" si="660"/>
        <v>357.09980132488243</v>
      </c>
    </row>
    <row r="1921" spans="1:18" ht="15" customHeight="1" x14ac:dyDescent="0.25">
      <c r="A1921" s="143" t="s">
        <v>1351</v>
      </c>
      <c r="B1921" s="1" t="str">
        <f>VLOOKUP(A1921,'[2]Catálogo MUNICIPIOS'!$1:$1048576,5,FALSE)</f>
        <v>Ixcamilpa de Guerrero</v>
      </c>
      <c r="C1921" s="130">
        <f>VLOOKUP(A1921,[3]PROY_COVID!$1:$1048576,7,FALSE)</f>
        <v>3798</v>
      </c>
      <c r="D1921" s="43">
        <v>2</v>
      </c>
      <c r="E1921" s="43">
        <f t="shared" si="661"/>
        <v>52.659294365455501</v>
      </c>
      <c r="F1921" s="6">
        <f t="shared" si="662"/>
        <v>0.38529527050782258</v>
      </c>
      <c r="G1921" s="44">
        <v>1</v>
      </c>
      <c r="H1921" s="44">
        <f t="shared" si="663"/>
        <v>26.329647182727751</v>
      </c>
      <c r="I1921" s="14">
        <f t="shared" si="664"/>
        <v>0.32267499741591921</v>
      </c>
      <c r="J1921" s="49">
        <v>5</v>
      </c>
      <c r="K1921" s="49">
        <f t="shared" si="665"/>
        <v>131.64823591363876</v>
      </c>
      <c r="L1921" s="50">
        <f t="shared" si="666"/>
        <v>9.7985036423532512E-2</v>
      </c>
      <c r="M1921" s="45">
        <v>8</v>
      </c>
      <c r="N1921" s="45">
        <f t="shared" si="667"/>
        <v>210.63717746182201</v>
      </c>
      <c r="O1921" s="18">
        <f t="shared" si="668"/>
        <v>0.13486604698267196</v>
      </c>
      <c r="P1921" s="37">
        <f t="shared" si="658"/>
        <v>25</v>
      </c>
      <c r="Q1921" s="37">
        <f t="shared" si="659"/>
        <v>2.856873758280515</v>
      </c>
      <c r="R1921" s="37">
        <f t="shared" si="660"/>
        <v>185.6873758280515</v>
      </c>
    </row>
    <row r="1922" spans="1:18" ht="15" customHeight="1" x14ac:dyDescent="0.25">
      <c r="A1922" s="143" t="s">
        <v>1437</v>
      </c>
      <c r="B1922" s="1" t="str">
        <f>VLOOKUP(A1922,'[2]Catálogo MUNICIPIOS'!$1:$1048576,5,FALSE)</f>
        <v>Tepeyahualco de Cuauhtémoc</v>
      </c>
      <c r="C1922" s="130">
        <f>VLOOKUP(A1922,[3]PROY_COVID!$1:$1048576,7,FALSE)</f>
        <v>3794</v>
      </c>
      <c r="D1922" s="43"/>
      <c r="E1922" s="43">
        <f t="shared" si="661"/>
        <v>0</v>
      </c>
      <c r="F1922" s="6">
        <f t="shared" si="662"/>
        <v>0</v>
      </c>
      <c r="G1922" s="44"/>
      <c r="H1922" s="44">
        <f t="shared" si="663"/>
        <v>0</v>
      </c>
      <c r="I1922" s="14">
        <f t="shared" si="664"/>
        <v>0</v>
      </c>
      <c r="J1922" s="49">
        <v>8</v>
      </c>
      <c r="K1922" s="49">
        <f t="shared" si="665"/>
        <v>210.85925144965734</v>
      </c>
      <c r="L1922" s="50">
        <f t="shared" si="666"/>
        <v>0.1569413466891203</v>
      </c>
      <c r="M1922" s="45">
        <v>8</v>
      </c>
      <c r="N1922" s="45">
        <f t="shared" si="667"/>
        <v>210.85925144965734</v>
      </c>
      <c r="O1922" s="18">
        <f t="shared" si="668"/>
        <v>0.13500823575123569</v>
      </c>
      <c r="P1922" s="37">
        <f t="shared" si="658"/>
        <v>0</v>
      </c>
      <c r="Q1922" s="37">
        <f t="shared" si="659"/>
        <v>0</v>
      </c>
      <c r="R1922" s="37">
        <f t="shared" si="660"/>
        <v>-100</v>
      </c>
    </row>
    <row r="1923" spans="1:18" ht="15" customHeight="1" x14ac:dyDescent="0.25">
      <c r="A1923" s="143" t="s">
        <v>1118</v>
      </c>
      <c r="B1923" s="1" t="str">
        <f>VLOOKUP(A1923,'[2]Catálogo MUNICIPIOS'!$1:$1048576,5,FALSE)</f>
        <v>San Miguel Tlacamama</v>
      </c>
      <c r="C1923" s="130">
        <f>VLOOKUP(A1923,[3]PROY_COVID!$1:$1048576,7,FALSE)</f>
        <v>3785</v>
      </c>
      <c r="D1923" s="43">
        <v>1</v>
      </c>
      <c r="E1923" s="43">
        <f t="shared" si="661"/>
        <v>26.420079260237781</v>
      </c>
      <c r="F1923" s="6">
        <f t="shared" si="662"/>
        <v>0.19330930480696307</v>
      </c>
      <c r="G1923" s="44"/>
      <c r="H1923" s="44">
        <f t="shared" si="663"/>
        <v>0</v>
      </c>
      <c r="I1923" s="14">
        <f t="shared" si="664"/>
        <v>0</v>
      </c>
      <c r="J1923" s="49">
        <v>6</v>
      </c>
      <c r="K1923" s="49">
        <f t="shared" si="665"/>
        <v>158.52047556142668</v>
      </c>
      <c r="L1923" s="50">
        <f t="shared" si="666"/>
        <v>0.11798589220710483</v>
      </c>
      <c r="M1923" s="45">
        <v>7</v>
      </c>
      <c r="N1923" s="45">
        <f t="shared" si="667"/>
        <v>184.94055482166445</v>
      </c>
      <c r="O1923" s="18">
        <f t="shared" si="668"/>
        <v>0.11841310188511615</v>
      </c>
      <c r="P1923" s="37">
        <f t="shared" si="658"/>
        <v>14.285714285714285</v>
      </c>
      <c r="Q1923" s="37">
        <f t="shared" si="659"/>
        <v>1.6324992904460085</v>
      </c>
      <c r="R1923" s="37">
        <f t="shared" si="660"/>
        <v>63.249929044600847</v>
      </c>
    </row>
    <row r="1924" spans="1:18" ht="15" customHeight="1" x14ac:dyDescent="0.25">
      <c r="A1924" s="143" t="s">
        <v>2364</v>
      </c>
      <c r="B1924" s="1" t="str">
        <f>VLOOKUP(A1924,'[2]Catálogo MUNICIPIOS'!$1:$1048576,5,FALSE)</f>
        <v>San Sebastián Río Hondo</v>
      </c>
      <c r="C1924" s="130">
        <f>VLOOKUP(A1924,[3]PROY_COVID!$1:$1048576,7,FALSE)</f>
        <v>3783</v>
      </c>
      <c r="D1924" s="43"/>
      <c r="E1924" s="43">
        <f t="shared" si="661"/>
        <v>0</v>
      </c>
      <c r="F1924" s="6">
        <f t="shared" si="662"/>
        <v>0</v>
      </c>
      <c r="G1924" s="44"/>
      <c r="H1924" s="44">
        <f t="shared" si="663"/>
        <v>0</v>
      </c>
      <c r="I1924" s="14">
        <f t="shared" si="664"/>
        <v>0</v>
      </c>
      <c r="J1924" s="49">
        <v>2</v>
      </c>
      <c r="K1924" s="49">
        <f t="shared" si="665"/>
        <v>52.868094105207504</v>
      </c>
      <c r="L1924" s="50">
        <f t="shared" si="666"/>
        <v>3.9349423033209242E-2</v>
      </c>
      <c r="M1924" s="45">
        <v>2</v>
      </c>
      <c r="N1924" s="45">
        <f t="shared" si="667"/>
        <v>52.868094105207504</v>
      </c>
      <c r="O1924" s="18">
        <f t="shared" si="668"/>
        <v>3.385020132435819E-2</v>
      </c>
      <c r="P1924" s="37">
        <f t="shared" si="658"/>
        <v>0</v>
      </c>
      <c r="Q1924" s="37">
        <f t="shared" si="659"/>
        <v>0</v>
      </c>
      <c r="R1924" s="37">
        <f t="shared" si="660"/>
        <v>-100</v>
      </c>
    </row>
    <row r="1925" spans="1:18" ht="15" customHeight="1" x14ac:dyDescent="0.25">
      <c r="A1925" s="143" t="s">
        <v>1136</v>
      </c>
      <c r="B1925" s="1" t="str">
        <f>VLOOKUP(A1925,'[2]Catálogo MUNICIPIOS'!$1:$1048576,5,FALSE)</f>
        <v>San Pedro el Alto</v>
      </c>
      <c r="C1925" s="130">
        <f>VLOOKUP(A1925,[3]PROY_COVID!$1:$1048576,7,FALSE)</f>
        <v>3781</v>
      </c>
      <c r="D1925" s="43"/>
      <c r="E1925" s="43">
        <f t="shared" si="661"/>
        <v>0</v>
      </c>
      <c r="F1925" s="6">
        <f t="shared" si="662"/>
        <v>0</v>
      </c>
      <c r="G1925" s="44"/>
      <c r="H1925" s="44">
        <f t="shared" si="663"/>
        <v>0</v>
      </c>
      <c r="I1925" s="14">
        <f t="shared" si="664"/>
        <v>0</v>
      </c>
      <c r="J1925" s="49">
        <v>5</v>
      </c>
      <c r="K1925" s="49">
        <f t="shared" si="665"/>
        <v>132.24014810896588</v>
      </c>
      <c r="L1925" s="50">
        <f t="shared" si="666"/>
        <v>9.8425593318322249E-2</v>
      </c>
      <c r="M1925" s="45">
        <v>5</v>
      </c>
      <c r="N1925" s="45">
        <f t="shared" si="667"/>
        <v>132.24014810896588</v>
      </c>
      <c r="O1925" s="18">
        <f t="shared" si="668"/>
        <v>8.4670266867261992E-2</v>
      </c>
      <c r="P1925" s="37">
        <f t="shared" si="658"/>
        <v>0</v>
      </c>
      <c r="Q1925" s="37">
        <f t="shared" si="659"/>
        <v>0</v>
      </c>
      <c r="R1925" s="37">
        <f t="shared" si="660"/>
        <v>-100</v>
      </c>
    </row>
    <row r="1926" spans="1:18" ht="15" customHeight="1" x14ac:dyDescent="0.25">
      <c r="A1926" s="143" t="s">
        <v>1407</v>
      </c>
      <c r="B1926" s="1" t="str">
        <f>VLOOKUP(A1926,'[2]Catálogo MUNICIPIOS'!$1:$1048576,5,FALSE)</f>
        <v>San Pablo Anicano</v>
      </c>
      <c r="C1926" s="130">
        <f>VLOOKUP(A1926,[3]PROY_COVID!$1:$1048576,7,FALSE)</f>
        <v>3778</v>
      </c>
      <c r="D1926" s="43"/>
      <c r="E1926" s="43">
        <f t="shared" si="661"/>
        <v>0</v>
      </c>
      <c r="F1926" s="6">
        <f t="shared" si="662"/>
        <v>0</v>
      </c>
      <c r="G1926" s="44">
        <v>3</v>
      </c>
      <c r="H1926" s="44">
        <f t="shared" si="663"/>
        <v>79.407093700370567</v>
      </c>
      <c r="I1926" s="14">
        <f t="shared" si="664"/>
        <v>0.97314952899867213</v>
      </c>
      <c r="J1926" s="49">
        <v>9</v>
      </c>
      <c r="K1926" s="49">
        <f t="shared" si="665"/>
        <v>238.22128110111169</v>
      </c>
      <c r="L1926" s="50">
        <f t="shared" si="666"/>
        <v>0.17730675039858063</v>
      </c>
      <c r="M1926" s="45">
        <v>12</v>
      </c>
      <c r="N1926" s="45">
        <f t="shared" si="667"/>
        <v>317.62837480148227</v>
      </c>
      <c r="O1926" s="18">
        <f t="shared" si="668"/>
        <v>0.20337000255698312</v>
      </c>
      <c r="P1926" s="37">
        <f t="shared" si="658"/>
        <v>0</v>
      </c>
      <c r="Q1926" s="37">
        <f t="shared" si="659"/>
        <v>0</v>
      </c>
      <c r="R1926" s="37">
        <f t="shared" si="660"/>
        <v>-100</v>
      </c>
    </row>
    <row r="1927" spans="1:18" ht="15" customHeight="1" x14ac:dyDescent="0.25">
      <c r="A1927" s="143" t="s">
        <v>2520</v>
      </c>
      <c r="B1927" s="1" t="str">
        <f>VLOOKUP(A1927,'[2]Catálogo MUNICIPIOS'!$1:$1048576,5,FALSE)</f>
        <v>San Luis Amatlán</v>
      </c>
      <c r="C1927" s="130">
        <f>VLOOKUP(A1927,[3]PROY_COVID!$1:$1048576,7,FALSE)</f>
        <v>3777</v>
      </c>
      <c r="D1927" s="43"/>
      <c r="E1927" s="43">
        <f t="shared" si="661"/>
        <v>0</v>
      </c>
      <c r="F1927" s="6">
        <f t="shared" si="662"/>
        <v>0</v>
      </c>
      <c r="G1927" s="44"/>
      <c r="H1927" s="44">
        <f t="shared" si="663"/>
        <v>0</v>
      </c>
      <c r="I1927" s="14">
        <f t="shared" si="664"/>
        <v>0</v>
      </c>
      <c r="J1927" s="49">
        <v>2</v>
      </c>
      <c r="K1927" s="49">
        <f t="shared" si="665"/>
        <v>52.952078369075991</v>
      </c>
      <c r="L1927" s="50">
        <f t="shared" si="666"/>
        <v>3.9411932045176221E-2</v>
      </c>
      <c r="M1927" s="45">
        <v>2</v>
      </c>
      <c r="N1927" s="45">
        <f t="shared" si="667"/>
        <v>52.952078369075991</v>
      </c>
      <c r="O1927" s="18">
        <f t="shared" si="668"/>
        <v>3.3903974479758285E-2</v>
      </c>
      <c r="P1927" s="37">
        <f t="shared" ref="P1927:P1954" si="669">D1927/M1927*100</f>
        <v>0</v>
      </c>
      <c r="Q1927" s="37">
        <f t="shared" ref="Q1927:Q1954" si="670">P1927/P$2372</f>
        <v>0</v>
      </c>
      <c r="R1927" s="37">
        <f t="shared" ref="R1927:R1954" si="671">(Q1927-1)*100</f>
        <v>-100</v>
      </c>
    </row>
    <row r="1928" spans="1:18" ht="15" customHeight="1" x14ac:dyDescent="0.25">
      <c r="A1928" s="143" t="s">
        <v>559</v>
      </c>
      <c r="B1928" s="1" t="str">
        <f>VLOOKUP(A1928,'[2]Catálogo MUNICIPIOS'!$1:$1048576,5,FALSE)</f>
        <v>Mixtlán</v>
      </c>
      <c r="C1928" s="130">
        <f>VLOOKUP(A1928,[3]PROY_COVID!$1:$1048576,7,FALSE)</f>
        <v>3772</v>
      </c>
      <c r="D1928" s="43">
        <v>3</v>
      </c>
      <c r="E1928" s="43">
        <f t="shared" si="661"/>
        <v>79.533404029692477</v>
      </c>
      <c r="F1928" s="6">
        <f t="shared" si="662"/>
        <v>0.58192660553633768</v>
      </c>
      <c r="G1928" s="44"/>
      <c r="H1928" s="44">
        <f t="shared" si="663"/>
        <v>0</v>
      </c>
      <c r="I1928" s="14">
        <f t="shared" si="664"/>
        <v>0</v>
      </c>
      <c r="J1928" s="49">
        <v>3</v>
      </c>
      <c r="K1928" s="49">
        <f t="shared" si="665"/>
        <v>79.533404029692477</v>
      </c>
      <c r="L1928" s="50">
        <f t="shared" si="666"/>
        <v>5.9196262195637825E-2</v>
      </c>
      <c r="M1928" s="45">
        <v>6</v>
      </c>
      <c r="N1928" s="45">
        <f t="shared" si="667"/>
        <v>159.06680805938495</v>
      </c>
      <c r="O1928" s="18">
        <f t="shared" si="668"/>
        <v>0.10184674836430041</v>
      </c>
      <c r="P1928" s="37">
        <f t="shared" si="669"/>
        <v>50</v>
      </c>
      <c r="Q1928" s="37">
        <f t="shared" si="670"/>
        <v>5.7137475165610301</v>
      </c>
      <c r="R1928" s="37">
        <f t="shared" si="671"/>
        <v>471.374751656103</v>
      </c>
    </row>
    <row r="1929" spans="1:18" ht="15" customHeight="1" x14ac:dyDescent="0.25">
      <c r="A1929" s="143" t="s">
        <v>1101</v>
      </c>
      <c r="B1929" s="1" t="str">
        <f>VLOOKUP(A1929,'[2]Catálogo MUNICIPIOS'!$1:$1048576,5,FALSE)</f>
        <v>San Mateo Yoloxochitlán</v>
      </c>
      <c r="C1929" s="130">
        <f>VLOOKUP(A1929,[3]PROY_COVID!$1:$1048576,7,FALSE)</f>
        <v>3758</v>
      </c>
      <c r="D1929" s="43">
        <v>1</v>
      </c>
      <c r="E1929" s="43">
        <f t="shared" si="661"/>
        <v>26.609898882384247</v>
      </c>
      <c r="F1929" s="6">
        <f t="shared" si="662"/>
        <v>0.19469816889152611</v>
      </c>
      <c r="G1929" s="44"/>
      <c r="H1929" s="44">
        <f t="shared" si="663"/>
        <v>0</v>
      </c>
      <c r="I1929" s="14">
        <f t="shared" si="664"/>
        <v>0</v>
      </c>
      <c r="J1929" s="49">
        <v>1</v>
      </c>
      <c r="K1929" s="49">
        <f t="shared" si="665"/>
        <v>26.609898882384247</v>
      </c>
      <c r="L1929" s="50">
        <f t="shared" si="666"/>
        <v>1.9805597037603855E-2</v>
      </c>
      <c r="M1929" s="45">
        <v>2</v>
      </c>
      <c r="N1929" s="45">
        <f t="shared" si="667"/>
        <v>53.219797764768494</v>
      </c>
      <c r="O1929" s="18">
        <f t="shared" si="668"/>
        <v>3.4075388932955572E-2</v>
      </c>
      <c r="P1929" s="37">
        <f t="shared" si="669"/>
        <v>50</v>
      </c>
      <c r="Q1929" s="37">
        <f t="shared" si="670"/>
        <v>5.7137475165610301</v>
      </c>
      <c r="R1929" s="37">
        <f t="shared" si="671"/>
        <v>471.374751656103</v>
      </c>
    </row>
    <row r="1930" spans="1:18" ht="15" customHeight="1" x14ac:dyDescent="0.25">
      <c r="A1930" s="143" t="s">
        <v>2065</v>
      </c>
      <c r="B1930" s="1" t="str">
        <f>VLOOKUP(A1930,'[2]Catálogo MUNICIPIOS'!$1:$1048576,5,FALSE)</f>
        <v>Tunkás</v>
      </c>
      <c r="C1930" s="130">
        <f>VLOOKUP(A1930,[3]PROY_COVID!$1:$1048576,7,FALSE)</f>
        <v>3751</v>
      </c>
      <c r="D1930" s="43">
        <v>5</v>
      </c>
      <c r="E1930" s="43">
        <f t="shared" si="661"/>
        <v>133.29778725673154</v>
      </c>
      <c r="F1930" s="6">
        <f t="shared" si="662"/>
        <v>0.97530754291436317</v>
      </c>
      <c r="G1930" s="44"/>
      <c r="H1930" s="44">
        <f t="shared" si="663"/>
        <v>0</v>
      </c>
      <c r="I1930" s="14">
        <f t="shared" si="664"/>
        <v>0</v>
      </c>
      <c r="J1930" s="49">
        <v>16</v>
      </c>
      <c r="K1930" s="49">
        <f t="shared" si="665"/>
        <v>426.55291922154089</v>
      </c>
      <c r="L1930" s="50">
        <f t="shared" si="666"/>
        <v>0.31748092206799378</v>
      </c>
      <c r="M1930" s="45">
        <v>21</v>
      </c>
      <c r="N1930" s="45">
        <f t="shared" si="667"/>
        <v>559.8507064782724</v>
      </c>
      <c r="O1930" s="18">
        <f t="shared" si="668"/>
        <v>0.35845928336590077</v>
      </c>
      <c r="P1930" s="37">
        <f t="shared" si="669"/>
        <v>23.809523809523807</v>
      </c>
      <c r="Q1930" s="37">
        <f t="shared" si="670"/>
        <v>2.7208321507433477</v>
      </c>
      <c r="R1930" s="37">
        <f t="shared" si="671"/>
        <v>172.08321507433476</v>
      </c>
    </row>
    <row r="1931" spans="1:18" ht="15" customHeight="1" x14ac:dyDescent="0.25">
      <c r="A1931" s="143" t="s">
        <v>1698</v>
      </c>
      <c r="B1931" s="1" t="str">
        <f>VLOOKUP(A1931,'[2]Catálogo MUNICIPIOS'!$1:$1048576,5,FALSE)</f>
        <v>Nuevo Morelos</v>
      </c>
      <c r="C1931" s="130">
        <f>VLOOKUP(A1931,[3]PROY_COVID!$1:$1048576,7,FALSE)</f>
        <v>3738</v>
      </c>
      <c r="D1931" s="43">
        <v>5</v>
      </c>
      <c r="E1931" s="43">
        <f t="shared" si="661"/>
        <v>133.76136971642592</v>
      </c>
      <c r="F1931" s="6">
        <f t="shared" si="662"/>
        <v>0.97869946320807266</v>
      </c>
      <c r="G1931" s="44"/>
      <c r="H1931" s="44">
        <f t="shared" si="663"/>
        <v>0</v>
      </c>
      <c r="I1931" s="14">
        <f t="shared" si="664"/>
        <v>0</v>
      </c>
      <c r="J1931" s="49">
        <v>16</v>
      </c>
      <c r="K1931" s="49">
        <f t="shared" si="665"/>
        <v>428.03638309256291</v>
      </c>
      <c r="L1931" s="50">
        <f t="shared" si="666"/>
        <v>0.31858505582585461</v>
      </c>
      <c r="M1931" s="45">
        <v>21</v>
      </c>
      <c r="N1931" s="45">
        <f t="shared" si="667"/>
        <v>561.79775280898878</v>
      </c>
      <c r="O1931" s="18">
        <f t="shared" si="668"/>
        <v>0.35970593148889618</v>
      </c>
      <c r="P1931" s="37">
        <f t="shared" si="669"/>
        <v>23.809523809523807</v>
      </c>
      <c r="Q1931" s="37">
        <f t="shared" si="670"/>
        <v>2.7208321507433477</v>
      </c>
      <c r="R1931" s="37">
        <f t="shared" si="671"/>
        <v>172.08321507433476</v>
      </c>
    </row>
    <row r="1932" spans="1:18" ht="15" customHeight="1" x14ac:dyDescent="0.25">
      <c r="A1932" s="143" t="s">
        <v>1253</v>
      </c>
      <c r="B1932" s="1" t="str">
        <f>VLOOKUP(A1932,'[2]Catálogo MUNICIPIOS'!$1:$1048576,5,FALSE)</f>
        <v>Santo Tomás Jalieza</v>
      </c>
      <c r="C1932" s="130">
        <f>VLOOKUP(A1932,[3]PROY_COVID!$1:$1048576,7,FALSE)</f>
        <v>3724</v>
      </c>
      <c r="D1932" s="43">
        <v>3</v>
      </c>
      <c r="E1932" s="43">
        <f t="shared" si="661"/>
        <v>80.558539205155739</v>
      </c>
      <c r="F1932" s="6">
        <f t="shared" si="662"/>
        <v>0.58942727069899725</v>
      </c>
      <c r="G1932" s="44"/>
      <c r="H1932" s="44">
        <f t="shared" si="663"/>
        <v>0</v>
      </c>
      <c r="I1932" s="14">
        <f t="shared" si="664"/>
        <v>0</v>
      </c>
      <c r="J1932" s="49">
        <v>26</v>
      </c>
      <c r="K1932" s="49">
        <f t="shared" si="665"/>
        <v>698.17400644468307</v>
      </c>
      <c r="L1932" s="50">
        <f t="shared" si="666"/>
        <v>0.51964695900918301</v>
      </c>
      <c r="M1932" s="45">
        <v>29</v>
      </c>
      <c r="N1932" s="45">
        <f t="shared" si="667"/>
        <v>778.73254564983881</v>
      </c>
      <c r="O1932" s="18">
        <f t="shared" si="668"/>
        <v>0.49860419397037647</v>
      </c>
      <c r="P1932" s="37">
        <f t="shared" si="669"/>
        <v>10.344827586206897</v>
      </c>
      <c r="Q1932" s="37">
        <f t="shared" si="670"/>
        <v>1.1821546585988338</v>
      </c>
      <c r="R1932" s="37">
        <f t="shared" si="671"/>
        <v>18.215465859883384</v>
      </c>
    </row>
    <row r="1933" spans="1:18" ht="15" customHeight="1" x14ac:dyDescent="0.25">
      <c r="A1933" s="143" t="s">
        <v>2071</v>
      </c>
      <c r="B1933" s="1" t="str">
        <f>VLOOKUP(A1933,'[2]Catálogo MUNICIPIOS'!$1:$1048576,5,FALSE)</f>
        <v>Xocchel</v>
      </c>
      <c r="C1933" s="130">
        <f>VLOOKUP(A1933,[3]PROY_COVID!$1:$1048576,7,FALSE)</f>
        <v>3722</v>
      </c>
      <c r="D1933" s="43">
        <v>4</v>
      </c>
      <c r="E1933" s="43">
        <f t="shared" si="661"/>
        <v>107.469102632993</v>
      </c>
      <c r="F1933" s="6">
        <f t="shared" si="662"/>
        <v>0.78632532906432584</v>
      </c>
      <c r="G1933" s="44"/>
      <c r="H1933" s="44">
        <f t="shared" si="663"/>
        <v>0</v>
      </c>
      <c r="I1933" s="14">
        <f t="shared" si="664"/>
        <v>0</v>
      </c>
      <c r="J1933" s="49">
        <v>9</v>
      </c>
      <c r="K1933" s="49">
        <f t="shared" si="665"/>
        <v>241.80548092423427</v>
      </c>
      <c r="L1933" s="50">
        <f t="shared" si="666"/>
        <v>0.17997445002843568</v>
      </c>
      <c r="M1933" s="45">
        <v>13</v>
      </c>
      <c r="N1933" s="45">
        <f t="shared" si="667"/>
        <v>349.27458355722729</v>
      </c>
      <c r="O1933" s="18">
        <f t="shared" si="668"/>
        <v>0.22363232817445078</v>
      </c>
      <c r="P1933" s="37">
        <f t="shared" si="669"/>
        <v>30.76923076923077</v>
      </c>
      <c r="Q1933" s="37">
        <f t="shared" si="670"/>
        <v>3.5161523178837113</v>
      </c>
      <c r="R1933" s="37">
        <f t="shared" si="671"/>
        <v>251.61523178837112</v>
      </c>
    </row>
    <row r="1934" spans="1:18" ht="15" customHeight="1" x14ac:dyDescent="0.25">
      <c r="A1934" s="143" t="s">
        <v>1156</v>
      </c>
      <c r="B1934" s="1" t="str">
        <f>VLOOKUP(A1934,'[2]Catálogo MUNICIPIOS'!$1:$1048576,5,FALSE)</f>
        <v>San Raymundo Jalpan</v>
      </c>
      <c r="C1934" s="130">
        <f>VLOOKUP(A1934,[3]PROY_COVID!$1:$1048576,7,FALSE)</f>
        <v>3710</v>
      </c>
      <c r="D1934" s="43">
        <v>2</v>
      </c>
      <c r="E1934" s="43">
        <f t="shared" si="661"/>
        <v>53.908355795148246</v>
      </c>
      <c r="F1934" s="6">
        <f t="shared" si="662"/>
        <v>0.39443434970046104</v>
      </c>
      <c r="G1934" s="44">
        <v>1</v>
      </c>
      <c r="H1934" s="44">
        <f t="shared" si="663"/>
        <v>26.954177897574123</v>
      </c>
      <c r="I1934" s="14">
        <f t="shared" si="664"/>
        <v>0.33032874398535345</v>
      </c>
      <c r="J1934" s="49">
        <v>64</v>
      </c>
      <c r="K1934" s="49">
        <f t="shared" si="665"/>
        <v>1725.0673854447439</v>
      </c>
      <c r="L1934" s="50">
        <f t="shared" si="666"/>
        <v>1.283957885366086</v>
      </c>
      <c r="M1934" s="45">
        <v>67</v>
      </c>
      <c r="N1934" s="45">
        <f t="shared" si="667"/>
        <v>1805.9299191374662</v>
      </c>
      <c r="O1934" s="18">
        <f t="shared" si="668"/>
        <v>1.1562945927052766</v>
      </c>
      <c r="P1934" s="37">
        <f t="shared" si="669"/>
        <v>2.9850746268656714</v>
      </c>
      <c r="Q1934" s="37">
        <f t="shared" si="670"/>
        <v>0.34111925472006149</v>
      </c>
      <c r="R1934" s="37">
        <f t="shared" si="671"/>
        <v>-65.888074527993851</v>
      </c>
    </row>
    <row r="1935" spans="1:18" ht="15" customHeight="1" x14ac:dyDescent="0.25">
      <c r="A1935" s="143" t="s">
        <v>2365</v>
      </c>
      <c r="B1935" s="1" t="str">
        <f>VLOOKUP(A1935,'[2]Catálogo MUNICIPIOS'!$1:$1048576,5,FALSE)</f>
        <v>Mariscala de Juárez</v>
      </c>
      <c r="C1935" s="130">
        <f>VLOOKUP(A1935,[3]PROY_COVID!$1:$1048576,7,FALSE)</f>
        <v>3682</v>
      </c>
      <c r="D1935" s="43">
        <v>1</v>
      </c>
      <c r="E1935" s="43">
        <f t="shared" ref="E1935:E1954" si="672">((D1935/($C1935/100000)))</f>
        <v>27.159152634437806</v>
      </c>
      <c r="F1935" s="6">
        <f t="shared" ref="F1935:F1954" si="673">((D1935/$C1935)/(D$2372/$C$2372))</f>
        <v>0.19871692522931969</v>
      </c>
      <c r="G1935" s="44"/>
      <c r="H1935" s="44">
        <f t="shared" ref="H1935:H1954" si="674">((G1935/($C1935/100000)))</f>
        <v>0</v>
      </c>
      <c r="I1935" s="14">
        <f t="shared" ref="I1935:I1954" si="675">((G1935/$C1935)/(G$2372/$C$2372))</f>
        <v>0</v>
      </c>
      <c r="J1935" s="49">
        <v>6</v>
      </c>
      <c r="K1935" s="49">
        <f t="shared" ref="K1935:K1954" si="676">((J1935/($C1935/100000)))</f>
        <v>162.95491580662684</v>
      </c>
      <c r="L1935" s="50">
        <f t="shared" ref="L1935:L1954" si="677">((J1935/$C1935)/(J$2372/$C$2372))</f>
        <v>0.1212864209679228</v>
      </c>
      <c r="M1935" s="45">
        <v>7</v>
      </c>
      <c r="N1935" s="45">
        <f t="shared" ref="N1935:N1954" si="678">((M1935/($C1935/100000)))</f>
        <v>190.11406844106466</v>
      </c>
      <c r="O1935" s="18">
        <f t="shared" ref="O1935:O1954" si="679">((M1935/$C1935)/(M$2372/$C$2372))</f>
        <v>0.12172558137837171</v>
      </c>
      <c r="P1935" s="37">
        <f t="shared" si="669"/>
        <v>14.285714285714285</v>
      </c>
      <c r="Q1935" s="37">
        <f t="shared" si="670"/>
        <v>1.6324992904460085</v>
      </c>
      <c r="R1935" s="37">
        <f t="shared" si="671"/>
        <v>63.249929044600847</v>
      </c>
    </row>
    <row r="1936" spans="1:18" ht="15" customHeight="1" x14ac:dyDescent="0.25">
      <c r="A1936" s="143" t="s">
        <v>1597</v>
      </c>
      <c r="B1936" s="1" t="str">
        <f>VLOOKUP(A1936,'[2]Catálogo MUNICIPIOS'!$1:$1048576,5,FALSE)</f>
        <v>Baviácora</v>
      </c>
      <c r="C1936" s="130">
        <f>VLOOKUP(A1936,[3]PROY_COVID!$1:$1048576,7,FALSE)</f>
        <v>3676</v>
      </c>
      <c r="D1936" s="43">
        <v>6</v>
      </c>
      <c r="E1936" s="43">
        <f t="shared" si="672"/>
        <v>163.22089227421108</v>
      </c>
      <c r="F1936" s="6">
        <f t="shared" si="673"/>
        <v>1.1942476366066734</v>
      </c>
      <c r="G1936" s="44">
        <v>4</v>
      </c>
      <c r="H1936" s="44">
        <f t="shared" si="674"/>
        <v>108.8139281828074</v>
      </c>
      <c r="I1936" s="14">
        <f t="shared" si="675"/>
        <v>1.3335360611378251</v>
      </c>
      <c r="J1936" s="49">
        <v>121</v>
      </c>
      <c r="K1936" s="49">
        <f t="shared" si="676"/>
        <v>3291.6213275299237</v>
      </c>
      <c r="L1936" s="50">
        <f t="shared" si="677"/>
        <v>2.4499351125530877</v>
      </c>
      <c r="M1936" s="45">
        <v>131</v>
      </c>
      <c r="N1936" s="45">
        <f t="shared" si="678"/>
        <v>3563.6561479869424</v>
      </c>
      <c r="O1936" s="18">
        <f t="shared" si="679"/>
        <v>2.2817254925076393</v>
      </c>
      <c r="P1936" s="37">
        <f t="shared" si="669"/>
        <v>4.5801526717557248</v>
      </c>
      <c r="Q1936" s="37">
        <f t="shared" si="670"/>
        <v>0.52339671907429286</v>
      </c>
      <c r="R1936" s="37">
        <f t="shared" si="671"/>
        <v>-47.660328092570715</v>
      </c>
    </row>
    <row r="1937" spans="1:18" ht="15" customHeight="1" x14ac:dyDescent="0.25">
      <c r="A1937" s="143" t="s">
        <v>1396</v>
      </c>
      <c r="B1937" s="1" t="str">
        <f>VLOOKUP(A1937,'[2]Catálogo MUNICIPIOS'!$1:$1048576,5,FALSE)</f>
        <v>San Jerónimo Xayacatlán</v>
      </c>
      <c r="C1937" s="130">
        <f>VLOOKUP(A1937,[3]PROY_COVID!$1:$1048576,7,FALSE)</f>
        <v>3675</v>
      </c>
      <c r="D1937" s="43">
        <v>1</v>
      </c>
      <c r="E1937" s="43">
        <f t="shared" si="672"/>
        <v>27.210884353741498</v>
      </c>
      <c r="F1937" s="6">
        <f t="shared" si="673"/>
        <v>0.19909543365832794</v>
      </c>
      <c r="G1937" s="44">
        <v>1</v>
      </c>
      <c r="H1937" s="44">
        <f t="shared" si="674"/>
        <v>27.210884353741498</v>
      </c>
      <c r="I1937" s="14">
        <f t="shared" si="675"/>
        <v>0.33347473202330913</v>
      </c>
      <c r="J1937" s="49">
        <v>10</v>
      </c>
      <c r="K1937" s="49">
        <f t="shared" si="676"/>
        <v>272.108843537415</v>
      </c>
      <c r="L1937" s="50">
        <f t="shared" si="677"/>
        <v>0.20252907120357902</v>
      </c>
      <c r="M1937" s="45">
        <v>12</v>
      </c>
      <c r="N1937" s="45">
        <f t="shared" si="678"/>
        <v>326.53061224489795</v>
      </c>
      <c r="O1937" s="18">
        <f t="shared" si="679"/>
        <v>0.20906989650619925</v>
      </c>
      <c r="P1937" s="37">
        <f t="shared" si="669"/>
        <v>8.3333333333333321</v>
      </c>
      <c r="Q1937" s="37">
        <f t="shared" si="670"/>
        <v>0.95229125276017157</v>
      </c>
      <c r="R1937" s="37">
        <f t="shared" si="671"/>
        <v>-4.7708747239828426</v>
      </c>
    </row>
    <row r="1938" spans="1:18" ht="15" customHeight="1" x14ac:dyDescent="0.25">
      <c r="A1938" s="143" t="s">
        <v>53</v>
      </c>
      <c r="B1938" s="1" t="str">
        <f>VLOOKUP(A1938,'[2]Catálogo MUNICIPIOS'!$1:$1048576,5,FALSE)</f>
        <v>Progreso</v>
      </c>
      <c r="C1938" s="130">
        <f>VLOOKUP(A1938,[3]PROY_COVID!$1:$1048576,7,FALSE)</f>
        <v>3654</v>
      </c>
      <c r="D1938" s="43">
        <v>3</v>
      </c>
      <c r="E1938" s="43">
        <f t="shared" si="672"/>
        <v>82.101806239737272</v>
      </c>
      <c r="F1938" s="6">
        <f t="shared" si="673"/>
        <v>0.60071898086564468</v>
      </c>
      <c r="G1938" s="44">
        <v>2</v>
      </c>
      <c r="H1938" s="44">
        <f t="shared" si="674"/>
        <v>54.734537493158179</v>
      </c>
      <c r="I1938" s="14">
        <f t="shared" si="675"/>
        <v>0.67078250694343799</v>
      </c>
      <c r="J1938" s="49">
        <v>22</v>
      </c>
      <c r="K1938" s="49">
        <f t="shared" si="676"/>
        <v>602.07991242473997</v>
      </c>
      <c r="L1938" s="50">
        <f t="shared" si="677"/>
        <v>0.44812466904240184</v>
      </c>
      <c r="M1938" s="45">
        <v>27</v>
      </c>
      <c r="N1938" s="45">
        <f t="shared" si="678"/>
        <v>738.91625615763542</v>
      </c>
      <c r="O1938" s="18">
        <f t="shared" si="679"/>
        <v>0.47311075717997675</v>
      </c>
      <c r="P1938" s="37">
        <f t="shared" si="669"/>
        <v>11.111111111111111</v>
      </c>
      <c r="Q1938" s="37">
        <f t="shared" si="670"/>
        <v>1.2697216703468956</v>
      </c>
      <c r="R1938" s="37">
        <f t="shared" si="671"/>
        <v>26.972167034689566</v>
      </c>
    </row>
    <row r="1939" spans="1:18" ht="15" customHeight="1" x14ac:dyDescent="0.25">
      <c r="A1939" s="143" t="s">
        <v>1178</v>
      </c>
      <c r="B1939" s="1" t="str">
        <f>VLOOKUP(A1939,'[2]Catálogo MUNICIPIOS'!$1:$1048576,5,FALSE)</f>
        <v>Santa Cruz Mixtepec</v>
      </c>
      <c r="C1939" s="130">
        <f>VLOOKUP(A1939,[3]PROY_COVID!$1:$1048576,7,FALSE)</f>
        <v>3654</v>
      </c>
      <c r="D1939" s="43"/>
      <c r="E1939" s="43">
        <f t="shared" si="672"/>
        <v>0</v>
      </c>
      <c r="F1939" s="6">
        <f t="shared" si="673"/>
        <v>0</v>
      </c>
      <c r="G1939" s="44"/>
      <c r="H1939" s="44">
        <f t="shared" si="674"/>
        <v>0</v>
      </c>
      <c r="I1939" s="14">
        <f t="shared" si="675"/>
        <v>0</v>
      </c>
      <c r="J1939" s="49">
        <v>12</v>
      </c>
      <c r="K1939" s="49">
        <f t="shared" si="676"/>
        <v>328.40722495894909</v>
      </c>
      <c r="L1939" s="50">
        <f t="shared" si="677"/>
        <v>0.24443163765949191</v>
      </c>
      <c r="M1939" s="45">
        <v>12</v>
      </c>
      <c r="N1939" s="45">
        <f t="shared" si="678"/>
        <v>328.40722495894909</v>
      </c>
      <c r="O1939" s="18">
        <f t="shared" si="679"/>
        <v>0.21027144763554523</v>
      </c>
      <c r="P1939" s="37">
        <f t="shared" si="669"/>
        <v>0</v>
      </c>
      <c r="Q1939" s="37">
        <f t="shared" si="670"/>
        <v>0</v>
      </c>
      <c r="R1939" s="37">
        <f t="shared" si="671"/>
        <v>-100</v>
      </c>
    </row>
    <row r="1940" spans="1:18" ht="15" customHeight="1" x14ac:dyDescent="0.25">
      <c r="A1940" s="143" t="s">
        <v>1371</v>
      </c>
      <c r="B1940" s="1" t="str">
        <f>VLOOKUP(A1940,'[2]Catálogo MUNICIPIOS'!$1:$1048576,5,FALSE)</f>
        <v>Nauzontla</v>
      </c>
      <c r="C1940" s="130">
        <f>VLOOKUP(A1940,[3]PROY_COVID!$1:$1048576,7,FALSE)</f>
        <v>3644</v>
      </c>
      <c r="D1940" s="43">
        <v>1</v>
      </c>
      <c r="E1940" s="43">
        <f t="shared" si="672"/>
        <v>27.442371020856204</v>
      </c>
      <c r="F1940" s="6">
        <f t="shared" si="673"/>
        <v>0.20078916539362107</v>
      </c>
      <c r="G1940" s="44"/>
      <c r="H1940" s="44">
        <f t="shared" si="674"/>
        <v>0</v>
      </c>
      <c r="I1940" s="14">
        <f t="shared" si="675"/>
        <v>0</v>
      </c>
      <c r="J1940" s="49">
        <v>2</v>
      </c>
      <c r="K1940" s="49">
        <f t="shared" si="676"/>
        <v>54.884742041712407</v>
      </c>
      <c r="L1940" s="50">
        <f t="shared" si="677"/>
        <v>4.0850402671413447E-2</v>
      </c>
      <c r="M1940" s="45">
        <v>3</v>
      </c>
      <c r="N1940" s="45">
        <f t="shared" si="678"/>
        <v>82.3271130625686</v>
      </c>
      <c r="O1940" s="18">
        <f t="shared" si="679"/>
        <v>5.2712120585913985E-2</v>
      </c>
      <c r="P1940" s="37">
        <f t="shared" si="669"/>
        <v>33.333333333333329</v>
      </c>
      <c r="Q1940" s="37">
        <f t="shared" si="670"/>
        <v>3.8091650110406863</v>
      </c>
      <c r="R1940" s="37">
        <f t="shared" si="671"/>
        <v>280.91650110406863</v>
      </c>
    </row>
    <row r="1941" spans="1:18" ht="15" customHeight="1" x14ac:dyDescent="0.25">
      <c r="A1941" s="143" t="s">
        <v>1465</v>
      </c>
      <c r="B1941" s="1" t="str">
        <f>VLOOKUP(A1941,'[2]Catálogo MUNICIPIOS'!$1:$1048576,5,FALSE)</f>
        <v>Xochiapulco</v>
      </c>
      <c r="C1941" s="130">
        <f>VLOOKUP(A1941,[3]PROY_COVID!$1:$1048576,7,FALSE)</f>
        <v>3624</v>
      </c>
      <c r="D1941" s="43"/>
      <c r="E1941" s="43">
        <f t="shared" si="672"/>
        <v>0</v>
      </c>
      <c r="F1941" s="6">
        <f t="shared" si="673"/>
        <v>0</v>
      </c>
      <c r="G1941" s="44">
        <v>1</v>
      </c>
      <c r="H1941" s="44">
        <f t="shared" si="674"/>
        <v>27.593818984547461</v>
      </c>
      <c r="I1941" s="14">
        <f t="shared" si="675"/>
        <v>0.33816767113290869</v>
      </c>
      <c r="J1941" s="49">
        <v>1</v>
      </c>
      <c r="K1941" s="49">
        <f t="shared" si="676"/>
        <v>27.593818984547461</v>
      </c>
      <c r="L1941" s="50">
        <f t="shared" si="677"/>
        <v>2.0537923197382808E-2</v>
      </c>
      <c r="M1941" s="45">
        <v>2</v>
      </c>
      <c r="N1941" s="45">
        <f t="shared" si="678"/>
        <v>55.187637969094922</v>
      </c>
      <c r="O1941" s="18">
        <f t="shared" si="679"/>
        <v>3.5335350885774566E-2</v>
      </c>
      <c r="P1941" s="37">
        <f t="shared" si="669"/>
        <v>0</v>
      </c>
      <c r="Q1941" s="37">
        <f t="shared" si="670"/>
        <v>0</v>
      </c>
      <c r="R1941" s="37">
        <f t="shared" si="671"/>
        <v>-100</v>
      </c>
    </row>
    <row r="1942" spans="1:18" ht="15" customHeight="1" x14ac:dyDescent="0.25">
      <c r="A1942" s="143" t="s">
        <v>2409</v>
      </c>
      <c r="B1942" s="1" t="str">
        <f>VLOOKUP(A1942,'[2]Catálogo MUNICIPIOS'!$1:$1048576,5,FALSE)</f>
        <v>San José Lachiguiri</v>
      </c>
      <c r="C1942" s="130">
        <f>VLOOKUP(A1942,[3]PROY_COVID!$1:$1048576,7,FALSE)</f>
        <v>3620</v>
      </c>
      <c r="D1942" s="43">
        <v>1</v>
      </c>
      <c r="E1942" s="43">
        <f t="shared" si="672"/>
        <v>27.624309392265189</v>
      </c>
      <c r="F1942" s="6">
        <f t="shared" si="673"/>
        <v>0.20212036428020863</v>
      </c>
      <c r="G1942" s="44"/>
      <c r="H1942" s="44">
        <f t="shared" si="674"/>
        <v>0</v>
      </c>
      <c r="I1942" s="14">
        <f t="shared" si="675"/>
        <v>0</v>
      </c>
      <c r="J1942" s="49"/>
      <c r="K1942" s="49">
        <f t="shared" si="676"/>
        <v>0</v>
      </c>
      <c r="L1942" s="50">
        <f t="shared" si="677"/>
        <v>0</v>
      </c>
      <c r="M1942" s="45">
        <v>1</v>
      </c>
      <c r="N1942" s="45">
        <f t="shared" si="678"/>
        <v>27.624309392265189</v>
      </c>
      <c r="O1942" s="18">
        <f t="shared" si="679"/>
        <v>1.7687197736194343E-2</v>
      </c>
      <c r="P1942" s="37">
        <f t="shared" si="669"/>
        <v>100</v>
      </c>
      <c r="Q1942" s="37">
        <f t="shared" si="670"/>
        <v>11.42749503312206</v>
      </c>
      <c r="R1942" s="37">
        <f t="shared" si="671"/>
        <v>1042.7495033122061</v>
      </c>
    </row>
    <row r="1943" spans="1:18" ht="15" customHeight="1" x14ac:dyDescent="0.25">
      <c r="A1943" s="143" t="s">
        <v>530</v>
      </c>
      <c r="B1943" s="1" t="str">
        <f>VLOOKUP(A1943,'[2]Catálogo MUNICIPIOS'!$1:$1048576,5,FALSE)</f>
        <v>Chimaltitán</v>
      </c>
      <c r="C1943" s="130">
        <f>VLOOKUP(A1943,[3]PROY_COVID!$1:$1048576,7,FALSE)</f>
        <v>3582</v>
      </c>
      <c r="D1943" s="43">
        <v>5</v>
      </c>
      <c r="E1943" s="43">
        <f t="shared" si="672"/>
        <v>139.58682300390845</v>
      </c>
      <c r="F1943" s="6">
        <f t="shared" si="673"/>
        <v>1.0213228904164646</v>
      </c>
      <c r="G1943" s="44">
        <v>1</v>
      </c>
      <c r="H1943" s="44">
        <f t="shared" si="674"/>
        <v>27.917364600781688</v>
      </c>
      <c r="I1943" s="14">
        <f t="shared" si="675"/>
        <v>0.34213278620481885</v>
      </c>
      <c r="J1943" s="49">
        <v>10</v>
      </c>
      <c r="K1943" s="49">
        <f t="shared" si="676"/>
        <v>279.1736460078169</v>
      </c>
      <c r="L1943" s="50">
        <f t="shared" si="677"/>
        <v>0.20778736367201367</v>
      </c>
      <c r="M1943" s="45">
        <v>16</v>
      </c>
      <c r="N1943" s="45">
        <f t="shared" si="678"/>
        <v>446.67783361250702</v>
      </c>
      <c r="O1943" s="18">
        <f t="shared" si="679"/>
        <v>0.28599734586275161</v>
      </c>
      <c r="P1943" s="37">
        <f t="shared" si="669"/>
        <v>31.25</v>
      </c>
      <c r="Q1943" s="37">
        <f t="shared" si="670"/>
        <v>3.571092197850644</v>
      </c>
      <c r="R1943" s="37">
        <f t="shared" si="671"/>
        <v>257.1092197850644</v>
      </c>
    </row>
    <row r="1944" spans="1:18" ht="15" customHeight="1" x14ac:dyDescent="0.25">
      <c r="A1944" s="143" t="s">
        <v>2498</v>
      </c>
      <c r="B1944" s="1" t="str">
        <f>VLOOKUP(A1944,'[2]Catálogo MUNICIPIOS'!$1:$1048576,5,FALSE)</f>
        <v>Santa Lucía Miahuatlán</v>
      </c>
      <c r="C1944" s="130">
        <f>VLOOKUP(A1944,[3]PROY_COVID!$1:$1048576,7,FALSE)</f>
        <v>3548</v>
      </c>
      <c r="D1944" s="43"/>
      <c r="E1944" s="43">
        <f t="shared" si="672"/>
        <v>0</v>
      </c>
      <c r="F1944" s="6">
        <f t="shared" si="673"/>
        <v>0</v>
      </c>
      <c r="G1944" s="44"/>
      <c r="H1944" s="44">
        <f t="shared" si="674"/>
        <v>0</v>
      </c>
      <c r="I1944" s="14">
        <f t="shared" si="675"/>
        <v>0</v>
      </c>
      <c r="J1944" s="49">
        <v>2</v>
      </c>
      <c r="K1944" s="49">
        <f t="shared" si="676"/>
        <v>56.369785794813986</v>
      </c>
      <c r="L1944" s="50">
        <f t="shared" si="677"/>
        <v>4.1955712326558786E-2</v>
      </c>
      <c r="M1944" s="45">
        <v>2</v>
      </c>
      <c r="N1944" s="45">
        <f t="shared" si="678"/>
        <v>56.369785794813986</v>
      </c>
      <c r="O1944" s="18">
        <f t="shared" si="679"/>
        <v>3.6092252426732536E-2</v>
      </c>
      <c r="P1944" s="37">
        <f t="shared" si="669"/>
        <v>0</v>
      </c>
      <c r="Q1944" s="37">
        <f t="shared" si="670"/>
        <v>0</v>
      </c>
      <c r="R1944" s="37">
        <f t="shared" si="671"/>
        <v>-100</v>
      </c>
    </row>
    <row r="1945" spans="1:18" ht="15" customHeight="1" x14ac:dyDescent="0.25">
      <c r="A1945" s="143" t="s">
        <v>1399</v>
      </c>
      <c r="B1945" s="1" t="str">
        <f>VLOOKUP(A1945,'[2]Catálogo MUNICIPIOS'!$1:$1048576,5,FALSE)</f>
        <v>San Juan Atenco</v>
      </c>
      <c r="C1945" s="130">
        <f>VLOOKUP(A1945,[3]PROY_COVID!$1:$1048576,7,FALSE)</f>
        <v>3545</v>
      </c>
      <c r="D1945" s="43">
        <v>3</v>
      </c>
      <c r="E1945" s="43">
        <f t="shared" si="672"/>
        <v>84.626234132581089</v>
      </c>
      <c r="F1945" s="6">
        <f t="shared" si="673"/>
        <v>0.61918960679353052</v>
      </c>
      <c r="G1945" s="44"/>
      <c r="H1945" s="44">
        <f t="shared" si="674"/>
        <v>0</v>
      </c>
      <c r="I1945" s="14">
        <f t="shared" si="675"/>
        <v>0</v>
      </c>
      <c r="J1945" s="49">
        <v>10</v>
      </c>
      <c r="K1945" s="49">
        <f t="shared" si="676"/>
        <v>282.08744710860367</v>
      </c>
      <c r="L1945" s="50">
        <f t="shared" si="677"/>
        <v>0.20995608932952128</v>
      </c>
      <c r="M1945" s="45">
        <v>13</v>
      </c>
      <c r="N1945" s="45">
        <f t="shared" si="678"/>
        <v>366.71368124118476</v>
      </c>
      <c r="O1945" s="18">
        <f t="shared" si="679"/>
        <v>0.23479817361503688</v>
      </c>
      <c r="P1945" s="37">
        <f t="shared" si="669"/>
        <v>23.076923076923077</v>
      </c>
      <c r="Q1945" s="37">
        <f t="shared" si="670"/>
        <v>2.6371142384127833</v>
      </c>
      <c r="R1945" s="37">
        <f t="shared" si="671"/>
        <v>163.71142384127833</v>
      </c>
    </row>
    <row r="1946" spans="1:18" ht="15" customHeight="1" x14ac:dyDescent="0.25">
      <c r="A1946" s="143" t="s">
        <v>2519</v>
      </c>
      <c r="B1946" s="1" t="str">
        <f>VLOOKUP(A1946,'[2]Catálogo MUNICIPIOS'!$1:$1048576,5,FALSE)</f>
        <v>San Ildefonso Villa Alta</v>
      </c>
      <c r="C1946" s="130">
        <f>VLOOKUP(A1946,[3]PROY_COVID!$1:$1048576,7,FALSE)</f>
        <v>3537</v>
      </c>
      <c r="D1946" s="43">
        <v>1</v>
      </c>
      <c r="E1946" s="43">
        <f t="shared" si="672"/>
        <v>28.272547356516824</v>
      </c>
      <c r="F1946" s="6">
        <f t="shared" si="673"/>
        <v>0.20686336406399636</v>
      </c>
      <c r="G1946" s="44">
        <v>1</v>
      </c>
      <c r="H1946" s="44">
        <f t="shared" si="674"/>
        <v>28.272547356516824</v>
      </c>
      <c r="I1946" s="14">
        <f t="shared" si="675"/>
        <v>0.34648562063490557</v>
      </c>
      <c r="J1946" s="49">
        <v>2</v>
      </c>
      <c r="K1946" s="49">
        <f t="shared" si="676"/>
        <v>56.545094713033649</v>
      </c>
      <c r="L1946" s="50">
        <f t="shared" si="677"/>
        <v>4.2086193761557977E-2</v>
      </c>
      <c r="M1946" s="45">
        <v>4</v>
      </c>
      <c r="N1946" s="45">
        <f t="shared" si="678"/>
        <v>113.0901894260673</v>
      </c>
      <c r="O1946" s="18">
        <f t="shared" si="679"/>
        <v>7.2408997234971462E-2</v>
      </c>
      <c r="P1946" s="37">
        <f t="shared" si="669"/>
        <v>25</v>
      </c>
      <c r="Q1946" s="37">
        <f t="shared" si="670"/>
        <v>2.856873758280515</v>
      </c>
      <c r="R1946" s="37">
        <f t="shared" si="671"/>
        <v>185.6873758280515</v>
      </c>
    </row>
    <row r="1947" spans="1:18" ht="15" customHeight="1" x14ac:dyDescent="0.25">
      <c r="A1947" s="143" t="s">
        <v>1241</v>
      </c>
      <c r="B1947" s="1" t="str">
        <f>VLOOKUP(A1947,'[2]Catálogo MUNICIPIOS'!$1:$1048576,5,FALSE)</f>
        <v>Santo Domingo Armenta</v>
      </c>
      <c r="C1947" s="130">
        <f>VLOOKUP(A1947,[3]PROY_COVID!$1:$1048576,7,FALSE)</f>
        <v>3525</v>
      </c>
      <c r="D1947" s="43"/>
      <c r="E1947" s="43">
        <f t="shared" si="672"/>
        <v>0</v>
      </c>
      <c r="F1947" s="6">
        <f t="shared" si="673"/>
        <v>0</v>
      </c>
      <c r="G1947" s="44"/>
      <c r="H1947" s="44">
        <f t="shared" si="674"/>
        <v>0</v>
      </c>
      <c r="I1947" s="14">
        <f t="shared" si="675"/>
        <v>0</v>
      </c>
      <c r="J1947" s="49">
        <v>1</v>
      </c>
      <c r="K1947" s="49">
        <f t="shared" si="676"/>
        <v>28.368794326241137</v>
      </c>
      <c r="L1947" s="50">
        <f t="shared" si="677"/>
        <v>2.1114732955266748E-2</v>
      </c>
      <c r="M1947" s="45">
        <v>1</v>
      </c>
      <c r="N1947" s="45">
        <f t="shared" si="678"/>
        <v>28.368794326241137</v>
      </c>
      <c r="O1947" s="18">
        <f t="shared" si="679"/>
        <v>1.8163873987240713E-2</v>
      </c>
      <c r="P1947" s="37">
        <f t="shared" si="669"/>
        <v>0</v>
      </c>
      <c r="Q1947" s="37">
        <f t="shared" si="670"/>
        <v>0</v>
      </c>
      <c r="R1947" s="37">
        <f t="shared" si="671"/>
        <v>-100</v>
      </c>
    </row>
    <row r="1948" spans="1:18" ht="15" customHeight="1" x14ac:dyDescent="0.25">
      <c r="A1948" s="143" t="s">
        <v>1228</v>
      </c>
      <c r="B1948" s="1" t="str">
        <f>VLOOKUP(A1948,'[2]Catálogo MUNICIPIOS'!$1:$1048576,5,FALSE)</f>
        <v>Santiago Laollaga</v>
      </c>
      <c r="C1948" s="130">
        <f>VLOOKUP(A1948,[3]PROY_COVID!$1:$1048576,7,FALSE)</f>
        <v>3524</v>
      </c>
      <c r="D1948" s="43">
        <v>2</v>
      </c>
      <c r="E1948" s="43">
        <f t="shared" si="672"/>
        <v>56.753688989784337</v>
      </c>
      <c r="F1948" s="6">
        <f t="shared" si="673"/>
        <v>0.41525296180156368</v>
      </c>
      <c r="G1948" s="44"/>
      <c r="H1948" s="44">
        <f t="shared" si="674"/>
        <v>0</v>
      </c>
      <c r="I1948" s="14">
        <f t="shared" si="675"/>
        <v>0</v>
      </c>
      <c r="J1948" s="49">
        <v>10</v>
      </c>
      <c r="K1948" s="49">
        <f t="shared" si="676"/>
        <v>283.76844494892168</v>
      </c>
      <c r="L1948" s="50">
        <f t="shared" si="677"/>
        <v>0.21120724650202977</v>
      </c>
      <c r="M1948" s="45">
        <v>12</v>
      </c>
      <c r="N1948" s="45">
        <f t="shared" si="678"/>
        <v>340.52213393870602</v>
      </c>
      <c r="O1948" s="18">
        <f t="shared" si="679"/>
        <v>0.21802833985819586</v>
      </c>
      <c r="P1948" s="37">
        <f t="shared" si="669"/>
        <v>16.666666666666664</v>
      </c>
      <c r="Q1948" s="37">
        <f t="shared" si="670"/>
        <v>1.9045825055203431</v>
      </c>
      <c r="R1948" s="37">
        <f t="shared" si="671"/>
        <v>90.458250552034315</v>
      </c>
    </row>
    <row r="1949" spans="1:18" ht="15" customHeight="1" x14ac:dyDescent="0.25">
      <c r="A1949" s="143" t="s">
        <v>1409</v>
      </c>
      <c r="B1949" s="1" t="str">
        <f>VLOOKUP(A1949,'[2]Catálogo MUNICIPIOS'!$1:$1048576,5,FALSE)</f>
        <v>San Pedro Yeloixtlahuaca</v>
      </c>
      <c r="C1949" s="130">
        <f>VLOOKUP(A1949,[3]PROY_COVID!$1:$1048576,7,FALSE)</f>
        <v>3520</v>
      </c>
      <c r="D1949" s="43">
        <v>3</v>
      </c>
      <c r="E1949" s="43">
        <f t="shared" si="672"/>
        <v>85.22727272727272</v>
      </c>
      <c r="F1949" s="6">
        <f t="shared" si="673"/>
        <v>0.62358726025087086</v>
      </c>
      <c r="G1949" s="44">
        <v>4</v>
      </c>
      <c r="H1949" s="44">
        <f t="shared" si="674"/>
        <v>113.63636363636363</v>
      </c>
      <c r="I1949" s="14">
        <f t="shared" si="675"/>
        <v>1.3926359547564331</v>
      </c>
      <c r="J1949" s="49">
        <v>15</v>
      </c>
      <c r="K1949" s="49">
        <f t="shared" si="676"/>
        <v>426.13636363636363</v>
      </c>
      <c r="L1949" s="50">
        <f t="shared" si="677"/>
        <v>0.31717088210503674</v>
      </c>
      <c r="M1949" s="45">
        <v>22</v>
      </c>
      <c r="N1949" s="45">
        <f t="shared" si="678"/>
        <v>625</v>
      </c>
      <c r="O1949" s="18">
        <f t="shared" si="679"/>
        <v>0.40017284878139703</v>
      </c>
      <c r="P1949" s="37">
        <f t="shared" si="669"/>
        <v>13.636363636363635</v>
      </c>
      <c r="Q1949" s="37">
        <f t="shared" si="670"/>
        <v>1.5582947772439173</v>
      </c>
      <c r="R1949" s="37">
        <f t="shared" si="671"/>
        <v>55.82947772439173</v>
      </c>
    </row>
    <row r="1950" spans="1:18" ht="15" customHeight="1" x14ac:dyDescent="0.25">
      <c r="A1950" s="143" t="s">
        <v>2020</v>
      </c>
      <c r="B1950" s="1" t="str">
        <f>VLOOKUP(A1950,'[2]Catálogo MUNICIPIOS'!$1:$1048576,5,FALSE)</f>
        <v>Mocochá</v>
      </c>
      <c r="C1950" s="130">
        <f>VLOOKUP(A1950,[3]PROY_COVID!$1:$1048576,7,FALSE)</f>
        <v>3513</v>
      </c>
      <c r="D1950" s="43">
        <v>4</v>
      </c>
      <c r="E1950" s="43">
        <f t="shared" si="672"/>
        <v>113.86279533162539</v>
      </c>
      <c r="F1950" s="6">
        <f t="shared" si="673"/>
        <v>0.83310642606815277</v>
      </c>
      <c r="G1950" s="44"/>
      <c r="H1950" s="44">
        <f t="shared" si="674"/>
        <v>0</v>
      </c>
      <c r="I1950" s="14">
        <f t="shared" si="675"/>
        <v>0</v>
      </c>
      <c r="J1950" s="49">
        <v>14</v>
      </c>
      <c r="K1950" s="49">
        <f t="shared" si="676"/>
        <v>398.51978366068886</v>
      </c>
      <c r="L1950" s="50">
        <f t="shared" si="677"/>
        <v>0.29661601803086085</v>
      </c>
      <c r="M1950" s="45">
        <v>18</v>
      </c>
      <c r="N1950" s="45">
        <f t="shared" si="678"/>
        <v>512.38257899231428</v>
      </c>
      <c r="O1950" s="18">
        <f t="shared" si="679"/>
        <v>0.32806655408210172</v>
      </c>
      <c r="P1950" s="37">
        <f t="shared" si="669"/>
        <v>22.222222222222221</v>
      </c>
      <c r="Q1950" s="37">
        <f t="shared" si="670"/>
        <v>2.5394433406937913</v>
      </c>
      <c r="R1950" s="37">
        <f t="shared" si="671"/>
        <v>153.94433406937912</v>
      </c>
    </row>
    <row r="1951" spans="1:18" ht="15" customHeight="1" x14ac:dyDescent="0.25">
      <c r="A1951" s="143" t="s">
        <v>2465</v>
      </c>
      <c r="B1951" s="1" t="str">
        <f>VLOOKUP(A1951,'[2]Catálogo MUNICIPIOS'!$1:$1048576,5,FALSE)</f>
        <v>San Francisco Cahuacuá</v>
      </c>
      <c r="C1951" s="130">
        <f>VLOOKUP(A1951,[3]PROY_COVID!$1:$1048576,7,FALSE)</f>
        <v>3509</v>
      </c>
      <c r="D1951" s="43"/>
      <c r="E1951" s="43">
        <f t="shared" si="672"/>
        <v>0</v>
      </c>
      <c r="F1951" s="6">
        <f t="shared" si="673"/>
        <v>0</v>
      </c>
      <c r="G1951" s="44"/>
      <c r="H1951" s="44">
        <f t="shared" si="674"/>
        <v>0</v>
      </c>
      <c r="I1951" s="14">
        <f t="shared" si="675"/>
        <v>0</v>
      </c>
      <c r="J1951" s="49">
        <v>5</v>
      </c>
      <c r="K1951" s="49">
        <f t="shared" si="676"/>
        <v>142.49073810202336</v>
      </c>
      <c r="L1951" s="50">
        <f t="shared" si="677"/>
        <v>0.10605504939771343</v>
      </c>
      <c r="M1951" s="45">
        <v>5</v>
      </c>
      <c r="N1951" s="45">
        <f t="shared" si="678"/>
        <v>142.49073810202336</v>
      </c>
      <c r="O1951" s="18">
        <f t="shared" si="679"/>
        <v>9.1233479346001026E-2</v>
      </c>
      <c r="P1951" s="37">
        <f t="shared" si="669"/>
        <v>0</v>
      </c>
      <c r="Q1951" s="37">
        <f t="shared" si="670"/>
        <v>0</v>
      </c>
      <c r="R1951" s="37">
        <f t="shared" si="671"/>
        <v>-100</v>
      </c>
    </row>
    <row r="1952" spans="1:18" ht="15" customHeight="1" x14ac:dyDescent="0.25">
      <c r="A1952" s="143" t="s">
        <v>2429</v>
      </c>
      <c r="B1952" s="1" t="str">
        <f>VLOOKUP(A1952,'[2]Catálogo MUNICIPIOS'!$1:$1048576,5,FALSE)</f>
        <v>Santa María Ecatepec</v>
      </c>
      <c r="C1952" s="130">
        <f>VLOOKUP(A1952,[3]PROY_COVID!$1:$1048576,7,FALSE)</f>
        <v>3508</v>
      </c>
      <c r="D1952" s="43"/>
      <c r="E1952" s="43">
        <f t="shared" si="672"/>
        <v>0</v>
      </c>
      <c r="F1952" s="6">
        <f t="shared" si="673"/>
        <v>0</v>
      </c>
      <c r="G1952" s="44"/>
      <c r="H1952" s="44">
        <f t="shared" si="674"/>
        <v>0</v>
      </c>
      <c r="I1952" s="14">
        <f t="shared" si="675"/>
        <v>0</v>
      </c>
      <c r="J1952" s="49">
        <v>1</v>
      </c>
      <c r="K1952" s="49">
        <f t="shared" si="676"/>
        <v>28.506271379703534</v>
      </c>
      <c r="L1952" s="50">
        <f t="shared" si="677"/>
        <v>2.1217056347581326E-2</v>
      </c>
      <c r="M1952" s="45">
        <v>1</v>
      </c>
      <c r="N1952" s="45">
        <f t="shared" si="678"/>
        <v>28.506271379703534</v>
      </c>
      <c r="O1952" s="18">
        <f t="shared" si="679"/>
        <v>1.8251897321842511E-2</v>
      </c>
      <c r="P1952" s="37">
        <f t="shared" si="669"/>
        <v>0</v>
      </c>
      <c r="Q1952" s="37">
        <f t="shared" si="670"/>
        <v>0</v>
      </c>
      <c r="R1952" s="37">
        <f t="shared" si="671"/>
        <v>-100</v>
      </c>
    </row>
    <row r="1953" spans="1:18" ht="15" customHeight="1" x14ac:dyDescent="0.25">
      <c r="A1953" s="143" t="s">
        <v>1994</v>
      </c>
      <c r="B1953" s="1" t="str">
        <f>VLOOKUP(A1953,'[2]Catálogo MUNICIPIOS'!$1:$1048576,5,FALSE)</f>
        <v>Chumayel</v>
      </c>
      <c r="C1953" s="130">
        <f>VLOOKUP(A1953,[3]PROY_COVID!$1:$1048576,7,FALSE)</f>
        <v>3500</v>
      </c>
      <c r="D1953" s="43">
        <v>4</v>
      </c>
      <c r="E1953" s="43">
        <f t="shared" si="672"/>
        <v>114.28571428571428</v>
      </c>
      <c r="F1953" s="6">
        <f t="shared" si="673"/>
        <v>0.83620082136497742</v>
      </c>
      <c r="G1953" s="44"/>
      <c r="H1953" s="44">
        <f t="shared" si="674"/>
        <v>0</v>
      </c>
      <c r="I1953" s="14">
        <f t="shared" si="675"/>
        <v>0</v>
      </c>
      <c r="J1953" s="49">
        <v>23</v>
      </c>
      <c r="K1953" s="49">
        <f t="shared" si="676"/>
        <v>657.14285714285711</v>
      </c>
      <c r="L1953" s="50">
        <f t="shared" si="677"/>
        <v>0.48910770695664335</v>
      </c>
      <c r="M1953" s="45">
        <v>27</v>
      </c>
      <c r="N1953" s="45">
        <f t="shared" si="678"/>
        <v>771.42857142857133</v>
      </c>
      <c r="O1953" s="18">
        <f t="shared" si="679"/>
        <v>0.49392763049589572</v>
      </c>
      <c r="P1953" s="37">
        <f t="shared" si="669"/>
        <v>14.814814814814813</v>
      </c>
      <c r="Q1953" s="37">
        <f t="shared" si="670"/>
        <v>1.692962227129194</v>
      </c>
      <c r="R1953" s="37">
        <f t="shared" si="671"/>
        <v>69.296222712919402</v>
      </c>
    </row>
    <row r="1954" spans="1:18" ht="15" customHeight="1" x14ac:dyDescent="0.25">
      <c r="A1954" s="143" t="s">
        <v>1466</v>
      </c>
      <c r="B1954" s="1" t="str">
        <f>VLOOKUP(A1954,'[2]Catálogo MUNICIPIOS'!$1:$1048576,5,FALSE)</f>
        <v>Xochiltepec</v>
      </c>
      <c r="C1954" s="130">
        <f>VLOOKUP(A1954,[3]PROY_COVID!$1:$1048576,7,FALSE)</f>
        <v>3496</v>
      </c>
      <c r="D1954" s="43">
        <v>3</v>
      </c>
      <c r="E1954" s="43">
        <f t="shared" si="672"/>
        <v>85.812356979405038</v>
      </c>
      <c r="F1954" s="6">
        <f t="shared" si="673"/>
        <v>0.62786817965762742</v>
      </c>
      <c r="G1954" s="44">
        <v>2</v>
      </c>
      <c r="H1954" s="44">
        <f t="shared" si="674"/>
        <v>57.208237986270028</v>
      </c>
      <c r="I1954" s="14">
        <f t="shared" si="675"/>
        <v>0.7010981923258931</v>
      </c>
      <c r="J1954" s="49">
        <v>4</v>
      </c>
      <c r="K1954" s="49">
        <f t="shared" si="676"/>
        <v>114.41647597254006</v>
      </c>
      <c r="L1954" s="50">
        <f t="shared" si="677"/>
        <v>8.5159535088461427E-2</v>
      </c>
      <c r="M1954" s="45">
        <v>9</v>
      </c>
      <c r="N1954" s="45">
        <f t="shared" si="678"/>
        <v>257.43707093821513</v>
      </c>
      <c r="O1954" s="18">
        <f t="shared" si="679"/>
        <v>0.16483092169485461</v>
      </c>
      <c r="P1954" s="37">
        <f t="shared" si="669"/>
        <v>33.333333333333329</v>
      </c>
      <c r="Q1954" s="37">
        <f t="shared" si="670"/>
        <v>3.8091650110406863</v>
      </c>
      <c r="R1954" s="37">
        <f t="shared" si="671"/>
        <v>280.91650110406863</v>
      </c>
    </row>
    <row r="1955" spans="1:18" ht="15" customHeight="1" x14ac:dyDescent="0.25">
      <c r="A1955" s="143" t="s">
        <v>2559</v>
      </c>
      <c r="B1955" s="1" t="s">
        <v>2445</v>
      </c>
      <c r="C1955" s="130">
        <f>VLOOKUP(A1955,[3]PROY_COVID!$1:$1048576,7,FALSE)</f>
        <v>3463</v>
      </c>
      <c r="D1955" s="43"/>
      <c r="E1955" s="43"/>
      <c r="F1955" s="6"/>
      <c r="G1955" s="44"/>
      <c r="H1955" s="44"/>
      <c r="I1955" s="14"/>
      <c r="J1955" s="49">
        <v>1</v>
      </c>
      <c r="K1955" s="49"/>
      <c r="L1955" s="50"/>
      <c r="M1955" s="45">
        <v>1</v>
      </c>
      <c r="N1955" s="45"/>
      <c r="O1955" s="18"/>
      <c r="P1955" s="37"/>
      <c r="Q1955" s="37"/>
      <c r="R1955" s="37"/>
    </row>
    <row r="1956" spans="1:18" ht="15" customHeight="1" x14ac:dyDescent="0.25">
      <c r="A1956" s="143" t="s">
        <v>278</v>
      </c>
      <c r="B1956" s="1" t="str">
        <f>VLOOKUP(A1956,'[2]Catálogo MUNICIPIOS'!$1:$1048576,5,FALSE)</f>
        <v>San Bernardo</v>
      </c>
      <c r="C1956" s="130">
        <f>VLOOKUP(A1956,[3]PROY_COVID!$1:$1048576,7,FALSE)</f>
        <v>3459</v>
      </c>
      <c r="D1956" s="43">
        <v>1</v>
      </c>
      <c r="E1956" s="43">
        <f t="shared" ref="E1956:E1977" si="680">((D1956/($C1956/100000)))</f>
        <v>28.910089621277823</v>
      </c>
      <c r="F1956" s="6">
        <f t="shared" ref="F1956:F1977" si="681">((D1956/$C1956)/(D$2372/$C$2372))</f>
        <v>0.21152810601166674</v>
      </c>
      <c r="G1956" s="44"/>
      <c r="H1956" s="44">
        <f t="shared" ref="H1956:H1977" si="682">((G1956/($C1956/100000)))</f>
        <v>0</v>
      </c>
      <c r="I1956" s="14">
        <f t="shared" ref="I1956:I1977" si="683">((G1956/$C1956)/(G$2372/$C$2372))</f>
        <v>0</v>
      </c>
      <c r="J1956" s="49">
        <v>9</v>
      </c>
      <c r="K1956" s="49">
        <f t="shared" ref="K1956:K1977" si="684">((J1956/($C1956/100000)))</f>
        <v>260.1908065915004</v>
      </c>
      <c r="L1956" s="50">
        <f t="shared" ref="L1956:L1977" si="685">((J1956/$C1956)/(J$2372/$C$2372))</f>
        <v>0.19365854380047343</v>
      </c>
      <c r="M1956" s="45">
        <v>10</v>
      </c>
      <c r="N1956" s="45">
        <f t="shared" ref="N1956:N1977" si="686">((M1956/($C1956/100000)))</f>
        <v>289.10089621277825</v>
      </c>
      <c r="O1956" s="18">
        <f t="shared" ref="O1956:O1977" si="687">((M1956/$C1956)/(M$2372/$C$2372))</f>
        <v>0.18510452675635594</v>
      </c>
      <c r="P1956" s="37">
        <f t="shared" ref="P1956:P1977" si="688">D1956/M1956*100</f>
        <v>10</v>
      </c>
      <c r="Q1956" s="37">
        <f t="shared" ref="Q1956:Q1977" si="689">P1956/P$2372</f>
        <v>1.1427495033122061</v>
      </c>
      <c r="R1956" s="37">
        <f t="shared" ref="R1956:R1977" si="690">(Q1956-1)*100</f>
        <v>14.274950331220616</v>
      </c>
    </row>
    <row r="1957" spans="1:18" ht="15" customHeight="1" x14ac:dyDescent="0.25">
      <c r="A1957" s="143" t="s">
        <v>2049</v>
      </c>
      <c r="B1957" s="1" t="str">
        <f>VLOOKUP(A1957,'[2]Catálogo MUNICIPIOS'!$1:$1048576,5,FALSE)</f>
        <v>Tekom</v>
      </c>
      <c r="C1957" s="130">
        <f>VLOOKUP(A1957,[3]PROY_COVID!$1:$1048576,7,FALSE)</f>
        <v>3443</v>
      </c>
      <c r="D1957" s="43">
        <v>6</v>
      </c>
      <c r="E1957" s="43">
        <f t="shared" si="680"/>
        <v>174.26662794074934</v>
      </c>
      <c r="F1957" s="6">
        <f t="shared" si="681"/>
        <v>1.2750666024298958</v>
      </c>
      <c r="G1957" s="44"/>
      <c r="H1957" s="44">
        <f t="shared" si="682"/>
        <v>0</v>
      </c>
      <c r="I1957" s="14">
        <f t="shared" si="683"/>
        <v>0</v>
      </c>
      <c r="J1957" s="49">
        <v>21</v>
      </c>
      <c r="K1957" s="49">
        <f t="shared" si="684"/>
        <v>609.93319779262265</v>
      </c>
      <c r="L1957" s="50">
        <f t="shared" si="685"/>
        <v>0.45396982486599513</v>
      </c>
      <c r="M1957" s="45">
        <v>27</v>
      </c>
      <c r="N1957" s="45">
        <f t="shared" si="686"/>
        <v>784.19982573337199</v>
      </c>
      <c r="O1957" s="18">
        <f t="shared" si="687"/>
        <v>0.50210476524415781</v>
      </c>
      <c r="P1957" s="37">
        <f t="shared" si="688"/>
        <v>22.222222222222221</v>
      </c>
      <c r="Q1957" s="37">
        <f t="shared" si="689"/>
        <v>2.5394433406937913</v>
      </c>
      <c r="R1957" s="37">
        <f t="shared" si="690"/>
        <v>153.94433406937912</v>
      </c>
    </row>
    <row r="1958" spans="1:18" ht="15" customHeight="1" x14ac:dyDescent="0.25">
      <c r="A1958" s="143" t="s">
        <v>752</v>
      </c>
      <c r="B1958" s="1" t="str">
        <f>VLOOKUP(A1958,'[2]Catálogo MUNICIPIOS'!$1:$1048576,5,FALSE)</f>
        <v>Aporo</v>
      </c>
      <c r="C1958" s="130">
        <f>VLOOKUP(A1958,[3]PROY_COVID!$1:$1048576,7,FALSE)</f>
        <v>3432</v>
      </c>
      <c r="D1958" s="43">
        <v>2</v>
      </c>
      <c r="E1958" s="43">
        <f t="shared" si="680"/>
        <v>58.275058275058271</v>
      </c>
      <c r="F1958" s="6">
        <f t="shared" si="681"/>
        <v>0.42638445145358694</v>
      </c>
      <c r="G1958" s="44"/>
      <c r="H1958" s="44">
        <f t="shared" si="682"/>
        <v>0</v>
      </c>
      <c r="I1958" s="14">
        <f t="shared" si="683"/>
        <v>0</v>
      </c>
      <c r="J1958" s="49">
        <v>7</v>
      </c>
      <c r="K1958" s="49">
        <f t="shared" si="684"/>
        <v>203.96270396270396</v>
      </c>
      <c r="L1958" s="50">
        <f t="shared" si="685"/>
        <v>0.15180828545198338</v>
      </c>
      <c r="M1958" s="45">
        <v>9</v>
      </c>
      <c r="N1958" s="45">
        <f t="shared" si="686"/>
        <v>262.23776223776224</v>
      </c>
      <c r="O1958" s="18">
        <f t="shared" si="687"/>
        <v>0.16790469179639037</v>
      </c>
      <c r="P1958" s="37">
        <f t="shared" si="688"/>
        <v>22.222222222222221</v>
      </c>
      <c r="Q1958" s="37">
        <f t="shared" si="689"/>
        <v>2.5394433406937913</v>
      </c>
      <c r="R1958" s="37">
        <f t="shared" si="690"/>
        <v>153.94433406937912</v>
      </c>
    </row>
    <row r="1959" spans="1:18" ht="15" customHeight="1" x14ac:dyDescent="0.25">
      <c r="A1959" s="143" t="s">
        <v>1079</v>
      </c>
      <c r="B1959" s="1" t="str">
        <f>VLOOKUP(A1959,'[2]Catálogo MUNICIPIOS'!$1:$1048576,5,FALSE)</f>
        <v>San Juan Lachigalla</v>
      </c>
      <c r="C1959" s="130">
        <f>VLOOKUP(A1959,[3]PROY_COVID!$1:$1048576,7,FALSE)</f>
        <v>3432</v>
      </c>
      <c r="D1959" s="43"/>
      <c r="E1959" s="43">
        <f t="shared" si="680"/>
        <v>0</v>
      </c>
      <c r="F1959" s="6">
        <f t="shared" si="681"/>
        <v>0</v>
      </c>
      <c r="G1959" s="44"/>
      <c r="H1959" s="44">
        <f t="shared" si="682"/>
        <v>0</v>
      </c>
      <c r="I1959" s="14">
        <f t="shared" si="683"/>
        <v>0</v>
      </c>
      <c r="J1959" s="49">
        <v>3</v>
      </c>
      <c r="K1959" s="49">
        <f t="shared" si="684"/>
        <v>87.412587412587399</v>
      </c>
      <c r="L1959" s="50">
        <f t="shared" si="685"/>
        <v>6.5060693765135749E-2</v>
      </c>
      <c r="M1959" s="45">
        <v>3</v>
      </c>
      <c r="N1959" s="45">
        <f t="shared" si="686"/>
        <v>87.412587412587399</v>
      </c>
      <c r="O1959" s="18">
        <f t="shared" si="687"/>
        <v>5.5968230598796784E-2</v>
      </c>
      <c r="P1959" s="37">
        <f t="shared" si="688"/>
        <v>0</v>
      </c>
      <c r="Q1959" s="37">
        <f t="shared" si="689"/>
        <v>0</v>
      </c>
      <c r="R1959" s="37">
        <f t="shared" si="690"/>
        <v>-100</v>
      </c>
    </row>
    <row r="1960" spans="1:18" ht="15" customHeight="1" x14ac:dyDescent="0.25">
      <c r="A1960" s="143" t="s">
        <v>1286</v>
      </c>
      <c r="B1960" s="1" t="str">
        <f>VLOOKUP(A1960,'[2]Catálogo MUNICIPIOS'!$1:$1048576,5,FALSE)</f>
        <v>Ahuatlán</v>
      </c>
      <c r="C1960" s="130">
        <f>VLOOKUP(A1960,[3]PROY_COVID!$1:$1048576,7,FALSE)</f>
        <v>3428</v>
      </c>
      <c r="D1960" s="43">
        <v>3</v>
      </c>
      <c r="E1960" s="43">
        <f t="shared" si="680"/>
        <v>87.514585764294054</v>
      </c>
      <c r="F1960" s="6">
        <f t="shared" si="681"/>
        <v>0.64032297435328633</v>
      </c>
      <c r="G1960" s="44"/>
      <c r="H1960" s="44">
        <f t="shared" si="682"/>
        <v>0</v>
      </c>
      <c r="I1960" s="14">
        <f t="shared" si="683"/>
        <v>0</v>
      </c>
      <c r="J1960" s="49">
        <v>3</v>
      </c>
      <c r="K1960" s="49">
        <f t="shared" si="684"/>
        <v>87.514585764294054</v>
      </c>
      <c r="L1960" s="50">
        <f t="shared" si="685"/>
        <v>6.5136610560660987E-2</v>
      </c>
      <c r="M1960" s="45">
        <v>6</v>
      </c>
      <c r="N1960" s="45">
        <f t="shared" si="686"/>
        <v>175.02917152858811</v>
      </c>
      <c r="O1960" s="18">
        <f t="shared" si="687"/>
        <v>0.11206707550470861</v>
      </c>
      <c r="P1960" s="37">
        <f t="shared" si="688"/>
        <v>50</v>
      </c>
      <c r="Q1960" s="37">
        <f t="shared" si="689"/>
        <v>5.7137475165610301</v>
      </c>
      <c r="R1960" s="37">
        <f t="shared" si="690"/>
        <v>471.374751656103</v>
      </c>
    </row>
    <row r="1961" spans="1:18" ht="15" customHeight="1" x14ac:dyDescent="0.25">
      <c r="A1961" s="143" t="s">
        <v>1105</v>
      </c>
      <c r="B1961" s="1" t="str">
        <f>VLOOKUP(A1961,'[2]Catálogo MUNICIPIOS'!$1:$1048576,5,FALSE)</f>
        <v>San Miguel Coatlán</v>
      </c>
      <c r="C1961" s="130">
        <f>VLOOKUP(A1961,[3]PROY_COVID!$1:$1048576,7,FALSE)</f>
        <v>3416</v>
      </c>
      <c r="D1961" s="43">
        <v>1</v>
      </c>
      <c r="E1961" s="43">
        <f t="shared" si="680"/>
        <v>29.274004683840747</v>
      </c>
      <c r="F1961" s="6">
        <f t="shared" si="681"/>
        <v>0.21419078416111101</v>
      </c>
      <c r="G1961" s="44"/>
      <c r="H1961" s="44">
        <f t="shared" si="682"/>
        <v>0</v>
      </c>
      <c r="I1961" s="14">
        <f t="shared" si="683"/>
        <v>0</v>
      </c>
      <c r="J1961" s="49">
        <v>3</v>
      </c>
      <c r="K1961" s="49">
        <f t="shared" si="684"/>
        <v>87.822014051522245</v>
      </c>
      <c r="L1961" s="50">
        <f t="shared" si="685"/>
        <v>6.5365427693778066E-2</v>
      </c>
      <c r="M1961" s="45">
        <v>4</v>
      </c>
      <c r="N1961" s="45">
        <f t="shared" si="686"/>
        <v>117.09601873536299</v>
      </c>
      <c r="O1961" s="18">
        <f t="shared" si="687"/>
        <v>7.497383583726408E-2</v>
      </c>
      <c r="P1961" s="37">
        <f t="shared" si="688"/>
        <v>25</v>
      </c>
      <c r="Q1961" s="37">
        <f t="shared" si="689"/>
        <v>2.856873758280515</v>
      </c>
      <c r="R1961" s="37">
        <f t="shared" si="690"/>
        <v>185.6873758280515</v>
      </c>
    </row>
    <row r="1962" spans="1:18" ht="15" customHeight="1" x14ac:dyDescent="0.25">
      <c r="A1962" s="143" t="s">
        <v>449</v>
      </c>
      <c r="B1962" s="1" t="str">
        <f>VLOOKUP(A1962,'[2]Catálogo MUNICIPIOS'!$1:$1048576,5,FALSE)</f>
        <v>Juárez Hidalgo</v>
      </c>
      <c r="C1962" s="130">
        <f>VLOOKUP(A1962,[3]PROY_COVID!$1:$1048576,7,FALSE)</f>
        <v>3412</v>
      </c>
      <c r="D1962" s="43">
        <v>2</v>
      </c>
      <c r="E1962" s="43">
        <f t="shared" si="680"/>
        <v>58.616647127784297</v>
      </c>
      <c r="F1962" s="6">
        <f t="shared" si="681"/>
        <v>0.42888377414674977</v>
      </c>
      <c r="G1962" s="44"/>
      <c r="H1962" s="44">
        <f t="shared" si="682"/>
        <v>0</v>
      </c>
      <c r="I1962" s="14">
        <f t="shared" si="683"/>
        <v>0</v>
      </c>
      <c r="J1962" s="49">
        <v>3</v>
      </c>
      <c r="K1962" s="49">
        <f t="shared" si="684"/>
        <v>87.924970691676435</v>
      </c>
      <c r="L1962" s="50">
        <f t="shared" si="685"/>
        <v>6.5442057737967727E-2</v>
      </c>
      <c r="M1962" s="45">
        <v>5</v>
      </c>
      <c r="N1962" s="45">
        <f t="shared" si="686"/>
        <v>146.54161781946073</v>
      </c>
      <c r="O1962" s="18">
        <f t="shared" si="687"/>
        <v>9.3827162668557326E-2</v>
      </c>
      <c r="P1962" s="37">
        <f t="shared" si="688"/>
        <v>40</v>
      </c>
      <c r="Q1962" s="37">
        <f t="shared" si="689"/>
        <v>4.5709980132488246</v>
      </c>
      <c r="R1962" s="37">
        <f t="shared" si="690"/>
        <v>357.09980132488243</v>
      </c>
    </row>
    <row r="1963" spans="1:18" ht="15" customHeight="1" x14ac:dyDescent="0.25">
      <c r="A1963" s="143" t="s">
        <v>577</v>
      </c>
      <c r="B1963" s="1" t="str">
        <f>VLOOKUP(A1963,'[2]Catálogo MUNICIPIOS'!$1:$1048576,5,FALSE)</f>
        <v>Santa María de los Ángeles</v>
      </c>
      <c r="C1963" s="130">
        <f>VLOOKUP(A1963,[3]PROY_COVID!$1:$1048576,7,FALSE)</f>
        <v>3407</v>
      </c>
      <c r="D1963" s="43">
        <v>2</v>
      </c>
      <c r="E1963" s="43">
        <f t="shared" si="680"/>
        <v>58.702670971529201</v>
      </c>
      <c r="F1963" s="6">
        <f t="shared" si="681"/>
        <v>0.42951318972371888</v>
      </c>
      <c r="G1963" s="44"/>
      <c r="H1963" s="44">
        <f t="shared" si="682"/>
        <v>0</v>
      </c>
      <c r="I1963" s="14">
        <f t="shared" si="683"/>
        <v>0</v>
      </c>
      <c r="J1963" s="49">
        <v>12</v>
      </c>
      <c r="K1963" s="49">
        <f t="shared" si="684"/>
        <v>352.21602582917518</v>
      </c>
      <c r="L1963" s="50">
        <f t="shared" si="685"/>
        <v>0.26215239331018009</v>
      </c>
      <c r="M1963" s="45">
        <v>14</v>
      </c>
      <c r="N1963" s="45">
        <f t="shared" si="686"/>
        <v>410.91869680070437</v>
      </c>
      <c r="O1963" s="18">
        <f t="shared" si="687"/>
        <v>0.26310160882604322</v>
      </c>
      <c r="P1963" s="37">
        <f t="shared" si="688"/>
        <v>14.285714285714285</v>
      </c>
      <c r="Q1963" s="37">
        <f t="shared" si="689"/>
        <v>1.6324992904460085</v>
      </c>
      <c r="R1963" s="37">
        <f t="shared" si="690"/>
        <v>63.249929044600847</v>
      </c>
    </row>
    <row r="1964" spans="1:18" ht="15" customHeight="1" x14ac:dyDescent="0.25">
      <c r="A1964" s="143" t="s">
        <v>1076</v>
      </c>
      <c r="B1964" s="1" t="str">
        <f>VLOOKUP(A1964,'[2]Catálogo MUNICIPIOS'!$1:$1048576,5,FALSE)</f>
        <v>San Juan Guelavía</v>
      </c>
      <c r="C1964" s="130">
        <f>VLOOKUP(A1964,[3]PROY_COVID!$1:$1048576,7,FALSE)</f>
        <v>3405</v>
      </c>
      <c r="D1964" s="43">
        <v>1</v>
      </c>
      <c r="E1964" s="43">
        <f t="shared" si="680"/>
        <v>29.368575624082233</v>
      </c>
      <c r="F1964" s="6">
        <f t="shared" si="681"/>
        <v>0.21488273676779887</v>
      </c>
      <c r="G1964" s="44"/>
      <c r="H1964" s="44">
        <f t="shared" si="682"/>
        <v>0</v>
      </c>
      <c r="I1964" s="14">
        <f t="shared" si="683"/>
        <v>0</v>
      </c>
      <c r="J1964" s="49">
        <v>8</v>
      </c>
      <c r="K1964" s="49">
        <f t="shared" si="684"/>
        <v>234.94860499265786</v>
      </c>
      <c r="L1964" s="50">
        <f t="shared" si="685"/>
        <v>0.1748709161052929</v>
      </c>
      <c r="M1964" s="45">
        <v>9</v>
      </c>
      <c r="N1964" s="45">
        <f t="shared" si="686"/>
        <v>264.31718061674013</v>
      </c>
      <c r="O1964" s="18">
        <f t="shared" si="687"/>
        <v>0.16923609463882869</v>
      </c>
      <c r="P1964" s="37">
        <f t="shared" si="688"/>
        <v>11.111111111111111</v>
      </c>
      <c r="Q1964" s="37">
        <f t="shared" si="689"/>
        <v>1.2697216703468956</v>
      </c>
      <c r="R1964" s="37">
        <f t="shared" si="690"/>
        <v>26.972167034689566</v>
      </c>
    </row>
    <row r="1965" spans="1:18" ht="15" customHeight="1" x14ac:dyDescent="0.25">
      <c r="A1965" s="143" t="s">
        <v>978</v>
      </c>
      <c r="B1965" s="1" t="str">
        <f>VLOOKUP(A1965,'[2]Catálogo MUNICIPIOS'!$1:$1048576,5,FALSE)</f>
        <v>La Compañía</v>
      </c>
      <c r="C1965" s="130">
        <f>VLOOKUP(A1965,[3]PROY_COVID!$1:$1048576,7,FALSE)</f>
        <v>3399</v>
      </c>
      <c r="D1965" s="43"/>
      <c r="E1965" s="43">
        <f t="shared" si="680"/>
        <v>0</v>
      </c>
      <c r="F1965" s="6">
        <f t="shared" si="681"/>
        <v>0</v>
      </c>
      <c r="G1965" s="44"/>
      <c r="H1965" s="44">
        <f t="shared" si="682"/>
        <v>0</v>
      </c>
      <c r="I1965" s="14">
        <f t="shared" si="683"/>
        <v>0</v>
      </c>
      <c r="J1965" s="49">
        <v>4</v>
      </c>
      <c r="K1965" s="49">
        <f t="shared" si="684"/>
        <v>117.68167107972934</v>
      </c>
      <c r="L1965" s="50">
        <f t="shared" si="685"/>
        <v>8.7589801314875301E-2</v>
      </c>
      <c r="M1965" s="45">
        <v>4</v>
      </c>
      <c r="N1965" s="45">
        <f t="shared" si="686"/>
        <v>117.68167107972934</v>
      </c>
      <c r="O1965" s="18">
        <f t="shared" si="687"/>
        <v>7.5348815304528999E-2</v>
      </c>
      <c r="P1965" s="37">
        <f t="shared" si="688"/>
        <v>0</v>
      </c>
      <c r="Q1965" s="37">
        <f t="shared" si="689"/>
        <v>0</v>
      </c>
      <c r="R1965" s="37">
        <f t="shared" si="690"/>
        <v>-100</v>
      </c>
    </row>
    <row r="1966" spans="1:18" ht="15" customHeight="1" x14ac:dyDescent="0.25">
      <c r="A1966" s="143" t="s">
        <v>2369</v>
      </c>
      <c r="B1966" s="1" t="str">
        <f>VLOOKUP(A1966,'[2]Catálogo MUNICIPIOS'!$1:$1048576,5,FALSE)</f>
        <v>Santiago Llano Grande</v>
      </c>
      <c r="C1966" s="130">
        <f>VLOOKUP(A1966,[3]PROY_COVID!$1:$1048576,7,FALSE)</f>
        <v>3398</v>
      </c>
      <c r="D1966" s="43"/>
      <c r="E1966" s="43">
        <f t="shared" si="680"/>
        <v>0</v>
      </c>
      <c r="F1966" s="6">
        <f t="shared" si="681"/>
        <v>0</v>
      </c>
      <c r="G1966" s="44">
        <v>1</v>
      </c>
      <c r="H1966" s="44">
        <f t="shared" si="682"/>
        <v>29.429075927015887</v>
      </c>
      <c r="I1966" s="14">
        <f t="shared" si="683"/>
        <v>0.36065910541073015</v>
      </c>
      <c r="J1966" s="49">
        <v>3</v>
      </c>
      <c r="K1966" s="49">
        <f t="shared" si="684"/>
        <v>88.287227781047662</v>
      </c>
      <c r="L1966" s="50">
        <f t="shared" si="685"/>
        <v>6.5711683638006432E-2</v>
      </c>
      <c r="M1966" s="45">
        <v>4</v>
      </c>
      <c r="N1966" s="45">
        <f t="shared" si="686"/>
        <v>117.71630370806355</v>
      </c>
      <c r="O1966" s="18">
        <f t="shared" si="687"/>
        <v>7.5370989764595081E-2</v>
      </c>
      <c r="P1966" s="37">
        <f t="shared" si="688"/>
        <v>0</v>
      </c>
      <c r="Q1966" s="37">
        <f t="shared" si="689"/>
        <v>0</v>
      </c>
      <c r="R1966" s="37">
        <f t="shared" si="690"/>
        <v>-100</v>
      </c>
    </row>
    <row r="1967" spans="1:18" ht="15" customHeight="1" x14ac:dyDescent="0.25">
      <c r="A1967" s="143" t="s">
        <v>1988</v>
      </c>
      <c r="B1967" s="1" t="str">
        <f>VLOOKUP(A1967,'[2]Catálogo MUNICIPIOS'!$1:$1048576,5,FALSE)</f>
        <v>Chapab</v>
      </c>
      <c r="C1967" s="130">
        <f>VLOOKUP(A1967,[3]PROY_COVID!$1:$1048576,7,FALSE)</f>
        <v>3388</v>
      </c>
      <c r="D1967" s="43">
        <v>4</v>
      </c>
      <c r="E1967" s="43">
        <f t="shared" si="680"/>
        <v>118.06375442739079</v>
      </c>
      <c r="F1967" s="6">
        <f t="shared" si="681"/>
        <v>0.86384382372415014</v>
      </c>
      <c r="G1967" s="44"/>
      <c r="H1967" s="44">
        <f t="shared" si="682"/>
        <v>0</v>
      </c>
      <c r="I1967" s="14">
        <f t="shared" si="683"/>
        <v>0</v>
      </c>
      <c r="J1967" s="49">
        <v>40</v>
      </c>
      <c r="K1967" s="49">
        <f t="shared" si="684"/>
        <v>1180.6375442739079</v>
      </c>
      <c r="L1967" s="50">
        <f t="shared" si="685"/>
        <v>0.87874183786676852</v>
      </c>
      <c r="M1967" s="45">
        <v>44</v>
      </c>
      <c r="N1967" s="45">
        <f t="shared" si="686"/>
        <v>1298.7012987012986</v>
      </c>
      <c r="O1967" s="18">
        <f t="shared" si="687"/>
        <v>0.83152799746783801</v>
      </c>
      <c r="P1967" s="37">
        <f t="shared" si="688"/>
        <v>9.0909090909090917</v>
      </c>
      <c r="Q1967" s="37">
        <f t="shared" si="689"/>
        <v>1.0388631848292784</v>
      </c>
      <c r="R1967" s="37">
        <f t="shared" si="690"/>
        <v>3.8863184829278419</v>
      </c>
    </row>
    <row r="1968" spans="1:18" ht="15" customHeight="1" x14ac:dyDescent="0.25">
      <c r="A1968" s="143" t="s">
        <v>2537</v>
      </c>
      <c r="B1968" s="1" t="str">
        <f>VLOOKUP(A1968,'[2]Catálogo MUNICIPIOS'!$1:$1048576,5,FALSE)</f>
        <v>Santa María la Asunción</v>
      </c>
      <c r="C1968" s="130">
        <f>VLOOKUP(A1968,[3]PROY_COVID!$1:$1048576,7,FALSE)</f>
        <v>3384</v>
      </c>
      <c r="D1968" s="43"/>
      <c r="E1968" s="43">
        <f t="shared" si="680"/>
        <v>0</v>
      </c>
      <c r="F1968" s="6">
        <f t="shared" si="681"/>
        <v>0</v>
      </c>
      <c r="G1968" s="44"/>
      <c r="H1968" s="44">
        <f t="shared" si="682"/>
        <v>0</v>
      </c>
      <c r="I1968" s="14">
        <f t="shared" si="683"/>
        <v>0</v>
      </c>
      <c r="J1968" s="49">
        <v>1</v>
      </c>
      <c r="K1968" s="49">
        <f t="shared" si="684"/>
        <v>29.550827423167846</v>
      </c>
      <c r="L1968" s="50">
        <f t="shared" si="685"/>
        <v>2.1994513495069531E-2</v>
      </c>
      <c r="M1968" s="45">
        <v>1</v>
      </c>
      <c r="N1968" s="45">
        <f t="shared" si="686"/>
        <v>29.550827423167846</v>
      </c>
      <c r="O1968" s="18">
        <f t="shared" si="687"/>
        <v>1.892070207004241E-2</v>
      </c>
      <c r="P1968" s="37">
        <f t="shared" si="688"/>
        <v>0</v>
      </c>
      <c r="Q1968" s="37">
        <f t="shared" si="689"/>
        <v>0</v>
      </c>
      <c r="R1968" s="37">
        <f t="shared" si="690"/>
        <v>-100</v>
      </c>
    </row>
    <row r="1969" spans="1:18" ht="15" customHeight="1" x14ac:dyDescent="0.25">
      <c r="A1969" s="143" t="s">
        <v>235</v>
      </c>
      <c r="B1969" s="1" t="str">
        <f>VLOOKUP(A1969,'[2]Catálogo MUNICIPIOS'!$1:$1048576,5,FALSE)</f>
        <v>Satevó</v>
      </c>
      <c r="C1969" s="130">
        <f>VLOOKUP(A1969,[3]PROY_COVID!$1:$1048576,7,FALSE)</f>
        <v>3381</v>
      </c>
      <c r="D1969" s="43"/>
      <c r="E1969" s="43">
        <f t="shared" si="680"/>
        <v>0</v>
      </c>
      <c r="F1969" s="6">
        <f t="shared" si="681"/>
        <v>0</v>
      </c>
      <c r="G1969" s="44"/>
      <c r="H1969" s="44">
        <f t="shared" si="682"/>
        <v>0</v>
      </c>
      <c r="I1969" s="14">
        <f t="shared" si="683"/>
        <v>0</v>
      </c>
      <c r="J1969" s="49">
        <v>6</v>
      </c>
      <c r="K1969" s="49">
        <f t="shared" si="684"/>
        <v>177.46228926353149</v>
      </c>
      <c r="L1969" s="50">
        <f t="shared" si="685"/>
        <v>0.13208417687189936</v>
      </c>
      <c r="M1969" s="45">
        <v>6</v>
      </c>
      <c r="N1969" s="45">
        <f t="shared" si="686"/>
        <v>177.46228926353149</v>
      </c>
      <c r="O1969" s="18">
        <f t="shared" si="687"/>
        <v>0.11362494375336916</v>
      </c>
      <c r="P1969" s="37">
        <f t="shared" si="688"/>
        <v>0</v>
      </c>
      <c r="Q1969" s="37">
        <f t="shared" si="689"/>
        <v>0</v>
      </c>
      <c r="R1969" s="37">
        <f t="shared" si="690"/>
        <v>-100</v>
      </c>
    </row>
    <row r="1970" spans="1:18" ht="15" customHeight="1" x14ac:dyDescent="0.25">
      <c r="A1970" s="143" t="s">
        <v>2037</v>
      </c>
      <c r="B1970" s="1" t="str">
        <f>VLOOKUP(A1970,'[2]Catálogo MUNICIPIOS'!$1:$1048576,5,FALSE)</f>
        <v>Sinanché</v>
      </c>
      <c r="C1970" s="130">
        <f>VLOOKUP(A1970,[3]PROY_COVID!$1:$1048576,7,FALSE)</f>
        <v>3377</v>
      </c>
      <c r="D1970" s="43">
        <v>4</v>
      </c>
      <c r="E1970" s="43">
        <f t="shared" si="680"/>
        <v>118.44832691738229</v>
      </c>
      <c r="F1970" s="6">
        <f t="shared" si="681"/>
        <v>0.86665764725419614</v>
      </c>
      <c r="G1970" s="44">
        <v>1</v>
      </c>
      <c r="H1970" s="44">
        <f t="shared" si="682"/>
        <v>29.612081729345572</v>
      </c>
      <c r="I1970" s="14">
        <f t="shared" si="683"/>
        <v>0.36290187746095975</v>
      </c>
      <c r="J1970" s="49">
        <v>10</v>
      </c>
      <c r="K1970" s="49">
        <f t="shared" si="684"/>
        <v>296.12081729345573</v>
      </c>
      <c r="L1970" s="50">
        <f t="shared" si="685"/>
        <v>0.22040104728254453</v>
      </c>
      <c r="M1970" s="45">
        <v>15</v>
      </c>
      <c r="N1970" s="45">
        <f t="shared" si="686"/>
        <v>444.18122594018359</v>
      </c>
      <c r="O1970" s="18">
        <f t="shared" si="687"/>
        <v>0.28439882649551457</v>
      </c>
      <c r="P1970" s="37">
        <f t="shared" si="688"/>
        <v>26.666666666666668</v>
      </c>
      <c r="Q1970" s="37">
        <f t="shared" si="689"/>
        <v>3.0473320088325497</v>
      </c>
      <c r="R1970" s="37">
        <f t="shared" si="690"/>
        <v>204.73320088325497</v>
      </c>
    </row>
    <row r="1971" spans="1:18" ht="15" customHeight="1" x14ac:dyDescent="0.25">
      <c r="A1971" s="143" t="s">
        <v>2073</v>
      </c>
      <c r="B1971" s="1" t="str">
        <f>VLOOKUP(A1971,'[2]Catálogo MUNICIPIOS'!$1:$1048576,5,FALSE)</f>
        <v>Yaxkukul</v>
      </c>
      <c r="C1971" s="130">
        <f>VLOOKUP(A1971,[3]PROY_COVID!$1:$1048576,7,FALSE)</f>
        <v>3377</v>
      </c>
      <c r="D1971" s="43">
        <v>3</v>
      </c>
      <c r="E1971" s="43">
        <f t="shared" si="680"/>
        <v>88.836245188036713</v>
      </c>
      <c r="F1971" s="6">
        <f t="shared" si="681"/>
        <v>0.64999323544064713</v>
      </c>
      <c r="G1971" s="44">
        <v>1</v>
      </c>
      <c r="H1971" s="44">
        <f t="shared" si="682"/>
        <v>29.612081729345572</v>
      </c>
      <c r="I1971" s="14">
        <f t="shared" si="683"/>
        <v>0.36290187746095975</v>
      </c>
      <c r="J1971" s="49">
        <v>15</v>
      </c>
      <c r="K1971" s="49">
        <f t="shared" si="684"/>
        <v>444.18122594018359</v>
      </c>
      <c r="L1971" s="50">
        <f t="shared" si="685"/>
        <v>0.33060157092381681</v>
      </c>
      <c r="M1971" s="45">
        <v>19</v>
      </c>
      <c r="N1971" s="45">
        <f t="shared" si="686"/>
        <v>562.62955285756584</v>
      </c>
      <c r="O1971" s="18">
        <f t="shared" si="687"/>
        <v>0.36023851356098513</v>
      </c>
      <c r="P1971" s="37">
        <f t="shared" si="688"/>
        <v>15.789473684210526</v>
      </c>
      <c r="Q1971" s="37">
        <f t="shared" si="689"/>
        <v>1.8043413210192727</v>
      </c>
      <c r="R1971" s="37">
        <f t="shared" si="690"/>
        <v>80.434132101927275</v>
      </c>
    </row>
    <row r="1972" spans="1:18" ht="15" customHeight="1" x14ac:dyDescent="0.25">
      <c r="A1972" s="143" t="s">
        <v>2015</v>
      </c>
      <c r="B1972" s="1" t="str">
        <f>VLOOKUP(A1972,'[2]Catálogo MUNICIPIOS'!$1:$1048576,5,FALSE)</f>
        <v>Mama</v>
      </c>
      <c r="C1972" s="130">
        <f>VLOOKUP(A1972,[3]PROY_COVID!$1:$1048576,7,FALSE)</f>
        <v>3371</v>
      </c>
      <c r="D1972" s="43">
        <v>1</v>
      </c>
      <c r="E1972" s="43">
        <f t="shared" si="680"/>
        <v>29.664787896766541</v>
      </c>
      <c r="F1972" s="6">
        <f t="shared" si="681"/>
        <v>0.21705005004282266</v>
      </c>
      <c r="G1972" s="44">
        <v>1</v>
      </c>
      <c r="H1972" s="44">
        <f t="shared" si="682"/>
        <v>29.664787896766541</v>
      </c>
      <c r="I1972" s="14">
        <f t="shared" si="683"/>
        <v>0.36354780189429287</v>
      </c>
      <c r="J1972" s="49">
        <v>15</v>
      </c>
      <c r="K1972" s="49">
        <f t="shared" si="684"/>
        <v>444.97181845149811</v>
      </c>
      <c r="L1972" s="50">
        <f t="shared" si="685"/>
        <v>0.33119000445260438</v>
      </c>
      <c r="M1972" s="45">
        <v>17</v>
      </c>
      <c r="N1972" s="45">
        <f t="shared" si="686"/>
        <v>504.30139424503119</v>
      </c>
      <c r="O1972" s="18">
        <f t="shared" si="687"/>
        <v>0.32289236092714324</v>
      </c>
      <c r="P1972" s="37">
        <f t="shared" si="688"/>
        <v>5.8823529411764701</v>
      </c>
      <c r="Q1972" s="37">
        <f t="shared" si="689"/>
        <v>0.67220559018365056</v>
      </c>
      <c r="R1972" s="37">
        <f t="shared" si="690"/>
        <v>-32.779440981634941</v>
      </c>
    </row>
    <row r="1973" spans="1:18" ht="15" customHeight="1" x14ac:dyDescent="0.25">
      <c r="A1973" s="143" t="s">
        <v>36</v>
      </c>
      <c r="B1973" s="1" t="str">
        <f>VLOOKUP(A1973,'[2]Catálogo MUNICIPIOS'!$1:$1048576,5,FALSE)</f>
        <v>Escobedo</v>
      </c>
      <c r="C1973" s="130">
        <f>VLOOKUP(A1973,[3]PROY_COVID!$1:$1048576,7,FALSE)</f>
        <v>3353</v>
      </c>
      <c r="D1973" s="43">
        <v>4</v>
      </c>
      <c r="E1973" s="43">
        <f t="shared" si="680"/>
        <v>119.29615269907546</v>
      </c>
      <c r="F1973" s="6">
        <f t="shared" si="681"/>
        <v>0.8728609826356758</v>
      </c>
      <c r="G1973" s="44">
        <v>3</v>
      </c>
      <c r="H1973" s="44">
        <f t="shared" si="682"/>
        <v>89.472114524306605</v>
      </c>
      <c r="I1973" s="14">
        <f t="shared" si="683"/>
        <v>1.0964983359847849</v>
      </c>
      <c r="J1973" s="49">
        <v>22</v>
      </c>
      <c r="K1973" s="49">
        <f t="shared" si="684"/>
        <v>656.12883984491509</v>
      </c>
      <c r="L1973" s="50">
        <f t="shared" si="685"/>
        <v>0.48835297962449636</v>
      </c>
      <c r="M1973" s="45">
        <v>29</v>
      </c>
      <c r="N1973" s="45">
        <f t="shared" si="686"/>
        <v>864.89710706829715</v>
      </c>
      <c r="O1973" s="18">
        <f t="shared" si="687"/>
        <v>0.55377334278129497</v>
      </c>
      <c r="P1973" s="37">
        <f t="shared" si="688"/>
        <v>13.793103448275861</v>
      </c>
      <c r="Q1973" s="37">
        <f t="shared" si="689"/>
        <v>1.5762062114651119</v>
      </c>
      <c r="R1973" s="37">
        <f t="shared" si="690"/>
        <v>57.620621146511183</v>
      </c>
    </row>
    <row r="1974" spans="1:18" ht="15" customHeight="1" x14ac:dyDescent="0.25">
      <c r="A1974" s="143" t="s">
        <v>1774</v>
      </c>
      <c r="B1974" s="1" t="str">
        <f>VLOOKUP(A1974,'[2]Catálogo MUNICIPIOS'!$1:$1048576,5,FALSE)</f>
        <v>Acatlán</v>
      </c>
      <c r="C1974" s="130">
        <f>VLOOKUP(A1974,[3]PROY_COVID!$1:$1048576,7,FALSE)</f>
        <v>3344</v>
      </c>
      <c r="D1974" s="43">
        <v>5</v>
      </c>
      <c r="E1974" s="43">
        <f t="shared" si="680"/>
        <v>149.52153110047848</v>
      </c>
      <c r="F1974" s="6">
        <f t="shared" si="681"/>
        <v>1.0940127372822297</v>
      </c>
      <c r="G1974" s="44"/>
      <c r="H1974" s="44">
        <f t="shared" si="682"/>
        <v>0</v>
      </c>
      <c r="I1974" s="14">
        <f t="shared" si="683"/>
        <v>0</v>
      </c>
      <c r="J1974" s="49">
        <v>4</v>
      </c>
      <c r="K1974" s="49">
        <f t="shared" si="684"/>
        <v>119.61722488038278</v>
      </c>
      <c r="L1974" s="50">
        <f t="shared" si="685"/>
        <v>8.9030423047027851E-2</v>
      </c>
      <c r="M1974" s="45">
        <v>9</v>
      </c>
      <c r="N1974" s="45">
        <f t="shared" si="686"/>
        <v>269.13875598086128</v>
      </c>
      <c r="O1974" s="18">
        <f t="shared" si="687"/>
        <v>0.172323236317348</v>
      </c>
      <c r="P1974" s="37">
        <f t="shared" si="688"/>
        <v>55.555555555555557</v>
      </c>
      <c r="Q1974" s="37">
        <f t="shared" si="689"/>
        <v>6.3486083517344785</v>
      </c>
      <c r="R1974" s="37">
        <f t="shared" si="690"/>
        <v>534.86083517344787</v>
      </c>
    </row>
    <row r="1975" spans="1:18" ht="15" customHeight="1" x14ac:dyDescent="0.25">
      <c r="A1975" s="143" t="s">
        <v>852</v>
      </c>
      <c r="B1975" s="1" t="str">
        <f>VLOOKUP(A1975,'[2]Catálogo MUNICIPIOS'!$1:$1048576,5,FALSE)</f>
        <v>Zináparo</v>
      </c>
      <c r="C1975" s="130">
        <f>VLOOKUP(A1975,[3]PROY_COVID!$1:$1048576,7,FALSE)</f>
        <v>3343</v>
      </c>
      <c r="D1975" s="43">
        <v>2</v>
      </c>
      <c r="E1975" s="43">
        <f t="shared" si="680"/>
        <v>59.826503140891411</v>
      </c>
      <c r="F1975" s="6">
        <f t="shared" si="681"/>
        <v>0.43773599682581826</v>
      </c>
      <c r="G1975" s="44">
        <v>1</v>
      </c>
      <c r="H1975" s="44">
        <f t="shared" si="682"/>
        <v>29.913251570445706</v>
      </c>
      <c r="I1975" s="14">
        <f t="shared" si="683"/>
        <v>0.36659277301395787</v>
      </c>
      <c r="J1975" s="49">
        <v>42</v>
      </c>
      <c r="K1975" s="49">
        <f t="shared" si="684"/>
        <v>1256.3565659587196</v>
      </c>
      <c r="L1975" s="50">
        <f t="shared" si="685"/>
        <v>0.93509907688520566</v>
      </c>
      <c r="M1975" s="45">
        <v>45</v>
      </c>
      <c r="N1975" s="45">
        <f t="shared" si="686"/>
        <v>1346.0963206700567</v>
      </c>
      <c r="O1975" s="18">
        <f t="shared" si="687"/>
        <v>0.8618739190027096</v>
      </c>
      <c r="P1975" s="37">
        <f t="shared" si="688"/>
        <v>4.4444444444444446</v>
      </c>
      <c r="Q1975" s="37">
        <f t="shared" si="689"/>
        <v>0.50788866813875833</v>
      </c>
      <c r="R1975" s="37">
        <f t="shared" si="690"/>
        <v>-49.211133186124165</v>
      </c>
    </row>
    <row r="1976" spans="1:18" ht="15" customHeight="1" x14ac:dyDescent="0.25">
      <c r="A1976" s="143" t="s">
        <v>2478</v>
      </c>
      <c r="B1976" s="1" t="str">
        <f>VLOOKUP(A1976,'[2]Catálogo MUNICIPIOS'!$1:$1048576,5,FALSE)</f>
        <v>Santo Domingo Nuxaá</v>
      </c>
      <c r="C1976" s="130">
        <f>VLOOKUP(A1976,[3]PROY_COVID!$1:$1048576,7,FALSE)</f>
        <v>3343</v>
      </c>
      <c r="D1976" s="43"/>
      <c r="E1976" s="43">
        <f t="shared" si="680"/>
        <v>0</v>
      </c>
      <c r="F1976" s="6">
        <f t="shared" si="681"/>
        <v>0</v>
      </c>
      <c r="G1976" s="44"/>
      <c r="H1976" s="44">
        <f t="shared" si="682"/>
        <v>0</v>
      </c>
      <c r="I1976" s="14">
        <f t="shared" si="683"/>
        <v>0</v>
      </c>
      <c r="J1976" s="49">
        <v>1</v>
      </c>
      <c r="K1976" s="49">
        <f t="shared" si="684"/>
        <v>29.913251570445706</v>
      </c>
      <c r="L1976" s="50">
        <f t="shared" si="685"/>
        <v>2.2264263735362038E-2</v>
      </c>
      <c r="M1976" s="45">
        <v>1</v>
      </c>
      <c r="N1976" s="45">
        <f t="shared" si="686"/>
        <v>29.913251570445706</v>
      </c>
      <c r="O1976" s="18">
        <f t="shared" si="687"/>
        <v>1.9152753755615769E-2</v>
      </c>
      <c r="P1976" s="37">
        <f t="shared" si="688"/>
        <v>0</v>
      </c>
      <c r="Q1976" s="37">
        <f t="shared" si="689"/>
        <v>0</v>
      </c>
      <c r="R1976" s="37">
        <f t="shared" si="690"/>
        <v>-100</v>
      </c>
    </row>
    <row r="1977" spans="1:18" ht="15" customHeight="1" x14ac:dyDescent="0.25">
      <c r="A1977" s="143" t="s">
        <v>1426</v>
      </c>
      <c r="B1977" s="1" t="str">
        <f>VLOOKUP(A1977,'[2]Catálogo MUNICIPIOS'!$1:$1048576,5,FALSE)</f>
        <v>Teotlalco</v>
      </c>
      <c r="C1977" s="130">
        <f>VLOOKUP(A1977,[3]PROY_COVID!$1:$1048576,7,FALSE)</f>
        <v>3336</v>
      </c>
      <c r="D1977" s="43">
        <v>4</v>
      </c>
      <c r="E1977" s="43">
        <f t="shared" si="680"/>
        <v>119.90407673860911</v>
      </c>
      <c r="F1977" s="6">
        <f t="shared" si="681"/>
        <v>0.87730901522104932</v>
      </c>
      <c r="G1977" s="44">
        <v>2</v>
      </c>
      <c r="H1977" s="44">
        <f t="shared" si="682"/>
        <v>59.952038369304553</v>
      </c>
      <c r="I1977" s="14">
        <f t="shared" si="683"/>
        <v>0.7347240049074707</v>
      </c>
      <c r="J1977" s="49">
        <v>7</v>
      </c>
      <c r="K1977" s="49">
        <f t="shared" si="684"/>
        <v>209.83213429256594</v>
      </c>
      <c r="L1977" s="50">
        <f t="shared" si="685"/>
        <v>0.1561768692059973</v>
      </c>
      <c r="M1977" s="45">
        <v>13</v>
      </c>
      <c r="N1977" s="45">
        <f t="shared" si="686"/>
        <v>389.68824940047961</v>
      </c>
      <c r="O1977" s="18">
        <f t="shared" si="687"/>
        <v>0.24950825103876073</v>
      </c>
      <c r="P1977" s="37">
        <f t="shared" si="688"/>
        <v>30.76923076923077</v>
      </c>
      <c r="Q1977" s="37">
        <f t="shared" si="689"/>
        <v>3.5161523178837113</v>
      </c>
      <c r="R1977" s="37">
        <f t="shared" si="690"/>
        <v>251.61523178837112</v>
      </c>
    </row>
    <row r="1978" spans="1:18" ht="15" customHeight="1" x14ac:dyDescent="0.25">
      <c r="A1978" s="143" t="s">
        <v>1767</v>
      </c>
      <c r="B1978" s="1" t="str">
        <f>VLOOKUP(A1978,'[2]Catálogo MUNICIPIOS'!$1:$1048576,5,FALSE)</f>
        <v>San Lucas Tecopilco</v>
      </c>
      <c r="C1978" s="130">
        <f>VLOOKUP(A1978,[3]PROY_COVID!$1:$1048576,7,FALSE)</f>
        <v>3328</v>
      </c>
      <c r="D1978" s="43">
        <v>4</v>
      </c>
      <c r="E1978" s="43"/>
      <c r="F1978" s="6"/>
      <c r="G1978" s="44">
        <v>3</v>
      </c>
      <c r="H1978" s="44"/>
      <c r="I1978" s="14"/>
      <c r="J1978" s="49">
        <v>22</v>
      </c>
      <c r="K1978" s="49"/>
      <c r="L1978" s="50"/>
      <c r="M1978" s="45">
        <v>29</v>
      </c>
      <c r="N1978" s="45"/>
      <c r="O1978" s="18"/>
      <c r="P1978" s="37"/>
      <c r="Q1978" s="37"/>
      <c r="R1978" s="37"/>
    </row>
    <row r="1979" spans="1:18" ht="15" customHeight="1" x14ac:dyDescent="0.25">
      <c r="A1979" s="143" t="s">
        <v>2368</v>
      </c>
      <c r="B1979" s="1" t="str">
        <f>VLOOKUP(A1979,'[2]Catálogo MUNICIPIOS'!$1:$1048576,5,FALSE)</f>
        <v>La Reforma</v>
      </c>
      <c r="C1979" s="130">
        <f>VLOOKUP(A1979,[3]PROY_COVID!$1:$1048576,7,FALSE)</f>
        <v>3324</v>
      </c>
      <c r="D1979" s="43">
        <v>2</v>
      </c>
      <c r="E1979" s="43">
        <f t="shared" ref="E1979:E2010" si="691">((D1979/($C1979/100000)))</f>
        <v>60.168471720818296</v>
      </c>
      <c r="F1979" s="6">
        <f t="shared" ref="F1979:F2010" si="692">((D1979/$C1979)/(D$2372/$C$2372))</f>
        <v>0.44023809789070711</v>
      </c>
      <c r="G1979" s="44">
        <v>1</v>
      </c>
      <c r="H1979" s="44">
        <f t="shared" ref="H1979:H2010" si="693">((G1979/($C1979/100000)))</f>
        <v>30.084235860409148</v>
      </c>
      <c r="I1979" s="14">
        <f t="shared" ref="I1979:I2010" si="694">((G1979/$C1979)/(G$2372/$C$2372))</f>
        <v>0.36868821906909183</v>
      </c>
      <c r="J1979" s="49">
        <v>3</v>
      </c>
      <c r="K1979" s="49">
        <f t="shared" ref="K1979:K2010" si="695">((J1979/($C1979/100000)))</f>
        <v>90.25270758122744</v>
      </c>
      <c r="L1979" s="50">
        <f t="shared" ref="L1979:L2010" si="696">((J1979/$C1979)/(J$2372/$C$2372))</f>
        <v>6.717457912212571E-2</v>
      </c>
      <c r="M1979" s="45">
        <v>6</v>
      </c>
      <c r="N1979" s="45">
        <f t="shared" ref="N1979:N2010" si="697">((M1979/($C1979/100000)))</f>
        <v>180.50541516245488</v>
      </c>
      <c r="O1979" s="18">
        <f t="shared" ref="O1979:O2010" si="698">((M1979/$C1979)/(M$2372/$C$2372))</f>
        <v>0.11557338592964535</v>
      </c>
      <c r="P1979" s="37">
        <f t="shared" ref="P1979:P2010" si="699">D1979/M1979*100</f>
        <v>33.333333333333329</v>
      </c>
      <c r="Q1979" s="37">
        <f t="shared" ref="Q1979:Q2010" si="700">P1979/P$2372</f>
        <v>3.8091650110406863</v>
      </c>
      <c r="R1979" s="37">
        <f t="shared" ref="R1979:R2010" si="701">(Q1979-1)*100</f>
        <v>280.91650110406863</v>
      </c>
    </row>
    <row r="1980" spans="1:18" ht="15" customHeight="1" x14ac:dyDescent="0.25">
      <c r="A1980" s="143" t="s">
        <v>1111</v>
      </c>
      <c r="B1980" s="1" t="str">
        <f>VLOOKUP(A1980,'[2]Catálogo MUNICIPIOS'!$1:$1048576,5,FALSE)</f>
        <v>San Miguel Mixtepec</v>
      </c>
      <c r="C1980" s="130">
        <f>VLOOKUP(A1980,[3]PROY_COVID!$1:$1048576,7,FALSE)</f>
        <v>3321</v>
      </c>
      <c r="D1980" s="43"/>
      <c r="E1980" s="43">
        <f t="shared" si="691"/>
        <v>0</v>
      </c>
      <c r="F1980" s="6">
        <f t="shared" si="692"/>
        <v>0</v>
      </c>
      <c r="G1980" s="44"/>
      <c r="H1980" s="44">
        <f t="shared" si="693"/>
        <v>0</v>
      </c>
      <c r="I1980" s="14">
        <f t="shared" si="694"/>
        <v>0</v>
      </c>
      <c r="J1980" s="49">
        <v>3</v>
      </c>
      <c r="K1980" s="49">
        <f t="shared" si="695"/>
        <v>90.334236675700083</v>
      </c>
      <c r="L1980" s="50">
        <f t="shared" si="696"/>
        <v>6.7235260765415791E-2</v>
      </c>
      <c r="M1980" s="45">
        <v>3</v>
      </c>
      <c r="N1980" s="45">
        <f t="shared" si="697"/>
        <v>90.334236675700083</v>
      </c>
      <c r="O1980" s="18">
        <f t="shared" si="698"/>
        <v>5.7838894132812575E-2</v>
      </c>
      <c r="P1980" s="37">
        <f t="shared" si="699"/>
        <v>0</v>
      </c>
      <c r="Q1980" s="37">
        <f t="shared" si="700"/>
        <v>0</v>
      </c>
      <c r="R1980" s="37">
        <f t="shared" si="701"/>
        <v>-100</v>
      </c>
    </row>
    <row r="1981" spans="1:18" ht="15" customHeight="1" x14ac:dyDescent="0.25">
      <c r="A1981" s="143" t="s">
        <v>999</v>
      </c>
      <c r="B1981" s="1" t="str">
        <f>VLOOKUP(A1981,'[2]Catálogo MUNICIPIOS'!$1:$1048576,5,FALSE)</f>
        <v>Magdalena Jaltepec</v>
      </c>
      <c r="C1981" s="130">
        <f>VLOOKUP(A1981,[3]PROY_COVID!$1:$1048576,7,FALSE)</f>
        <v>3311</v>
      </c>
      <c r="D1981" s="43">
        <v>2</v>
      </c>
      <c r="E1981" s="43">
        <f t="shared" si="691"/>
        <v>60.404711567502261</v>
      </c>
      <c r="F1981" s="6">
        <f t="shared" si="692"/>
        <v>0.44196660748677452</v>
      </c>
      <c r="G1981" s="44">
        <v>1</v>
      </c>
      <c r="H1981" s="44">
        <f t="shared" si="693"/>
        <v>30.202355783751131</v>
      </c>
      <c r="I1981" s="14">
        <f t="shared" si="694"/>
        <v>0.37013580192862011</v>
      </c>
      <c r="J1981" s="49">
        <v>4</v>
      </c>
      <c r="K1981" s="49">
        <f t="shared" si="695"/>
        <v>120.80942313500452</v>
      </c>
      <c r="L1981" s="50">
        <f t="shared" si="696"/>
        <v>8.9917769456134444E-2</v>
      </c>
      <c r="M1981" s="45">
        <v>7</v>
      </c>
      <c r="N1981" s="45">
        <f t="shared" si="697"/>
        <v>211.41649048625791</v>
      </c>
      <c r="O1981" s="18">
        <f t="shared" si="698"/>
        <v>0.13536502284360152</v>
      </c>
      <c r="P1981" s="37">
        <f t="shared" si="699"/>
        <v>28.571428571428569</v>
      </c>
      <c r="Q1981" s="37">
        <f t="shared" si="700"/>
        <v>3.264998580892017</v>
      </c>
      <c r="R1981" s="37">
        <f t="shared" si="701"/>
        <v>226.49985808920169</v>
      </c>
    </row>
    <row r="1982" spans="1:18" ht="15" customHeight="1" x14ac:dyDescent="0.25">
      <c r="A1982" s="143" t="s">
        <v>2012</v>
      </c>
      <c r="B1982" s="1" t="str">
        <f>VLOOKUP(A1982,'[2]Catálogo MUNICIPIOS'!$1:$1048576,5,FALSE)</f>
        <v>Kaua</v>
      </c>
      <c r="C1982" s="130">
        <f>VLOOKUP(A1982,[3]PROY_COVID!$1:$1048576,7,FALSE)</f>
        <v>3307</v>
      </c>
      <c r="D1982" s="43">
        <v>5</v>
      </c>
      <c r="E1982" s="43">
        <f t="shared" si="691"/>
        <v>151.19443604475353</v>
      </c>
      <c r="F1982" s="6">
        <f t="shared" si="692"/>
        <v>1.1062529765563278</v>
      </c>
      <c r="G1982" s="44"/>
      <c r="H1982" s="44">
        <f t="shared" si="693"/>
        <v>0</v>
      </c>
      <c r="I1982" s="14">
        <f t="shared" si="694"/>
        <v>0</v>
      </c>
      <c r="J1982" s="49">
        <v>31</v>
      </c>
      <c r="K1982" s="49">
        <f t="shared" si="695"/>
        <v>937.40550347747194</v>
      </c>
      <c r="L1982" s="50">
        <f t="shared" si="696"/>
        <v>0.69770560740452803</v>
      </c>
      <c r="M1982" s="45">
        <v>36</v>
      </c>
      <c r="N1982" s="45">
        <f t="shared" si="697"/>
        <v>1088.5999395222254</v>
      </c>
      <c r="O1982" s="18">
        <f t="shared" si="698"/>
        <v>0.69700502237098483</v>
      </c>
      <c r="P1982" s="37">
        <f t="shared" si="699"/>
        <v>13.888888888888889</v>
      </c>
      <c r="Q1982" s="37">
        <f t="shared" si="700"/>
        <v>1.5871520879336196</v>
      </c>
      <c r="R1982" s="37">
        <f t="shared" si="701"/>
        <v>58.71520879336196</v>
      </c>
    </row>
    <row r="1983" spans="1:18" ht="15" customHeight="1" x14ac:dyDescent="0.25">
      <c r="A1983" s="143" t="s">
        <v>222</v>
      </c>
      <c r="B1983" s="1" t="str">
        <f>VLOOKUP(A1983,'[2]Catálogo MUNICIPIOS'!$1:$1048576,5,FALSE)</f>
        <v>Matachí</v>
      </c>
      <c r="C1983" s="130">
        <f>VLOOKUP(A1983,[3]PROY_COVID!$1:$1048576,7,FALSE)</f>
        <v>3306</v>
      </c>
      <c r="D1983" s="43">
        <v>1</v>
      </c>
      <c r="E1983" s="43">
        <f t="shared" si="691"/>
        <v>30.248033877797944</v>
      </c>
      <c r="F1983" s="6">
        <f t="shared" si="692"/>
        <v>0.22131751926629015</v>
      </c>
      <c r="G1983" s="44"/>
      <c r="H1983" s="44">
        <f t="shared" si="693"/>
        <v>0</v>
      </c>
      <c r="I1983" s="14">
        <f t="shared" si="694"/>
        <v>0</v>
      </c>
      <c r="J1983" s="49">
        <v>2</v>
      </c>
      <c r="K1983" s="49">
        <f t="shared" si="695"/>
        <v>60.496067755595888</v>
      </c>
      <c r="L1983" s="50">
        <f t="shared" si="696"/>
        <v>4.5026880621485361E-2</v>
      </c>
      <c r="M1983" s="45">
        <v>3</v>
      </c>
      <c r="N1983" s="45">
        <f t="shared" si="697"/>
        <v>90.744101633393825</v>
      </c>
      <c r="O1983" s="18">
        <f t="shared" si="698"/>
        <v>5.8101321057190125E-2</v>
      </c>
      <c r="P1983" s="37">
        <f t="shared" si="699"/>
        <v>33.333333333333329</v>
      </c>
      <c r="Q1983" s="37">
        <f t="shared" si="700"/>
        <v>3.8091650110406863</v>
      </c>
      <c r="R1983" s="37">
        <f t="shared" si="701"/>
        <v>280.91650110406863</v>
      </c>
    </row>
    <row r="1984" spans="1:18" ht="15" customHeight="1" x14ac:dyDescent="0.25">
      <c r="A1984" s="143" t="s">
        <v>1316</v>
      </c>
      <c r="B1984" s="1" t="str">
        <f>VLOOKUP(A1984,'[2]Catálogo MUNICIPIOS'!$1:$1048576,5,FALSE)</f>
        <v>Cuayuca de Andrade</v>
      </c>
      <c r="C1984" s="130">
        <f>VLOOKUP(A1984,[3]PROY_COVID!$1:$1048576,7,FALSE)</f>
        <v>3296</v>
      </c>
      <c r="D1984" s="43">
        <v>1</v>
      </c>
      <c r="E1984" s="43">
        <f t="shared" si="691"/>
        <v>30.339805825242717</v>
      </c>
      <c r="F1984" s="6">
        <f t="shared" si="692"/>
        <v>0.22198899232231648</v>
      </c>
      <c r="G1984" s="44">
        <v>1</v>
      </c>
      <c r="H1984" s="44">
        <f t="shared" si="693"/>
        <v>30.339805825242717</v>
      </c>
      <c r="I1984" s="14">
        <f t="shared" si="694"/>
        <v>0.37182027918254279</v>
      </c>
      <c r="J1984" s="49">
        <v>4</v>
      </c>
      <c r="K1984" s="49">
        <f t="shared" si="695"/>
        <v>121.35922330097087</v>
      </c>
      <c r="L1984" s="50">
        <f t="shared" si="696"/>
        <v>9.0326982605965153E-2</v>
      </c>
      <c r="M1984" s="45">
        <v>6</v>
      </c>
      <c r="N1984" s="45">
        <f t="shared" si="697"/>
        <v>182.03883495145629</v>
      </c>
      <c r="O1984" s="18">
        <f t="shared" si="698"/>
        <v>0.11655519867419331</v>
      </c>
      <c r="P1984" s="37">
        <f t="shared" si="699"/>
        <v>16.666666666666664</v>
      </c>
      <c r="Q1984" s="37">
        <f t="shared" si="700"/>
        <v>1.9045825055203431</v>
      </c>
      <c r="R1984" s="37">
        <f t="shared" si="701"/>
        <v>90.458250552034315</v>
      </c>
    </row>
    <row r="1985" spans="1:18" ht="15" customHeight="1" x14ac:dyDescent="0.25">
      <c r="A1985" s="143" t="s">
        <v>927</v>
      </c>
      <c r="B1985" s="1" t="str">
        <f>VLOOKUP(A1985,'[2]Catálogo MUNICIPIOS'!$1:$1048576,5,FALSE)</f>
        <v>Dr. González</v>
      </c>
      <c r="C1985" s="130">
        <f>VLOOKUP(A1985,[3]PROY_COVID!$1:$1048576,7,FALSE)</f>
        <v>3294</v>
      </c>
      <c r="D1985" s="43">
        <v>3</v>
      </c>
      <c r="E1985" s="43">
        <f t="shared" si="691"/>
        <v>91.074681238615668</v>
      </c>
      <c r="F1985" s="6">
        <f t="shared" si="692"/>
        <v>0.66637132850123426</v>
      </c>
      <c r="G1985" s="44">
        <v>2</v>
      </c>
      <c r="H1985" s="44">
        <f t="shared" si="693"/>
        <v>60.716454159077117</v>
      </c>
      <c r="I1985" s="14">
        <f t="shared" si="694"/>
        <v>0.74409207054381377</v>
      </c>
      <c r="J1985" s="49">
        <v>23</v>
      </c>
      <c r="K1985" s="49">
        <f t="shared" si="695"/>
        <v>698.23922282938679</v>
      </c>
      <c r="L1985" s="50">
        <f t="shared" si="696"/>
        <v>0.51969549919497626</v>
      </c>
      <c r="M1985" s="45">
        <v>28</v>
      </c>
      <c r="N1985" s="45">
        <f t="shared" si="697"/>
        <v>850.03035822707966</v>
      </c>
      <c r="O1985" s="18">
        <f t="shared" si="698"/>
        <v>0.54425451200384289</v>
      </c>
      <c r="P1985" s="37">
        <f t="shared" si="699"/>
        <v>10.714285714285714</v>
      </c>
      <c r="Q1985" s="37">
        <f t="shared" si="700"/>
        <v>1.2243744678345065</v>
      </c>
      <c r="R1985" s="37">
        <f t="shared" si="701"/>
        <v>22.437446783450653</v>
      </c>
    </row>
    <row r="1986" spans="1:18" ht="15" customHeight="1" x14ac:dyDescent="0.25">
      <c r="A1986" s="143" t="s">
        <v>1759</v>
      </c>
      <c r="B1986" s="1" t="str">
        <f>VLOOKUP(A1986,'[2]Catálogo MUNICIPIOS'!$1:$1048576,5,FALSE)</f>
        <v>Lázaro Cárdenas</v>
      </c>
      <c r="C1986" s="130">
        <f>VLOOKUP(A1986,[3]PROY_COVID!$1:$1048576,7,FALSE)</f>
        <v>3282</v>
      </c>
      <c r="D1986" s="43">
        <v>2</v>
      </c>
      <c r="E1986" s="43">
        <f t="shared" si="691"/>
        <v>60.938452163315048</v>
      </c>
      <c r="F1986" s="6">
        <f t="shared" si="692"/>
        <v>0.44587185782715127</v>
      </c>
      <c r="G1986" s="44">
        <v>1</v>
      </c>
      <c r="H1986" s="44">
        <f t="shared" si="693"/>
        <v>30.469226081657524</v>
      </c>
      <c r="I1986" s="14">
        <f t="shared" si="694"/>
        <v>0.37340634984328497</v>
      </c>
      <c r="J1986" s="49">
        <v>23</v>
      </c>
      <c r="K1986" s="49">
        <f t="shared" si="695"/>
        <v>700.79219987812303</v>
      </c>
      <c r="L1986" s="50">
        <f t="shared" si="696"/>
        <v>0.52159566555400716</v>
      </c>
      <c r="M1986" s="45">
        <v>26</v>
      </c>
      <c r="N1986" s="45">
        <f t="shared" si="697"/>
        <v>792.19987812309557</v>
      </c>
      <c r="O1986" s="18">
        <f t="shared" si="698"/>
        <v>0.50722701125247149</v>
      </c>
      <c r="P1986" s="37">
        <f t="shared" si="699"/>
        <v>7.6923076923076925</v>
      </c>
      <c r="Q1986" s="37">
        <f t="shared" si="700"/>
        <v>0.87903807947092782</v>
      </c>
      <c r="R1986" s="37">
        <f t="shared" si="701"/>
        <v>-12.096192052907217</v>
      </c>
    </row>
    <row r="1987" spans="1:18" ht="15" customHeight="1" x14ac:dyDescent="0.25">
      <c r="A1987" s="143" t="s">
        <v>1219</v>
      </c>
      <c r="B1987" s="1" t="str">
        <f>VLOOKUP(A1987,'[2]Catálogo MUNICIPIOS'!$1:$1048576,5,FALSE)</f>
        <v>Santiago Camotlán</v>
      </c>
      <c r="C1987" s="130">
        <f>VLOOKUP(A1987,[3]PROY_COVID!$1:$1048576,7,FALSE)</f>
        <v>3279</v>
      </c>
      <c r="D1987" s="43">
        <v>1</v>
      </c>
      <c r="E1987" s="43">
        <f t="shared" si="691"/>
        <v>30.497102775236353</v>
      </c>
      <c r="F1987" s="6">
        <f t="shared" si="692"/>
        <v>0.22313989591166672</v>
      </c>
      <c r="G1987" s="44"/>
      <c r="H1987" s="44">
        <f t="shared" si="693"/>
        <v>0</v>
      </c>
      <c r="I1987" s="14">
        <f t="shared" si="694"/>
        <v>0</v>
      </c>
      <c r="J1987" s="49">
        <v>5</v>
      </c>
      <c r="K1987" s="49">
        <f t="shared" si="695"/>
        <v>152.48551387618176</v>
      </c>
      <c r="L1987" s="50">
        <f t="shared" si="696"/>
        <v>0.11349410440273756</v>
      </c>
      <c r="M1987" s="45">
        <v>6</v>
      </c>
      <c r="N1987" s="45">
        <f t="shared" si="697"/>
        <v>182.98261665141811</v>
      </c>
      <c r="O1987" s="18">
        <f t="shared" si="698"/>
        <v>0.11715947997259565</v>
      </c>
      <c r="P1987" s="37">
        <f t="shared" si="699"/>
        <v>16.666666666666664</v>
      </c>
      <c r="Q1987" s="37">
        <f t="shared" si="700"/>
        <v>1.9045825055203431</v>
      </c>
      <c r="R1987" s="37">
        <f t="shared" si="701"/>
        <v>90.458250552034315</v>
      </c>
    </row>
    <row r="1988" spans="1:18" ht="15" customHeight="1" x14ac:dyDescent="0.25">
      <c r="A1988" s="143" t="s">
        <v>2473</v>
      </c>
      <c r="B1988" s="1" t="str">
        <f>VLOOKUP(A1988,'[2]Catálogo MUNICIPIOS'!$1:$1048576,5,FALSE)</f>
        <v>Santa María Guienagati</v>
      </c>
      <c r="C1988" s="130">
        <f>VLOOKUP(A1988,[3]PROY_COVID!$1:$1048576,7,FALSE)</f>
        <v>3277</v>
      </c>
      <c r="D1988" s="43"/>
      <c r="E1988" s="43">
        <f t="shared" si="691"/>
        <v>0</v>
      </c>
      <c r="F1988" s="6">
        <f t="shared" si="692"/>
        <v>0</v>
      </c>
      <c r="G1988" s="44"/>
      <c r="H1988" s="44">
        <f t="shared" si="693"/>
        <v>0</v>
      </c>
      <c r="I1988" s="14">
        <f t="shared" si="694"/>
        <v>0</v>
      </c>
      <c r="J1988" s="49">
        <v>2</v>
      </c>
      <c r="K1988" s="49">
        <f t="shared" si="695"/>
        <v>61.031431187061337</v>
      </c>
      <c r="L1988" s="50">
        <f t="shared" si="696"/>
        <v>4.5425348591586992E-2</v>
      </c>
      <c r="M1988" s="45">
        <v>2</v>
      </c>
      <c r="N1988" s="45">
        <f t="shared" si="697"/>
        <v>61.031431187061337</v>
      </c>
      <c r="O1988" s="18">
        <f t="shared" si="698"/>
        <v>3.907699469333141E-2</v>
      </c>
      <c r="P1988" s="37">
        <f t="shared" si="699"/>
        <v>0</v>
      </c>
      <c r="Q1988" s="37">
        <f t="shared" si="700"/>
        <v>0</v>
      </c>
      <c r="R1988" s="37">
        <f t="shared" si="701"/>
        <v>-100</v>
      </c>
    </row>
    <row r="1989" spans="1:18" ht="15" customHeight="1" x14ac:dyDescent="0.25">
      <c r="A1989" s="143" t="s">
        <v>1138</v>
      </c>
      <c r="B1989" s="1" t="str">
        <f>VLOOKUP(A1989,'[2]Catálogo MUNICIPIOS'!$1:$1048576,5,FALSE)</f>
        <v>San Pedro Huilotepec</v>
      </c>
      <c r="C1989" s="130">
        <f>VLOOKUP(A1989,[3]PROY_COVID!$1:$1048576,7,FALSE)</f>
        <v>3271</v>
      </c>
      <c r="D1989" s="43">
        <v>3</v>
      </c>
      <c r="E1989" s="43">
        <f t="shared" si="691"/>
        <v>91.715071843472941</v>
      </c>
      <c r="F1989" s="6">
        <f t="shared" si="692"/>
        <v>0.67105691106177479</v>
      </c>
      <c r="G1989" s="44"/>
      <c r="H1989" s="44">
        <f t="shared" si="693"/>
        <v>0</v>
      </c>
      <c r="I1989" s="14">
        <f t="shared" si="694"/>
        <v>0</v>
      </c>
      <c r="J1989" s="49">
        <v>12</v>
      </c>
      <c r="K1989" s="49">
        <f t="shared" si="695"/>
        <v>366.86028737389177</v>
      </c>
      <c r="L1989" s="50">
        <f t="shared" si="696"/>
        <v>0.27305203424267305</v>
      </c>
      <c r="M1989" s="45">
        <v>15</v>
      </c>
      <c r="N1989" s="45">
        <f t="shared" si="697"/>
        <v>458.57535921736468</v>
      </c>
      <c r="O1989" s="18">
        <f t="shared" si="698"/>
        <v>0.29361505260634452</v>
      </c>
      <c r="P1989" s="37">
        <f t="shared" si="699"/>
        <v>20</v>
      </c>
      <c r="Q1989" s="37">
        <f t="shared" si="700"/>
        <v>2.2854990066244123</v>
      </c>
      <c r="R1989" s="37">
        <f t="shared" si="701"/>
        <v>128.54990066244122</v>
      </c>
    </row>
    <row r="1990" spans="1:18" ht="15" customHeight="1" x14ac:dyDescent="0.25">
      <c r="A1990" s="143" t="s">
        <v>2539</v>
      </c>
      <c r="B1990" s="1" t="str">
        <f>VLOOKUP(A1990,'[2]Catálogo MUNICIPIOS'!$1:$1048576,5,FALSE)</f>
        <v>Zapotitlán Lagunas</v>
      </c>
      <c r="C1990" s="130">
        <f>VLOOKUP(A1990,[3]PROY_COVID!$1:$1048576,7,FALSE)</f>
        <v>3268</v>
      </c>
      <c r="D1990" s="43">
        <v>1</v>
      </c>
      <c r="E1990" s="43">
        <f t="shared" si="691"/>
        <v>30.599755201958384</v>
      </c>
      <c r="F1990" s="6">
        <f t="shared" si="692"/>
        <v>0.22389097879264233</v>
      </c>
      <c r="G1990" s="44"/>
      <c r="H1990" s="44">
        <f t="shared" si="693"/>
        <v>0</v>
      </c>
      <c r="I1990" s="14">
        <f t="shared" si="694"/>
        <v>0</v>
      </c>
      <c r="J1990" s="49">
        <v>2</v>
      </c>
      <c r="K1990" s="49">
        <f t="shared" si="695"/>
        <v>61.199510403916769</v>
      </c>
      <c r="L1990" s="50">
        <f t="shared" si="696"/>
        <v>4.5550449000804946E-2</v>
      </c>
      <c r="M1990" s="45">
        <v>3</v>
      </c>
      <c r="N1990" s="45">
        <f t="shared" si="697"/>
        <v>91.799265605875149</v>
      </c>
      <c r="O1990" s="18">
        <f t="shared" si="698"/>
        <v>5.8776917813669081E-2</v>
      </c>
      <c r="P1990" s="37">
        <f t="shared" si="699"/>
        <v>33.333333333333329</v>
      </c>
      <c r="Q1990" s="37">
        <f t="shared" si="700"/>
        <v>3.8091650110406863</v>
      </c>
      <c r="R1990" s="37">
        <f t="shared" si="701"/>
        <v>280.91650110406863</v>
      </c>
    </row>
    <row r="1991" spans="1:18" ht="15" customHeight="1" x14ac:dyDescent="0.25">
      <c r="A1991" s="143" t="s">
        <v>2367</v>
      </c>
      <c r="B1991" s="1" t="str">
        <f>VLOOKUP(A1991,'[2]Catálogo MUNICIPIOS'!$1:$1048576,5,FALSE)</f>
        <v>San Martín de Bolaños</v>
      </c>
      <c r="C1991" s="130">
        <f>VLOOKUP(A1991,[3]PROY_COVID!$1:$1048576,7,FALSE)</f>
        <v>3259</v>
      </c>
      <c r="D1991" s="43"/>
      <c r="E1991" s="43">
        <f t="shared" si="691"/>
        <v>0</v>
      </c>
      <c r="F1991" s="6">
        <f t="shared" si="692"/>
        <v>0</v>
      </c>
      <c r="G1991" s="44"/>
      <c r="H1991" s="44">
        <f t="shared" si="693"/>
        <v>0</v>
      </c>
      <c r="I1991" s="14">
        <f t="shared" si="694"/>
        <v>0</v>
      </c>
      <c r="J1991" s="49">
        <v>7</v>
      </c>
      <c r="K1991" s="49">
        <f t="shared" si="695"/>
        <v>214.78981282602024</v>
      </c>
      <c r="L1991" s="50">
        <f t="shared" si="696"/>
        <v>0.15986684126149342</v>
      </c>
      <c r="M1991" s="45">
        <v>7</v>
      </c>
      <c r="N1991" s="45">
        <f t="shared" si="697"/>
        <v>214.78981282602024</v>
      </c>
      <c r="O1991" s="18">
        <f t="shared" si="698"/>
        <v>0.13752488206049851</v>
      </c>
      <c r="P1991" s="37">
        <f t="shared" si="699"/>
        <v>0</v>
      </c>
      <c r="Q1991" s="37">
        <f t="shared" si="700"/>
        <v>0</v>
      </c>
      <c r="R1991" s="37">
        <f t="shared" si="701"/>
        <v>-100</v>
      </c>
    </row>
    <row r="1992" spans="1:18" ht="15" customHeight="1" x14ac:dyDescent="0.25">
      <c r="A1992" s="143" t="s">
        <v>1194</v>
      </c>
      <c r="B1992" s="1" t="str">
        <f>VLOOKUP(A1992,'[2]Catálogo MUNICIPIOS'!$1:$1048576,5,FALSE)</f>
        <v>Santa María Coyotepec</v>
      </c>
      <c r="C1992" s="130">
        <f>VLOOKUP(A1992,[3]PROY_COVID!$1:$1048576,7,FALSE)</f>
        <v>3255</v>
      </c>
      <c r="D1992" s="43">
        <v>6</v>
      </c>
      <c r="E1992" s="43">
        <f t="shared" si="691"/>
        <v>184.33179723502303</v>
      </c>
      <c r="F1992" s="6">
        <f t="shared" si="692"/>
        <v>1.3487110022015765</v>
      </c>
      <c r="G1992" s="44">
        <v>1</v>
      </c>
      <c r="H1992" s="44">
        <f t="shared" si="693"/>
        <v>30.72196620583717</v>
      </c>
      <c r="I1992" s="14">
        <f t="shared" si="694"/>
        <v>0.37650372970373613</v>
      </c>
      <c r="J1992" s="49">
        <v>72</v>
      </c>
      <c r="K1992" s="49">
        <f t="shared" si="695"/>
        <v>2211.9815668202764</v>
      </c>
      <c r="L1992" s="50">
        <f t="shared" si="696"/>
        <v>1.6463653530097391</v>
      </c>
      <c r="M1992" s="45">
        <v>79</v>
      </c>
      <c r="N1992" s="45">
        <f t="shared" si="697"/>
        <v>2427.0353302611366</v>
      </c>
      <c r="O1992" s="18">
        <f t="shared" si="698"/>
        <v>1.5539738275259165</v>
      </c>
      <c r="P1992" s="37">
        <f t="shared" si="699"/>
        <v>7.59493670886076</v>
      </c>
      <c r="Q1992" s="37">
        <f t="shared" si="700"/>
        <v>0.86791101517382752</v>
      </c>
      <c r="R1992" s="37">
        <f t="shared" si="701"/>
        <v>-13.208898482617249</v>
      </c>
    </row>
    <row r="1993" spans="1:18" ht="15" customHeight="1" x14ac:dyDescent="0.25">
      <c r="A1993" s="143" t="s">
        <v>1119</v>
      </c>
      <c r="B1993" s="1" t="str">
        <f>VLOOKUP(A1993,'[2]Catálogo MUNICIPIOS'!$1:$1048576,5,FALSE)</f>
        <v>San Miguel Tlacotepec</v>
      </c>
      <c r="C1993" s="130">
        <f>VLOOKUP(A1993,[3]PROY_COVID!$1:$1048576,7,FALSE)</f>
        <v>3254</v>
      </c>
      <c r="D1993" s="43">
        <v>4</v>
      </c>
      <c r="E1993" s="43">
        <f t="shared" si="691"/>
        <v>122.92562999385372</v>
      </c>
      <c r="F1993" s="6">
        <f t="shared" si="692"/>
        <v>0.89941698671709291</v>
      </c>
      <c r="G1993" s="44">
        <v>3</v>
      </c>
      <c r="H1993" s="44">
        <f t="shared" si="693"/>
        <v>92.194222495390292</v>
      </c>
      <c r="I1993" s="14">
        <f t="shared" si="694"/>
        <v>1.129858303797475</v>
      </c>
      <c r="J1993" s="49">
        <v>6</v>
      </c>
      <c r="K1993" s="49">
        <f t="shared" si="695"/>
        <v>184.38844499078058</v>
      </c>
      <c r="L1993" s="50">
        <f t="shared" si="696"/>
        <v>0.13723927535460717</v>
      </c>
      <c r="M1993" s="45">
        <v>13</v>
      </c>
      <c r="N1993" s="45">
        <f t="shared" si="697"/>
        <v>399.50829748002457</v>
      </c>
      <c r="O1993" s="18">
        <f t="shared" si="698"/>
        <v>0.25579579762301963</v>
      </c>
      <c r="P1993" s="37">
        <f t="shared" si="699"/>
        <v>30.76923076923077</v>
      </c>
      <c r="Q1993" s="37">
        <f t="shared" si="700"/>
        <v>3.5161523178837113</v>
      </c>
      <c r="R1993" s="37">
        <f t="shared" si="701"/>
        <v>251.61523178837112</v>
      </c>
    </row>
    <row r="1994" spans="1:18" ht="15" customHeight="1" x14ac:dyDescent="0.25">
      <c r="A1994" s="143" t="s">
        <v>1102</v>
      </c>
      <c r="B1994" s="1" t="str">
        <f>VLOOKUP(A1994,'[2]Catálogo MUNICIPIOS'!$1:$1048576,5,FALSE)</f>
        <v>San Mateo Río Hondo</v>
      </c>
      <c r="C1994" s="130">
        <f>VLOOKUP(A1994,[3]PROY_COVID!$1:$1048576,7,FALSE)</f>
        <v>3252</v>
      </c>
      <c r="D1994" s="43">
        <v>1</v>
      </c>
      <c r="E1994" s="43">
        <f t="shared" si="691"/>
        <v>30.750307503075032</v>
      </c>
      <c r="F1994" s="6">
        <f t="shared" si="692"/>
        <v>0.22499253342384845</v>
      </c>
      <c r="G1994" s="44"/>
      <c r="H1994" s="44">
        <f t="shared" si="693"/>
        <v>0</v>
      </c>
      <c r="I1994" s="14">
        <f t="shared" si="694"/>
        <v>0</v>
      </c>
      <c r="J1994" s="49">
        <v>8</v>
      </c>
      <c r="K1994" s="49">
        <f t="shared" si="695"/>
        <v>246.00246002460025</v>
      </c>
      <c r="L1994" s="50">
        <f t="shared" si="696"/>
        <v>0.18309823780397366</v>
      </c>
      <c r="M1994" s="45">
        <v>9</v>
      </c>
      <c r="N1994" s="45">
        <f t="shared" si="697"/>
        <v>276.75276752767525</v>
      </c>
      <c r="O1994" s="18">
        <f t="shared" si="698"/>
        <v>0.17719830942349682</v>
      </c>
      <c r="P1994" s="37">
        <f t="shared" si="699"/>
        <v>11.111111111111111</v>
      </c>
      <c r="Q1994" s="37">
        <f t="shared" si="700"/>
        <v>1.2697216703468956</v>
      </c>
      <c r="R1994" s="37">
        <f t="shared" si="701"/>
        <v>26.972167034689566</v>
      </c>
    </row>
    <row r="1995" spans="1:18" ht="15" customHeight="1" x14ac:dyDescent="0.25">
      <c r="A1995" s="143" t="s">
        <v>1867</v>
      </c>
      <c r="B1995" s="1" t="str">
        <f>VLOOKUP(A1995,'[2]Catálogo MUNICIPIOS'!$1:$1048576,5,FALSE)</f>
        <v>Magdalena</v>
      </c>
      <c r="C1995" s="130">
        <f>VLOOKUP(A1995,[3]PROY_COVID!$1:$1048576,7,FALSE)</f>
        <v>3240</v>
      </c>
      <c r="D1995" s="43">
        <v>2</v>
      </c>
      <c r="E1995" s="43">
        <f t="shared" si="691"/>
        <v>61.728395061728399</v>
      </c>
      <c r="F1995" s="6">
        <f t="shared" si="692"/>
        <v>0.45165167820639207</v>
      </c>
      <c r="G1995" s="44"/>
      <c r="H1995" s="44">
        <f t="shared" si="693"/>
        <v>0</v>
      </c>
      <c r="I1995" s="14">
        <f t="shared" si="694"/>
        <v>0</v>
      </c>
      <c r="J1995" s="49"/>
      <c r="K1995" s="49">
        <f t="shared" si="695"/>
        <v>0</v>
      </c>
      <c r="L1995" s="50">
        <f t="shared" si="696"/>
        <v>0</v>
      </c>
      <c r="M1995" s="45">
        <v>2</v>
      </c>
      <c r="N1995" s="45">
        <f t="shared" si="697"/>
        <v>61.728395061728399</v>
      </c>
      <c r="O1995" s="18">
        <f t="shared" si="698"/>
        <v>3.9523244324088588E-2</v>
      </c>
      <c r="P1995" s="37">
        <f t="shared" si="699"/>
        <v>100</v>
      </c>
      <c r="Q1995" s="37">
        <f t="shared" si="700"/>
        <v>11.42749503312206</v>
      </c>
      <c r="R1995" s="37">
        <f t="shared" si="701"/>
        <v>1042.7495033122061</v>
      </c>
    </row>
    <row r="1996" spans="1:18" ht="15" customHeight="1" x14ac:dyDescent="0.25">
      <c r="A1996" s="143" t="s">
        <v>1117</v>
      </c>
      <c r="B1996" s="1" t="str">
        <f>VLOOKUP(A1996,'[2]Catálogo MUNICIPIOS'!$1:$1048576,5,FALSE)</f>
        <v>San Miguel Tilquiápam</v>
      </c>
      <c r="C1996" s="130">
        <f>VLOOKUP(A1996,[3]PROY_COVID!$1:$1048576,7,FALSE)</f>
        <v>3219</v>
      </c>
      <c r="D1996" s="43"/>
      <c r="E1996" s="43">
        <f t="shared" si="691"/>
        <v>0</v>
      </c>
      <c r="F1996" s="6">
        <f t="shared" si="692"/>
        <v>0</v>
      </c>
      <c r="G1996" s="44"/>
      <c r="H1996" s="44">
        <f t="shared" si="693"/>
        <v>0</v>
      </c>
      <c r="I1996" s="14">
        <f t="shared" si="694"/>
        <v>0</v>
      </c>
      <c r="J1996" s="49">
        <v>5</v>
      </c>
      <c r="K1996" s="49">
        <f t="shared" si="695"/>
        <v>155.32774153463808</v>
      </c>
      <c r="L1996" s="50">
        <f t="shared" si="696"/>
        <v>0.11560955835246239</v>
      </c>
      <c r="M1996" s="45">
        <v>5</v>
      </c>
      <c r="N1996" s="45">
        <f t="shared" si="697"/>
        <v>155.32774153463808</v>
      </c>
      <c r="O1996" s="18">
        <f t="shared" si="698"/>
        <v>9.9452711719514628E-2</v>
      </c>
      <c r="P1996" s="37">
        <f t="shared" si="699"/>
        <v>0</v>
      </c>
      <c r="Q1996" s="37">
        <f t="shared" si="700"/>
        <v>0</v>
      </c>
      <c r="R1996" s="37">
        <f t="shared" si="701"/>
        <v>-100</v>
      </c>
    </row>
    <row r="1997" spans="1:18" ht="15" customHeight="1" x14ac:dyDescent="0.25">
      <c r="A1997" s="143" t="s">
        <v>1986</v>
      </c>
      <c r="B1997" s="1" t="str">
        <f>VLOOKUP(A1997,'[2]Catálogo MUNICIPIOS'!$1:$1048576,5,FALSE)</f>
        <v>Chacsinkín</v>
      </c>
      <c r="C1997" s="130">
        <f>VLOOKUP(A1997,[3]PROY_COVID!$1:$1048576,7,FALSE)</f>
        <v>3197</v>
      </c>
      <c r="D1997" s="43"/>
      <c r="E1997" s="43">
        <f t="shared" si="691"/>
        <v>0</v>
      </c>
      <c r="F1997" s="6">
        <f t="shared" si="692"/>
        <v>0</v>
      </c>
      <c r="G1997" s="44">
        <v>1</v>
      </c>
      <c r="H1997" s="44">
        <f t="shared" si="693"/>
        <v>31.279324366593684</v>
      </c>
      <c r="I1997" s="14">
        <f t="shared" si="694"/>
        <v>0.38333426342998472</v>
      </c>
      <c r="J1997" s="49">
        <v>8</v>
      </c>
      <c r="K1997" s="49">
        <f t="shared" si="695"/>
        <v>250.23459493274947</v>
      </c>
      <c r="L1997" s="50">
        <f t="shared" si="696"/>
        <v>0.18624819184814587</v>
      </c>
      <c r="M1997" s="45">
        <v>9</v>
      </c>
      <c r="N1997" s="45">
        <f t="shared" si="697"/>
        <v>281.51391929934317</v>
      </c>
      <c r="O1997" s="18">
        <f t="shared" si="698"/>
        <v>0.18024676329221512</v>
      </c>
      <c r="P1997" s="37">
        <f t="shared" si="699"/>
        <v>0</v>
      </c>
      <c r="Q1997" s="37">
        <f t="shared" si="700"/>
        <v>0</v>
      </c>
      <c r="R1997" s="37">
        <f t="shared" si="701"/>
        <v>-100</v>
      </c>
    </row>
    <row r="1998" spans="1:18" ht="15" customHeight="1" x14ac:dyDescent="0.25">
      <c r="A1998" s="143" t="s">
        <v>2566</v>
      </c>
      <c r="B1998" s="1" t="str">
        <f>VLOOKUP(A1998,'[2]Catálogo MUNICIPIOS'!$1:$1048576,5,FALSE)</f>
        <v>Santiago Tapextla</v>
      </c>
      <c r="C1998" s="130">
        <f>VLOOKUP(A1998,[3]PROY_COVID!$1:$1048576,7,FALSE)</f>
        <v>3182</v>
      </c>
      <c r="D1998" s="43">
        <v>1</v>
      </c>
      <c r="E1998" s="43">
        <f t="shared" si="691"/>
        <v>31.426775612822123</v>
      </c>
      <c r="F1998" s="6">
        <f t="shared" si="692"/>
        <v>0.22994208632757862</v>
      </c>
      <c r="G1998" s="44"/>
      <c r="H1998" s="44">
        <f t="shared" si="693"/>
        <v>0</v>
      </c>
      <c r="I1998" s="14">
        <f t="shared" si="694"/>
        <v>0</v>
      </c>
      <c r="J1998" s="49"/>
      <c r="K1998" s="49">
        <f t="shared" si="695"/>
        <v>0</v>
      </c>
      <c r="L1998" s="50">
        <f t="shared" si="696"/>
        <v>0</v>
      </c>
      <c r="M1998" s="45">
        <v>1</v>
      </c>
      <c r="N1998" s="45">
        <f t="shared" si="697"/>
        <v>31.426775612822123</v>
      </c>
      <c r="O1998" s="18">
        <f t="shared" si="698"/>
        <v>2.0121827719994823E-2</v>
      </c>
      <c r="P1998" s="37">
        <f t="shared" si="699"/>
        <v>100</v>
      </c>
      <c r="Q1998" s="37">
        <f t="shared" si="700"/>
        <v>11.42749503312206</v>
      </c>
      <c r="R1998" s="37">
        <f t="shared" si="701"/>
        <v>1042.7495033122061</v>
      </c>
    </row>
    <row r="1999" spans="1:18" ht="15" customHeight="1" x14ac:dyDescent="0.25">
      <c r="A1999" s="143" t="s">
        <v>1277</v>
      </c>
      <c r="B1999" s="1" t="str">
        <f>VLOOKUP(A1999,'[2]Catálogo MUNICIPIOS'!$1:$1048576,5,FALSE)</f>
        <v>San Mateo Yucutindó</v>
      </c>
      <c r="C1999" s="130">
        <f>VLOOKUP(A1999,[3]PROY_COVID!$1:$1048576,7,FALSE)</f>
        <v>3159</v>
      </c>
      <c r="D1999" s="43"/>
      <c r="E1999" s="43">
        <f t="shared" si="691"/>
        <v>0</v>
      </c>
      <c r="F1999" s="6">
        <f t="shared" si="692"/>
        <v>0</v>
      </c>
      <c r="G1999" s="44"/>
      <c r="H1999" s="44">
        <f t="shared" si="693"/>
        <v>0</v>
      </c>
      <c r="I1999" s="14">
        <f t="shared" si="694"/>
        <v>0</v>
      </c>
      <c r="J1999" s="49">
        <v>3</v>
      </c>
      <c r="K1999" s="49">
        <f t="shared" si="695"/>
        <v>94.966761633428305</v>
      </c>
      <c r="L1999" s="50">
        <f t="shared" si="696"/>
        <v>7.0683222855949954E-2</v>
      </c>
      <c r="M1999" s="45">
        <v>3</v>
      </c>
      <c r="N1999" s="45">
        <f t="shared" si="697"/>
        <v>94.966761633428305</v>
      </c>
      <c r="O1999" s="18">
        <f t="shared" si="698"/>
        <v>6.0804991267828609E-2</v>
      </c>
      <c r="P1999" s="37">
        <f t="shared" si="699"/>
        <v>0</v>
      </c>
      <c r="Q1999" s="37">
        <f t="shared" si="700"/>
        <v>0</v>
      </c>
      <c r="R1999" s="37">
        <f t="shared" si="701"/>
        <v>-100</v>
      </c>
    </row>
    <row r="2000" spans="1:18" ht="15" customHeight="1" x14ac:dyDescent="0.25">
      <c r="A2000" s="143" t="s">
        <v>568</v>
      </c>
      <c r="B2000" s="1" t="str">
        <f>VLOOKUP(A2000,'[2]Catálogo MUNICIPIOS'!$1:$1048576,5,FALSE)</f>
        <v>San Cristóbal de la Barranca</v>
      </c>
      <c r="C2000" s="130">
        <f>VLOOKUP(A2000,[3]PROY_COVID!$1:$1048576,7,FALSE)</f>
        <v>3155</v>
      </c>
      <c r="D2000" s="43">
        <v>1</v>
      </c>
      <c r="E2000" s="43">
        <f t="shared" si="691"/>
        <v>31.695721077654515</v>
      </c>
      <c r="F2000" s="6">
        <f t="shared" si="692"/>
        <v>0.23190989499028691</v>
      </c>
      <c r="G2000" s="44"/>
      <c r="H2000" s="44">
        <f t="shared" si="693"/>
        <v>0</v>
      </c>
      <c r="I2000" s="14">
        <f t="shared" si="694"/>
        <v>0</v>
      </c>
      <c r="J2000" s="49">
        <v>6</v>
      </c>
      <c r="K2000" s="49">
        <f t="shared" si="695"/>
        <v>190.17432646592709</v>
      </c>
      <c r="L2000" s="50">
        <f t="shared" si="696"/>
        <v>0.14154567416922084</v>
      </c>
      <c r="M2000" s="45">
        <v>7</v>
      </c>
      <c r="N2000" s="45">
        <f t="shared" si="697"/>
        <v>221.87004754358159</v>
      </c>
      <c r="O2000" s="18">
        <f t="shared" si="698"/>
        <v>0.14205819037564649</v>
      </c>
      <c r="P2000" s="37">
        <f t="shared" si="699"/>
        <v>14.285714285714285</v>
      </c>
      <c r="Q2000" s="37">
        <f t="shared" si="700"/>
        <v>1.6324992904460085</v>
      </c>
      <c r="R2000" s="37">
        <f t="shared" si="701"/>
        <v>63.249929044600847</v>
      </c>
    </row>
    <row r="2001" spans="1:19" ht="15" customHeight="1" x14ac:dyDescent="0.25">
      <c r="A2001" s="143" t="s">
        <v>1284</v>
      </c>
      <c r="B2001" s="1" t="str">
        <f>VLOOKUP(A2001,'[2]Catálogo MUNICIPIOS'!$1:$1048576,5,FALSE)</f>
        <v>Acteopan</v>
      </c>
      <c r="C2001" s="130">
        <f>VLOOKUP(A2001,[3]PROY_COVID!$1:$1048576,7,FALSE)</f>
        <v>3132</v>
      </c>
      <c r="D2001" s="43">
        <v>4</v>
      </c>
      <c r="E2001" s="43">
        <f t="shared" si="691"/>
        <v>127.71392081736909</v>
      </c>
      <c r="F2001" s="6">
        <f t="shared" si="692"/>
        <v>0.93445174801322506</v>
      </c>
      <c r="G2001" s="44">
        <v>1</v>
      </c>
      <c r="H2001" s="44">
        <f t="shared" si="693"/>
        <v>31.928480204342272</v>
      </c>
      <c r="I2001" s="14">
        <f t="shared" si="694"/>
        <v>0.39128979571700551</v>
      </c>
      <c r="J2001" s="49">
        <v>3</v>
      </c>
      <c r="K2001" s="49">
        <f t="shared" si="695"/>
        <v>95.785440613026822</v>
      </c>
      <c r="L2001" s="50">
        <f t="shared" si="696"/>
        <v>7.1292560984018469E-2</v>
      </c>
      <c r="M2001" s="45">
        <v>8</v>
      </c>
      <c r="N2001" s="45">
        <f t="shared" si="697"/>
        <v>255.42784163473817</v>
      </c>
      <c r="O2001" s="18">
        <f t="shared" si="698"/>
        <v>0.16354445927209074</v>
      </c>
      <c r="P2001" s="37">
        <f t="shared" si="699"/>
        <v>50</v>
      </c>
      <c r="Q2001" s="37">
        <f t="shared" si="700"/>
        <v>5.7137475165610301</v>
      </c>
      <c r="R2001" s="37">
        <f t="shared" si="701"/>
        <v>471.374751656103</v>
      </c>
    </row>
    <row r="2002" spans="1:19" ht="15" customHeight="1" x14ac:dyDescent="0.25">
      <c r="A2002" s="143" t="s">
        <v>1090</v>
      </c>
      <c r="B2002" s="1" t="str">
        <f>VLOOKUP(A2002,'[2]Catálogo MUNICIPIOS'!$1:$1048576,5,FALSE)</f>
        <v>San Lucas Camotlán</v>
      </c>
      <c r="C2002" s="130">
        <f>VLOOKUP(A2002,[3]PROY_COVID!$1:$1048576,7,FALSE)</f>
        <v>3131</v>
      </c>
      <c r="D2002" s="43"/>
      <c r="E2002" s="43">
        <f t="shared" si="691"/>
        <v>0</v>
      </c>
      <c r="F2002" s="6">
        <f t="shared" si="692"/>
        <v>0</v>
      </c>
      <c r="G2002" s="44"/>
      <c r="H2002" s="44">
        <f t="shared" si="693"/>
        <v>0</v>
      </c>
      <c r="I2002" s="14">
        <f t="shared" si="694"/>
        <v>0</v>
      </c>
      <c r="J2002" s="49">
        <v>1</v>
      </c>
      <c r="K2002" s="49">
        <f t="shared" si="695"/>
        <v>31.938677738741617</v>
      </c>
      <c r="L2002" s="50">
        <f t="shared" si="696"/>
        <v>2.3771776961774287E-2</v>
      </c>
      <c r="M2002" s="45">
        <v>1</v>
      </c>
      <c r="N2002" s="45">
        <f t="shared" si="697"/>
        <v>31.938677738741617</v>
      </c>
      <c r="O2002" s="18">
        <f t="shared" si="698"/>
        <v>2.044958665123715E-2</v>
      </c>
      <c r="P2002" s="37">
        <f t="shared" si="699"/>
        <v>0</v>
      </c>
      <c r="Q2002" s="37">
        <f t="shared" si="700"/>
        <v>0</v>
      </c>
      <c r="R2002" s="37">
        <f t="shared" si="701"/>
        <v>-100</v>
      </c>
    </row>
    <row r="2003" spans="1:19" ht="15" customHeight="1" x14ac:dyDescent="0.25">
      <c r="A2003" s="143" t="s">
        <v>2540</v>
      </c>
      <c r="B2003" s="1" t="str">
        <f>VLOOKUP(A2003,'[2]Catálogo MUNICIPIOS'!$1:$1048576,5,FALSE)</f>
        <v>Las Minas</v>
      </c>
      <c r="C2003" s="130">
        <f>VLOOKUP(A2003,[3]PROY_COVID!$1:$1048576,7,FALSE)</f>
        <v>3130</v>
      </c>
      <c r="D2003" s="43"/>
      <c r="E2003" s="43">
        <f t="shared" si="691"/>
        <v>0</v>
      </c>
      <c r="F2003" s="6">
        <f t="shared" si="692"/>
        <v>0</v>
      </c>
      <c r="G2003" s="44"/>
      <c r="H2003" s="44">
        <f t="shared" si="693"/>
        <v>0</v>
      </c>
      <c r="I2003" s="14">
        <f t="shared" si="694"/>
        <v>0</v>
      </c>
      <c r="J2003" s="49">
        <v>1</v>
      </c>
      <c r="K2003" s="49">
        <f t="shared" si="695"/>
        <v>31.948881789137378</v>
      </c>
      <c r="L2003" s="50">
        <f t="shared" si="696"/>
        <v>2.3779371778694981E-2</v>
      </c>
      <c r="M2003" s="45">
        <v>1</v>
      </c>
      <c r="N2003" s="45">
        <f t="shared" si="697"/>
        <v>31.948881789137378</v>
      </c>
      <c r="O2003" s="18">
        <f t="shared" si="698"/>
        <v>2.0456120065502723E-2</v>
      </c>
      <c r="P2003" s="37">
        <f t="shared" si="699"/>
        <v>0</v>
      </c>
      <c r="Q2003" s="37">
        <f t="shared" si="700"/>
        <v>0</v>
      </c>
      <c r="R2003" s="37">
        <f t="shared" si="701"/>
        <v>-100</v>
      </c>
    </row>
    <row r="2004" spans="1:19" ht="15" customHeight="1" x14ac:dyDescent="0.25">
      <c r="A2004" s="143" t="s">
        <v>2431</v>
      </c>
      <c r="B2004" s="1" t="str">
        <f>VLOOKUP(A2004,'[2]Catálogo MUNICIPIOS'!$1:$1048576,5,FALSE)</f>
        <v>Santa María Zoquitlán</v>
      </c>
      <c r="C2004" s="130">
        <f>VLOOKUP(A2004,[3]PROY_COVID!$1:$1048576,7,FALSE)</f>
        <v>3128</v>
      </c>
      <c r="D2004" s="43">
        <v>1</v>
      </c>
      <c r="E2004" s="43">
        <f t="shared" si="691"/>
        <v>31.9693094629156</v>
      </c>
      <c r="F2004" s="6">
        <f t="shared" si="692"/>
        <v>0.23391167477441024</v>
      </c>
      <c r="G2004" s="44"/>
      <c r="H2004" s="44">
        <f t="shared" si="693"/>
        <v>0</v>
      </c>
      <c r="I2004" s="14">
        <f t="shared" si="694"/>
        <v>0</v>
      </c>
      <c r="J2004" s="49">
        <v>8</v>
      </c>
      <c r="K2004" s="49">
        <f t="shared" si="695"/>
        <v>255.7544757033248</v>
      </c>
      <c r="L2004" s="50">
        <f t="shared" si="696"/>
        <v>0.19035660784479616</v>
      </c>
      <c r="M2004" s="45">
        <v>9</v>
      </c>
      <c r="N2004" s="45">
        <f t="shared" si="697"/>
        <v>287.72378516624036</v>
      </c>
      <c r="O2004" s="18">
        <f t="shared" si="698"/>
        <v>0.18422279483542572</v>
      </c>
      <c r="P2004" s="37">
        <f t="shared" si="699"/>
        <v>11.111111111111111</v>
      </c>
      <c r="Q2004" s="37">
        <f t="shared" si="700"/>
        <v>1.2697216703468956</v>
      </c>
      <c r="R2004" s="37">
        <f t="shared" si="701"/>
        <v>26.972167034689566</v>
      </c>
    </row>
    <row r="2005" spans="1:19" ht="15" customHeight="1" x14ac:dyDescent="0.25">
      <c r="A2005" s="143" t="s">
        <v>1217</v>
      </c>
      <c r="B2005" s="1" t="str">
        <f>VLOOKUP(A2005,'[2]Catálogo MUNICIPIOS'!$1:$1048576,5,FALSE)</f>
        <v>Santiago Atitlán</v>
      </c>
      <c r="C2005" s="130">
        <f>VLOOKUP(A2005,[3]PROY_COVID!$1:$1048576,7,FALSE)</f>
        <v>3128</v>
      </c>
      <c r="D2005" s="43"/>
      <c r="E2005" s="43">
        <f t="shared" si="691"/>
        <v>0</v>
      </c>
      <c r="F2005" s="6">
        <f t="shared" si="692"/>
        <v>0</v>
      </c>
      <c r="G2005" s="44"/>
      <c r="H2005" s="44">
        <f t="shared" si="693"/>
        <v>0</v>
      </c>
      <c r="I2005" s="14">
        <f t="shared" si="694"/>
        <v>0</v>
      </c>
      <c r="J2005" s="49">
        <v>1</v>
      </c>
      <c r="K2005" s="49">
        <f t="shared" si="695"/>
        <v>31.9693094629156</v>
      </c>
      <c r="L2005" s="50">
        <f t="shared" si="696"/>
        <v>2.379457598059952E-2</v>
      </c>
      <c r="M2005" s="45">
        <v>1</v>
      </c>
      <c r="N2005" s="45">
        <f t="shared" si="697"/>
        <v>31.9693094629156</v>
      </c>
      <c r="O2005" s="18">
        <f t="shared" si="698"/>
        <v>2.0469199426158415E-2</v>
      </c>
      <c r="P2005" s="37">
        <f t="shared" si="699"/>
        <v>0</v>
      </c>
      <c r="Q2005" s="37">
        <f t="shared" si="700"/>
        <v>0</v>
      </c>
      <c r="R2005" s="37">
        <f t="shared" si="701"/>
        <v>-100</v>
      </c>
    </row>
    <row r="2006" spans="1:19" ht="15" customHeight="1" x14ac:dyDescent="0.25">
      <c r="A2006" s="143" t="s">
        <v>1632</v>
      </c>
      <c r="B2006" s="1" t="str">
        <f>VLOOKUP(A2006,'[2]Catálogo MUNICIPIOS'!$1:$1048576,5,FALSE)</f>
        <v>Quiriego</v>
      </c>
      <c r="C2006" s="130">
        <f>VLOOKUP(A2006,[3]PROY_COVID!$1:$1048576,7,FALSE)</f>
        <v>3120</v>
      </c>
      <c r="D2006" s="43">
        <v>3</v>
      </c>
      <c r="E2006" s="43">
        <f t="shared" si="691"/>
        <v>96.15384615384616</v>
      </c>
      <c r="F2006" s="6">
        <f t="shared" si="692"/>
        <v>0.70353434489841848</v>
      </c>
      <c r="G2006" s="44"/>
      <c r="H2006" s="44">
        <f t="shared" si="693"/>
        <v>0</v>
      </c>
      <c r="I2006" s="14">
        <f t="shared" si="694"/>
        <v>0</v>
      </c>
      <c r="J2006" s="49">
        <v>11</v>
      </c>
      <c r="K2006" s="49">
        <f t="shared" si="695"/>
        <v>352.5641025641026</v>
      </c>
      <c r="L2006" s="50">
        <f t="shared" si="696"/>
        <v>0.26241146485271416</v>
      </c>
      <c r="M2006" s="45">
        <v>14</v>
      </c>
      <c r="N2006" s="45">
        <f t="shared" si="697"/>
        <v>448.71794871794873</v>
      </c>
      <c r="O2006" s="18">
        <f t="shared" si="698"/>
        <v>0.28730358374049014</v>
      </c>
      <c r="P2006" s="37">
        <f t="shared" si="699"/>
        <v>21.428571428571427</v>
      </c>
      <c r="Q2006" s="37">
        <f t="shared" si="700"/>
        <v>2.4487489356690131</v>
      </c>
      <c r="R2006" s="37">
        <f t="shared" si="701"/>
        <v>144.87489356690131</v>
      </c>
    </row>
    <row r="2007" spans="1:19" ht="15" customHeight="1" x14ac:dyDescent="0.25">
      <c r="A2007" s="143" t="s">
        <v>1307</v>
      </c>
      <c r="B2007" s="1" t="str">
        <f>VLOOKUP(A2007,'[2]Catálogo MUNICIPIOS'!$1:$1048576,5,FALSE)</f>
        <v>Coatzingo</v>
      </c>
      <c r="C2007" s="130">
        <f>VLOOKUP(A2007,[3]PROY_COVID!$1:$1048576,7,FALSE)</f>
        <v>3119</v>
      </c>
      <c r="D2007" s="43">
        <v>4</v>
      </c>
      <c r="E2007" s="43">
        <f t="shared" si="691"/>
        <v>128.24623276691247</v>
      </c>
      <c r="F2007" s="6">
        <f t="shared" si="692"/>
        <v>0.93834654529574246</v>
      </c>
      <c r="G2007" s="44"/>
      <c r="H2007" s="44">
        <f t="shared" si="693"/>
        <v>0</v>
      </c>
      <c r="I2007" s="14">
        <f t="shared" si="694"/>
        <v>0</v>
      </c>
      <c r="J2007" s="49">
        <v>4</v>
      </c>
      <c r="K2007" s="49">
        <f t="shared" si="695"/>
        <v>128.24623276691247</v>
      </c>
      <c r="L2007" s="50">
        <f t="shared" si="696"/>
        <v>9.5452944748079888E-2</v>
      </c>
      <c r="M2007" s="45">
        <v>8</v>
      </c>
      <c r="N2007" s="45">
        <f t="shared" si="697"/>
        <v>256.49246553382494</v>
      </c>
      <c r="O2007" s="18">
        <f t="shared" si="698"/>
        <v>0.16422611299781603</v>
      </c>
      <c r="P2007" s="37">
        <f t="shared" si="699"/>
        <v>50</v>
      </c>
      <c r="Q2007" s="37">
        <f t="shared" si="700"/>
        <v>5.7137475165610301</v>
      </c>
      <c r="R2007" s="37">
        <f t="shared" si="701"/>
        <v>471.374751656103</v>
      </c>
    </row>
    <row r="2008" spans="1:19" ht="15" customHeight="1" x14ac:dyDescent="0.25">
      <c r="A2008" s="143" t="s">
        <v>2099</v>
      </c>
      <c r="B2008" s="1" t="str">
        <f>VLOOKUP(A2008,'[2]Catálogo MUNICIPIOS'!$1:$1048576,5,FALSE)</f>
        <v>Melchor Ocampo</v>
      </c>
      <c r="C2008" s="130">
        <f>VLOOKUP(A2008,[3]PROY_COVID!$1:$1048576,7,FALSE)</f>
        <v>3112</v>
      </c>
      <c r="D2008" s="43"/>
      <c r="E2008" s="43">
        <f t="shared" si="691"/>
        <v>0</v>
      </c>
      <c r="F2008" s="6">
        <f t="shared" si="692"/>
        <v>0</v>
      </c>
      <c r="G2008" s="44"/>
      <c r="H2008" s="44">
        <f t="shared" si="693"/>
        <v>0</v>
      </c>
      <c r="I2008" s="14">
        <f t="shared" si="694"/>
        <v>0</v>
      </c>
      <c r="J2008" s="49">
        <v>3</v>
      </c>
      <c r="K2008" s="49">
        <f t="shared" si="695"/>
        <v>96.401028277634964</v>
      </c>
      <c r="L2008" s="50">
        <f t="shared" si="696"/>
        <v>7.1750739396512164E-2</v>
      </c>
      <c r="M2008" s="45">
        <v>3</v>
      </c>
      <c r="N2008" s="45">
        <f t="shared" si="697"/>
        <v>96.401028277634964</v>
      </c>
      <c r="O2008" s="18">
        <f t="shared" si="698"/>
        <v>6.1723318578107506E-2</v>
      </c>
      <c r="P2008" s="37">
        <f t="shared" si="699"/>
        <v>0</v>
      </c>
      <c r="Q2008" s="37">
        <f t="shared" si="700"/>
        <v>0</v>
      </c>
      <c r="R2008" s="37">
        <f t="shared" si="701"/>
        <v>-100</v>
      </c>
    </row>
    <row r="2009" spans="1:19" ht="15" customHeight="1" x14ac:dyDescent="0.25">
      <c r="A2009" s="143" t="s">
        <v>1907</v>
      </c>
      <c r="B2009" s="1" t="str">
        <f>VLOOKUP(A2009,'[2]Catálogo MUNICIPIOS'!$1:$1048576,5,FALSE)</f>
        <v>San Andrés Tenejapan</v>
      </c>
      <c r="C2009" s="130">
        <f>VLOOKUP(A2009,[3]PROY_COVID!$1:$1048576,7,FALSE)</f>
        <v>3097</v>
      </c>
      <c r="D2009" s="43">
        <v>2</v>
      </c>
      <c r="E2009" s="43">
        <f t="shared" si="691"/>
        <v>64.578624475298668</v>
      </c>
      <c r="F2009" s="6">
        <f t="shared" si="692"/>
        <v>0.47250611475257032</v>
      </c>
      <c r="G2009" s="44"/>
      <c r="H2009" s="44">
        <f t="shared" si="693"/>
        <v>0</v>
      </c>
      <c r="I2009" s="14">
        <f t="shared" si="694"/>
        <v>0</v>
      </c>
      <c r="J2009" s="49">
        <v>2</v>
      </c>
      <c r="K2009" s="49">
        <f t="shared" si="695"/>
        <v>64.578624475298668</v>
      </c>
      <c r="L2009" s="50">
        <f t="shared" si="696"/>
        <v>4.8065504467107063E-2</v>
      </c>
      <c r="M2009" s="45">
        <v>4</v>
      </c>
      <c r="N2009" s="45">
        <f t="shared" si="697"/>
        <v>129.15724895059734</v>
      </c>
      <c r="O2009" s="18">
        <f t="shared" si="698"/>
        <v>8.2696358805325818E-2</v>
      </c>
      <c r="P2009" s="37">
        <f t="shared" si="699"/>
        <v>50</v>
      </c>
      <c r="Q2009" s="37">
        <f t="shared" si="700"/>
        <v>5.7137475165610301</v>
      </c>
      <c r="R2009" s="37">
        <f t="shared" si="701"/>
        <v>471.374751656103</v>
      </c>
    </row>
    <row r="2010" spans="1:19" ht="15" customHeight="1" x14ac:dyDescent="0.25">
      <c r="A2010" s="143" t="s">
        <v>974</v>
      </c>
      <c r="B2010" s="1" t="str">
        <f>VLOOKUP(A2010,'[2]Catálogo MUNICIPIOS'!$1:$1048576,5,FALSE)</f>
        <v>Ciénega de Zimatlán</v>
      </c>
      <c r="C2010" s="130">
        <f>VLOOKUP(A2010,[3]PROY_COVID!$1:$1048576,7,FALSE)</f>
        <v>3096</v>
      </c>
      <c r="D2010" s="43"/>
      <c r="E2010" s="43">
        <f t="shared" si="691"/>
        <v>0</v>
      </c>
      <c r="F2010" s="6">
        <f t="shared" si="692"/>
        <v>0</v>
      </c>
      <c r="G2010" s="44">
        <v>1</v>
      </c>
      <c r="H2010" s="44">
        <f t="shared" si="693"/>
        <v>32.299741602067179</v>
      </c>
      <c r="I2010" s="14">
        <f t="shared" si="694"/>
        <v>0.39583967706255208</v>
      </c>
      <c r="J2010" s="49">
        <v>22</v>
      </c>
      <c r="K2010" s="49">
        <f t="shared" si="695"/>
        <v>710.59431524547801</v>
      </c>
      <c r="L2010" s="50">
        <f t="shared" si="696"/>
        <v>0.52889132450934639</v>
      </c>
      <c r="M2010" s="45">
        <v>23</v>
      </c>
      <c r="N2010" s="45">
        <f t="shared" si="697"/>
        <v>742.89405684754513</v>
      </c>
      <c r="O2010" s="18">
        <f t="shared" si="698"/>
        <v>0.47565764971432201</v>
      </c>
      <c r="P2010" s="37">
        <f t="shared" si="699"/>
        <v>0</v>
      </c>
      <c r="Q2010" s="37">
        <f t="shared" si="700"/>
        <v>0</v>
      </c>
      <c r="R2010" s="37">
        <f t="shared" si="701"/>
        <v>-100</v>
      </c>
    </row>
    <row r="2011" spans="1:19" ht="15" customHeight="1" x14ac:dyDescent="0.25">
      <c r="A2011" s="143" t="s">
        <v>1270</v>
      </c>
      <c r="B2011" s="1" t="str">
        <f>VLOOKUP(A2011,'[2]Catálogo MUNICIPIOS'!$1:$1048576,5,FALSE)</f>
        <v>Trinidad Zaachila</v>
      </c>
      <c r="C2011" s="130">
        <f>VLOOKUP(A2011,[3]PROY_COVID!$1:$1048576,7,FALSE)</f>
        <v>3093</v>
      </c>
      <c r="D2011" s="43">
        <v>2</v>
      </c>
      <c r="E2011" s="43">
        <f t="shared" ref="E2011:E2042" si="702">((D2011/($C2011/100000)))</f>
        <v>64.662140316844486</v>
      </c>
      <c r="F2011" s="6">
        <f t="shared" ref="F2011:F2042" si="703">((D2011/$C2011)/(D$2372/$C$2372))</f>
        <v>0.47311717988642432</v>
      </c>
      <c r="G2011" s="44"/>
      <c r="H2011" s="44">
        <f t="shared" ref="H2011:H2042" si="704">((G2011/($C2011/100000)))</f>
        <v>0</v>
      </c>
      <c r="I2011" s="14">
        <f t="shared" ref="I2011:I2042" si="705">((G2011/$C2011)/(G$2372/$C$2372))</f>
        <v>0</v>
      </c>
      <c r="J2011" s="49">
        <v>28</v>
      </c>
      <c r="K2011" s="49">
        <f t="shared" ref="K2011:K2042" si="706">((J2011/($C2011/100000)))</f>
        <v>905.26996443582289</v>
      </c>
      <c r="L2011" s="50">
        <f t="shared" ref="L2011:L2042" si="707">((J2011/$C2011)/(J$2372/$C$2372))</f>
        <v>0.67378730768988959</v>
      </c>
      <c r="M2011" s="45">
        <v>30</v>
      </c>
      <c r="N2011" s="45">
        <f t="shared" ref="N2011:N2042" si="708">((M2011/($C2011/100000)))</f>
        <v>969.93210475266733</v>
      </c>
      <c r="O2011" s="18">
        <f t="shared" ref="O2011:O2042" si="709">((M2011/$C2011)/(M$2372/$C$2372))</f>
        <v>0.62102478957345808</v>
      </c>
      <c r="P2011" s="37">
        <f t="shared" ref="P2011:P2042" si="710">D2011/M2011*100</f>
        <v>6.666666666666667</v>
      </c>
      <c r="Q2011" s="37">
        <f t="shared" ref="Q2011:Q2042" si="711">P2011/P$2372</f>
        <v>0.76183300220813743</v>
      </c>
      <c r="R2011" s="37">
        <f t="shared" ref="R2011:R2042" si="712">(Q2011-1)*100</f>
        <v>-23.816699779186258</v>
      </c>
    </row>
    <row r="2012" spans="1:19" ht="15" customHeight="1" x14ac:dyDescent="0.25">
      <c r="A2012" s="143" t="s">
        <v>2555</v>
      </c>
      <c r="B2012" s="1" t="str">
        <f>VLOOKUP(A2012,'[2]Catálogo MUNICIPIOS'!$1:$1048576,5,FALSE)</f>
        <v>San Juan Tamazola</v>
      </c>
      <c r="C2012" s="130">
        <f>VLOOKUP(A2012,[3]PROY_COVID!$1:$1048576,7,FALSE)</f>
        <v>3079</v>
      </c>
      <c r="D2012" s="43"/>
      <c r="E2012" s="43">
        <f t="shared" si="702"/>
        <v>0</v>
      </c>
      <c r="F2012" s="6">
        <f t="shared" si="703"/>
        <v>0</v>
      </c>
      <c r="G2012" s="44">
        <v>1</v>
      </c>
      <c r="H2012" s="44">
        <f t="shared" si="704"/>
        <v>32.478077297823965</v>
      </c>
      <c r="I2012" s="14">
        <f t="shared" si="705"/>
        <v>0.39802521603951319</v>
      </c>
      <c r="J2012" s="49">
        <v>2</v>
      </c>
      <c r="K2012" s="49">
        <f t="shared" si="706"/>
        <v>64.956154595647931</v>
      </c>
      <c r="L2012" s="50">
        <f t="shared" si="707"/>
        <v>4.8346497997606555E-2</v>
      </c>
      <c r="M2012" s="45">
        <v>3</v>
      </c>
      <c r="N2012" s="45">
        <f t="shared" si="708"/>
        <v>97.434231893471903</v>
      </c>
      <c r="O2012" s="18">
        <f t="shared" si="709"/>
        <v>6.2384854633020639E-2</v>
      </c>
      <c r="P2012" s="37">
        <f t="shared" si="710"/>
        <v>0</v>
      </c>
      <c r="Q2012" s="37">
        <f t="shared" si="711"/>
        <v>0</v>
      </c>
      <c r="R2012" s="37">
        <f t="shared" si="712"/>
        <v>-100</v>
      </c>
    </row>
    <row r="2013" spans="1:19" ht="15" customHeight="1" x14ac:dyDescent="0.25">
      <c r="A2013" s="143" t="s">
        <v>1247</v>
      </c>
      <c r="B2013" s="1" t="str">
        <f>VLOOKUP(A2013,'[2]Catálogo MUNICIPIOS'!$1:$1048576,5,FALSE)</f>
        <v>Santo Domingo Tomaltepec</v>
      </c>
      <c r="C2013" s="130">
        <f>VLOOKUP(A2013,[3]PROY_COVID!$1:$1048576,7,FALSE)</f>
        <v>3079</v>
      </c>
      <c r="D2013" s="43">
        <v>4</v>
      </c>
      <c r="E2013" s="43">
        <f t="shared" si="702"/>
        <v>129.91230919129586</v>
      </c>
      <c r="F2013" s="6">
        <f t="shared" si="703"/>
        <v>0.95053682194784694</v>
      </c>
      <c r="G2013" s="44">
        <v>3</v>
      </c>
      <c r="H2013" s="44">
        <f t="shared" si="704"/>
        <v>97.434231893471903</v>
      </c>
      <c r="I2013" s="14">
        <f t="shared" si="705"/>
        <v>1.1940756481185395</v>
      </c>
      <c r="J2013" s="49">
        <v>42</v>
      </c>
      <c r="K2013" s="49">
        <f t="shared" si="706"/>
        <v>1364.0792465086067</v>
      </c>
      <c r="L2013" s="50">
        <f t="shared" si="707"/>
        <v>1.0152764579497378</v>
      </c>
      <c r="M2013" s="45">
        <v>49</v>
      </c>
      <c r="N2013" s="45">
        <f t="shared" si="708"/>
        <v>1591.4257875933745</v>
      </c>
      <c r="O2013" s="18">
        <f t="shared" si="709"/>
        <v>1.0189526256726704</v>
      </c>
      <c r="P2013" s="37">
        <f t="shared" si="710"/>
        <v>8.1632653061224492</v>
      </c>
      <c r="Q2013" s="37">
        <f t="shared" si="711"/>
        <v>0.93285673739771924</v>
      </c>
      <c r="R2013" s="37">
        <f t="shared" si="712"/>
        <v>-6.7143262602280762</v>
      </c>
    </row>
    <row r="2014" spans="1:19" ht="15" customHeight="1" x14ac:dyDescent="0.25">
      <c r="A2014" s="143" t="s">
        <v>2371</v>
      </c>
      <c r="B2014" s="1" t="str">
        <f>VLOOKUP(A2014,'[2]Catálogo MUNICIPIOS'!$1:$1048576,5,FALSE)</f>
        <v>Concepción Pápalo</v>
      </c>
      <c r="C2014" s="130">
        <f>VLOOKUP(A2014,[3]PROY_COVID!$1:$1048576,7,FALSE)</f>
        <v>3078</v>
      </c>
      <c r="D2014" s="43">
        <v>1</v>
      </c>
      <c r="E2014" s="43">
        <f t="shared" si="702"/>
        <v>32.488628979857054</v>
      </c>
      <c r="F2014" s="6">
        <f t="shared" si="703"/>
        <v>0.2377114095823116</v>
      </c>
      <c r="G2014" s="44">
        <v>2</v>
      </c>
      <c r="H2014" s="44">
        <f t="shared" si="704"/>
        <v>64.977257959714109</v>
      </c>
      <c r="I2014" s="14">
        <f t="shared" si="705"/>
        <v>0.79630905795039708</v>
      </c>
      <c r="J2014" s="49">
        <v>1</v>
      </c>
      <c r="K2014" s="49">
        <f t="shared" si="706"/>
        <v>32.488628979857054</v>
      </c>
      <c r="L2014" s="50">
        <f t="shared" si="707"/>
        <v>2.4181102555982874E-2</v>
      </c>
      <c r="M2014" s="45">
        <v>4</v>
      </c>
      <c r="N2014" s="45">
        <f t="shared" si="708"/>
        <v>129.95451591942822</v>
      </c>
      <c r="O2014" s="18">
        <f t="shared" si="709"/>
        <v>8.3206830155975978E-2</v>
      </c>
      <c r="P2014" s="37">
        <f t="shared" si="710"/>
        <v>25</v>
      </c>
      <c r="Q2014" s="37">
        <f t="shared" si="711"/>
        <v>2.856873758280515</v>
      </c>
      <c r="R2014" s="37">
        <f t="shared" si="712"/>
        <v>185.6873758280515</v>
      </c>
      <c r="S2014" s="131"/>
    </row>
    <row r="2015" spans="1:19" ht="15" customHeight="1" x14ac:dyDescent="0.25">
      <c r="A2015" s="143" t="s">
        <v>2023</v>
      </c>
      <c r="B2015" s="1" t="str">
        <f>VLOOKUP(A2015,'[2]Catálogo MUNICIPIOS'!$1:$1048576,5,FALSE)</f>
        <v>Muxupip</v>
      </c>
      <c r="C2015" s="130">
        <f>VLOOKUP(A2015,[3]PROY_COVID!$1:$1048576,7,FALSE)</f>
        <v>3074</v>
      </c>
      <c r="D2015" s="43">
        <v>4</v>
      </c>
      <c r="E2015" s="43">
        <f t="shared" si="702"/>
        <v>130.12361743656473</v>
      </c>
      <c r="F2015" s="6">
        <f t="shared" si="703"/>
        <v>0.95208291307007842</v>
      </c>
      <c r="G2015" s="44">
        <v>2</v>
      </c>
      <c r="H2015" s="44">
        <f t="shared" si="704"/>
        <v>65.061808718282364</v>
      </c>
      <c r="I2015" s="14">
        <f t="shared" si="705"/>
        <v>0.79734524410257723</v>
      </c>
      <c r="J2015" s="49">
        <v>17</v>
      </c>
      <c r="K2015" s="49">
        <f t="shared" si="706"/>
        <v>553.02537410540015</v>
      </c>
      <c r="L2015" s="50">
        <f t="shared" si="707"/>
        <v>0.41161365398320099</v>
      </c>
      <c r="M2015" s="45">
        <v>23</v>
      </c>
      <c r="N2015" s="45">
        <f t="shared" si="708"/>
        <v>748.2108002602472</v>
      </c>
      <c r="O2015" s="18">
        <f t="shared" si="709"/>
        <v>0.47906183588664314</v>
      </c>
      <c r="P2015" s="37">
        <f t="shared" si="710"/>
        <v>17.391304347826086</v>
      </c>
      <c r="Q2015" s="37">
        <f t="shared" si="711"/>
        <v>1.987390440542967</v>
      </c>
      <c r="R2015" s="37">
        <f t="shared" si="712"/>
        <v>98.739044054296699</v>
      </c>
    </row>
    <row r="2016" spans="1:19" ht="15" customHeight="1" x14ac:dyDescent="0.25">
      <c r="A2016" s="143" t="s">
        <v>2536</v>
      </c>
      <c r="B2016" s="1" t="str">
        <f>VLOOKUP(A2016,'[2]Catálogo MUNICIPIOS'!$1:$1048576,5,FALSE)</f>
        <v>Santa Cruz Nundaco</v>
      </c>
      <c r="C2016" s="130">
        <f>VLOOKUP(A2016,[3]PROY_COVID!$1:$1048576,7,FALSE)</f>
        <v>3063</v>
      </c>
      <c r="D2016" s="43">
        <v>1</v>
      </c>
      <c r="E2016" s="43">
        <f t="shared" si="702"/>
        <v>32.6477309826967</v>
      </c>
      <c r="F2016" s="6">
        <f t="shared" si="703"/>
        <v>0.23887552030504577</v>
      </c>
      <c r="G2016" s="44"/>
      <c r="H2016" s="44">
        <f t="shared" si="704"/>
        <v>0</v>
      </c>
      <c r="I2016" s="14">
        <f t="shared" si="705"/>
        <v>0</v>
      </c>
      <c r="J2016" s="49">
        <v>2</v>
      </c>
      <c r="K2016" s="49">
        <f t="shared" si="706"/>
        <v>65.2954619653934</v>
      </c>
      <c r="L2016" s="50">
        <f t="shared" si="707"/>
        <v>4.8599042551299571E-2</v>
      </c>
      <c r="M2016" s="45">
        <v>3</v>
      </c>
      <c r="N2016" s="45">
        <f t="shared" si="708"/>
        <v>97.9431929480901</v>
      </c>
      <c r="O2016" s="18">
        <f t="shared" si="709"/>
        <v>6.2710730465253203E-2</v>
      </c>
      <c r="P2016" s="37">
        <f t="shared" si="710"/>
        <v>33.333333333333329</v>
      </c>
      <c r="Q2016" s="37">
        <f t="shared" si="711"/>
        <v>3.8091650110406863</v>
      </c>
      <c r="R2016" s="37">
        <f t="shared" si="712"/>
        <v>280.91650110406863</v>
      </c>
    </row>
    <row r="2017" spans="1:21" ht="15" customHeight="1" x14ac:dyDescent="0.25">
      <c r="A2017" s="143" t="s">
        <v>2373</v>
      </c>
      <c r="B2017" s="1" t="str">
        <f>VLOOKUP(A2017,'[2]Catálogo MUNICIPIOS'!$1:$1048576,5,FALSE)</f>
        <v>San Juan Petlapa</v>
      </c>
      <c r="C2017" s="130">
        <f>VLOOKUP(A2017,[3]PROY_COVID!$1:$1048576,7,FALSE)</f>
        <v>3041</v>
      </c>
      <c r="D2017" s="43"/>
      <c r="E2017" s="43">
        <f t="shared" si="702"/>
        <v>0</v>
      </c>
      <c r="F2017" s="6">
        <f t="shared" si="703"/>
        <v>0</v>
      </c>
      <c r="G2017" s="44"/>
      <c r="H2017" s="44">
        <f t="shared" si="704"/>
        <v>0</v>
      </c>
      <c r="I2017" s="14">
        <f t="shared" si="705"/>
        <v>0</v>
      </c>
      <c r="J2017" s="49">
        <v>1</v>
      </c>
      <c r="K2017" s="49">
        <f t="shared" si="706"/>
        <v>32.883919763235781</v>
      </c>
      <c r="L2017" s="50">
        <f t="shared" si="707"/>
        <v>2.4475315247390758E-2</v>
      </c>
      <c r="M2017" s="45">
        <v>1</v>
      </c>
      <c r="N2017" s="45">
        <f t="shared" si="708"/>
        <v>32.883919763235781</v>
      </c>
      <c r="O2017" s="18">
        <f t="shared" si="709"/>
        <v>2.1054802961204711E-2</v>
      </c>
      <c r="P2017" s="37">
        <f t="shared" si="710"/>
        <v>0</v>
      </c>
      <c r="Q2017" s="37">
        <f t="shared" si="711"/>
        <v>0</v>
      </c>
      <c r="R2017" s="37">
        <f t="shared" si="712"/>
        <v>-100</v>
      </c>
    </row>
    <row r="2018" spans="1:21" ht="15" customHeight="1" x14ac:dyDescent="0.25">
      <c r="A2018" s="143" t="s">
        <v>1586</v>
      </c>
      <c r="B2018" s="1" t="str">
        <f>VLOOKUP(A2018,'[2]Catálogo MUNICIPIOS'!$1:$1048576,5,FALSE)</f>
        <v>Aconchi</v>
      </c>
      <c r="C2018" s="130">
        <f>VLOOKUP(A2018,[3]PROY_COVID!$1:$1048576,7,FALSE)</f>
        <v>3025</v>
      </c>
      <c r="D2018" s="43">
        <v>4</v>
      </c>
      <c r="E2018" s="43">
        <f t="shared" si="702"/>
        <v>132.2314049586777</v>
      </c>
      <c r="F2018" s="6">
        <f t="shared" si="703"/>
        <v>0.96750508257104828</v>
      </c>
      <c r="G2018" s="44"/>
      <c r="H2018" s="44">
        <f t="shared" si="704"/>
        <v>0</v>
      </c>
      <c r="I2018" s="14">
        <f t="shared" si="705"/>
        <v>0</v>
      </c>
      <c r="J2018" s="49">
        <v>28</v>
      </c>
      <c r="K2018" s="49">
        <f t="shared" si="706"/>
        <v>925.61983471074382</v>
      </c>
      <c r="L2018" s="50">
        <f t="shared" si="707"/>
        <v>0.68893360088754652</v>
      </c>
      <c r="M2018" s="45">
        <v>32</v>
      </c>
      <c r="N2018" s="45">
        <f t="shared" si="708"/>
        <v>1057.8512396694216</v>
      </c>
      <c r="O2018" s="18">
        <f t="shared" si="709"/>
        <v>0.67731735066471166</v>
      </c>
      <c r="P2018" s="37">
        <f t="shared" si="710"/>
        <v>12.5</v>
      </c>
      <c r="Q2018" s="37">
        <f t="shared" si="711"/>
        <v>1.4284368791402575</v>
      </c>
      <c r="R2018" s="37">
        <f t="shared" si="712"/>
        <v>42.84368791402575</v>
      </c>
      <c r="S2018" s="131"/>
    </row>
    <row r="2019" spans="1:21" ht="15" customHeight="1" x14ac:dyDescent="0.25">
      <c r="A2019" s="143" t="s">
        <v>2084</v>
      </c>
      <c r="B2019" s="1" t="s">
        <v>2445</v>
      </c>
      <c r="C2019" s="130">
        <f>VLOOKUP(A2019,[3]PROY_COVID!$1:$1048576,7,FALSE)</f>
        <v>3022</v>
      </c>
      <c r="D2019" s="43"/>
      <c r="E2019" s="43">
        <f t="shared" si="702"/>
        <v>0</v>
      </c>
      <c r="F2019" s="6">
        <f t="shared" si="703"/>
        <v>0</v>
      </c>
      <c r="G2019" s="44">
        <v>3</v>
      </c>
      <c r="H2019" s="44">
        <f t="shared" si="704"/>
        <v>99.272005294506954</v>
      </c>
      <c r="I2019" s="14">
        <f t="shared" si="705"/>
        <v>1.216597922090332</v>
      </c>
      <c r="J2019" s="49">
        <v>17</v>
      </c>
      <c r="K2019" s="49">
        <f t="shared" si="706"/>
        <v>562.54136333553936</v>
      </c>
      <c r="L2019" s="50">
        <f t="shared" si="707"/>
        <v>0.41869635087503637</v>
      </c>
      <c r="M2019" s="45">
        <v>20</v>
      </c>
      <c r="N2019" s="45">
        <f t="shared" si="708"/>
        <v>661.81336863004628</v>
      </c>
      <c r="O2019" s="18">
        <f t="shared" si="709"/>
        <v>0.42374358573807758</v>
      </c>
      <c r="P2019" s="37">
        <f t="shared" si="710"/>
        <v>0</v>
      </c>
      <c r="Q2019" s="37">
        <f t="shared" si="711"/>
        <v>0</v>
      </c>
      <c r="R2019" s="37">
        <f t="shared" si="712"/>
        <v>-100</v>
      </c>
    </row>
    <row r="2020" spans="1:21" ht="15" customHeight="1" x14ac:dyDescent="0.25">
      <c r="A2020" s="143" t="s">
        <v>1234</v>
      </c>
      <c r="B2020" s="1" t="str">
        <f>VLOOKUP(A2020,'[2]Catálogo MUNICIPIOS'!$1:$1048576,5,FALSE)</f>
        <v>Santiago Tilantongo</v>
      </c>
      <c r="C2020" s="130">
        <f>VLOOKUP(A2020,[3]PROY_COVID!$1:$1048576,7,FALSE)</f>
        <v>3014</v>
      </c>
      <c r="D2020" s="43"/>
      <c r="E2020" s="43">
        <f t="shared" si="702"/>
        <v>0</v>
      </c>
      <c r="F2020" s="6">
        <f t="shared" si="703"/>
        <v>0</v>
      </c>
      <c r="G2020" s="44"/>
      <c r="H2020" s="44">
        <f t="shared" si="704"/>
        <v>0</v>
      </c>
      <c r="I2020" s="14">
        <f t="shared" si="705"/>
        <v>0</v>
      </c>
      <c r="J2020" s="49">
        <v>2</v>
      </c>
      <c r="K2020" s="49">
        <f t="shared" si="706"/>
        <v>66.357000663570005</v>
      </c>
      <c r="L2020" s="50">
        <f t="shared" si="707"/>
        <v>4.9389139792511805E-2</v>
      </c>
      <c r="M2020" s="45">
        <v>2</v>
      </c>
      <c r="N2020" s="45">
        <f t="shared" si="708"/>
        <v>66.357000663570005</v>
      </c>
      <c r="O2020" s="18">
        <f t="shared" si="709"/>
        <v>4.2486831987407776E-2</v>
      </c>
      <c r="P2020" s="37">
        <f t="shared" si="710"/>
        <v>0</v>
      </c>
      <c r="Q2020" s="37">
        <f t="shared" si="711"/>
        <v>0</v>
      </c>
      <c r="R2020" s="37">
        <f t="shared" si="712"/>
        <v>-100</v>
      </c>
    </row>
    <row r="2021" spans="1:21" ht="15" customHeight="1" x14ac:dyDescent="0.25">
      <c r="A2021" s="143" t="s">
        <v>1366</v>
      </c>
      <c r="B2021" s="1" t="str">
        <f>VLOOKUP(A2021,'[2]Catálogo MUNICIPIOS'!$1:$1048576,5,FALSE)</f>
        <v>Mazapiltepec de Juárez</v>
      </c>
      <c r="C2021" s="130">
        <f>VLOOKUP(A2021,[3]PROY_COVID!$1:$1048576,7,FALSE)</f>
        <v>3005</v>
      </c>
      <c r="D2021" s="43">
        <v>1</v>
      </c>
      <c r="E2021" s="43">
        <f t="shared" si="702"/>
        <v>33.277870216306155</v>
      </c>
      <c r="F2021" s="6">
        <f t="shared" si="703"/>
        <v>0.24348609607133284</v>
      </c>
      <c r="G2021" s="44">
        <v>1</v>
      </c>
      <c r="H2021" s="44">
        <f t="shared" si="704"/>
        <v>33.277870216306155</v>
      </c>
      <c r="I2021" s="14">
        <f t="shared" si="705"/>
        <v>0.40782683533632652</v>
      </c>
      <c r="J2021" s="49">
        <v>11</v>
      </c>
      <c r="K2021" s="49">
        <f t="shared" si="706"/>
        <v>366.05657237936771</v>
      </c>
      <c r="L2021" s="50">
        <f t="shared" si="707"/>
        <v>0.27245383372394949</v>
      </c>
      <c r="M2021" s="45">
        <v>13</v>
      </c>
      <c r="N2021" s="45">
        <f t="shared" si="708"/>
        <v>432.61231281198002</v>
      </c>
      <c r="O2021" s="18">
        <f t="shared" si="709"/>
        <v>0.27699152261740628</v>
      </c>
      <c r="P2021" s="37">
        <f t="shared" si="710"/>
        <v>7.6923076923076925</v>
      </c>
      <c r="Q2021" s="37">
        <f t="shared" si="711"/>
        <v>0.87903807947092782</v>
      </c>
      <c r="R2021" s="37">
        <f t="shared" si="712"/>
        <v>-12.096192052907217</v>
      </c>
    </row>
    <row r="2022" spans="1:21" ht="15" customHeight="1" x14ac:dyDescent="0.25">
      <c r="A2022" s="143" t="s">
        <v>1015</v>
      </c>
      <c r="B2022" s="1" t="str">
        <f>VLOOKUP(A2022,'[2]Catálogo MUNICIPIOS'!$1:$1048576,5,FALSE)</f>
        <v>Pluma Hidalgo</v>
      </c>
      <c r="C2022" s="130">
        <f>VLOOKUP(A2022,[3]PROY_COVID!$1:$1048576,7,FALSE)</f>
        <v>2996</v>
      </c>
      <c r="D2022" s="43"/>
      <c r="E2022" s="43">
        <f t="shared" si="702"/>
        <v>0</v>
      </c>
      <c r="F2022" s="6">
        <f t="shared" si="703"/>
        <v>0</v>
      </c>
      <c r="G2022" s="44">
        <v>1</v>
      </c>
      <c r="H2022" s="44">
        <f t="shared" si="704"/>
        <v>33.377837116154872</v>
      </c>
      <c r="I2022" s="14">
        <f t="shared" si="705"/>
        <v>0.40905194932765726</v>
      </c>
      <c r="J2022" s="49">
        <v>4</v>
      </c>
      <c r="K2022" s="49">
        <f t="shared" si="706"/>
        <v>133.51134846461949</v>
      </c>
      <c r="L2022" s="50">
        <f t="shared" si="707"/>
        <v>9.9371740543812134E-2</v>
      </c>
      <c r="M2022" s="45">
        <v>5</v>
      </c>
      <c r="N2022" s="45">
        <f t="shared" si="708"/>
        <v>166.88918558077435</v>
      </c>
      <c r="O2022" s="18">
        <f t="shared" si="709"/>
        <v>0.10685523331946516</v>
      </c>
      <c r="P2022" s="37">
        <f t="shared" si="710"/>
        <v>0</v>
      </c>
      <c r="Q2022" s="37">
        <f t="shared" si="711"/>
        <v>0</v>
      </c>
      <c r="R2022" s="37">
        <f t="shared" si="712"/>
        <v>-100</v>
      </c>
    </row>
    <row r="2023" spans="1:21" ht="15" customHeight="1" x14ac:dyDescent="0.25">
      <c r="A2023" s="143" t="s">
        <v>954</v>
      </c>
      <c r="B2023" s="1" t="str">
        <f>VLOOKUP(A2023,'[2]Catálogo MUNICIPIOS'!$1:$1048576,5,FALSE)</f>
        <v>Rayones</v>
      </c>
      <c r="C2023" s="130">
        <f>VLOOKUP(A2023,[3]PROY_COVID!$1:$1048576,7,FALSE)</f>
        <v>2987</v>
      </c>
      <c r="D2023" s="43"/>
      <c r="E2023" s="43">
        <f t="shared" si="702"/>
        <v>0</v>
      </c>
      <c r="F2023" s="6">
        <f t="shared" si="703"/>
        <v>0</v>
      </c>
      <c r="G2023" s="44">
        <v>3</v>
      </c>
      <c r="H2023" s="44">
        <f t="shared" si="704"/>
        <v>100.43521928356211</v>
      </c>
      <c r="I2023" s="14">
        <f t="shared" si="705"/>
        <v>1.23085333798359</v>
      </c>
      <c r="J2023" s="49">
        <v>9</v>
      </c>
      <c r="K2023" s="49">
        <f t="shared" si="706"/>
        <v>301.30565785068632</v>
      </c>
      <c r="L2023" s="50">
        <f t="shared" si="707"/>
        <v>0.22426009474584455</v>
      </c>
      <c r="M2023" s="45">
        <v>12</v>
      </c>
      <c r="N2023" s="45">
        <f t="shared" si="708"/>
        <v>401.74087713424842</v>
      </c>
      <c r="O2023" s="18">
        <f t="shared" si="709"/>
        <v>0.257225266039599</v>
      </c>
      <c r="P2023" s="37">
        <f t="shared" si="710"/>
        <v>0</v>
      </c>
      <c r="Q2023" s="37">
        <f t="shared" si="711"/>
        <v>0</v>
      </c>
      <c r="R2023" s="37">
        <f t="shared" si="712"/>
        <v>-100</v>
      </c>
    </row>
    <row r="2024" spans="1:21" ht="15" customHeight="1" x14ac:dyDescent="0.25">
      <c r="A2024" s="143" t="s">
        <v>2374</v>
      </c>
      <c r="B2024" s="1" t="str">
        <f>VLOOKUP(A2024,'[2]Catálogo MUNICIPIOS'!$1:$1048576,5,FALSE)</f>
        <v>Eloxochitlán</v>
      </c>
      <c r="C2024" s="130">
        <f>VLOOKUP(A2024,[3]PROY_COVID!$1:$1048576,7,FALSE)</f>
        <v>2972</v>
      </c>
      <c r="D2024" s="43"/>
      <c r="E2024" s="43">
        <f t="shared" si="702"/>
        <v>0</v>
      </c>
      <c r="F2024" s="6">
        <f t="shared" si="703"/>
        <v>0</v>
      </c>
      <c r="G2024" s="44"/>
      <c r="H2024" s="44">
        <f t="shared" si="704"/>
        <v>0</v>
      </c>
      <c r="I2024" s="14">
        <f t="shared" si="705"/>
        <v>0</v>
      </c>
      <c r="J2024" s="49">
        <v>2</v>
      </c>
      <c r="K2024" s="49">
        <f t="shared" si="706"/>
        <v>67.294751009421262</v>
      </c>
      <c r="L2024" s="50">
        <f t="shared" si="707"/>
        <v>5.0087102064142186E-2</v>
      </c>
      <c r="M2024" s="45">
        <v>2</v>
      </c>
      <c r="N2024" s="45">
        <f t="shared" si="708"/>
        <v>67.294751009421262</v>
      </c>
      <c r="O2024" s="18">
        <f t="shared" si="709"/>
        <v>4.308725155115984E-2</v>
      </c>
      <c r="P2024" s="37">
        <f t="shared" si="710"/>
        <v>0</v>
      </c>
      <c r="Q2024" s="37">
        <f t="shared" si="711"/>
        <v>0</v>
      </c>
      <c r="R2024" s="37">
        <f t="shared" si="712"/>
        <v>-100</v>
      </c>
    </row>
    <row r="2025" spans="1:21" ht="15" customHeight="1" x14ac:dyDescent="0.25">
      <c r="A2025" s="143" t="s">
        <v>1591</v>
      </c>
      <c r="B2025" s="1" t="str">
        <f>VLOOKUP(A2025,'[2]Catálogo MUNICIPIOS'!$1:$1048576,5,FALSE)</f>
        <v>Arizpe</v>
      </c>
      <c r="C2025" s="130">
        <f>VLOOKUP(A2025,[3]PROY_COVID!$1:$1048576,7,FALSE)</f>
        <v>2958</v>
      </c>
      <c r="D2025" s="43">
        <v>3</v>
      </c>
      <c r="E2025" s="43">
        <f t="shared" si="702"/>
        <v>101.41987829614605</v>
      </c>
      <c r="F2025" s="6">
        <f t="shared" si="703"/>
        <v>0.74206462342226687</v>
      </c>
      <c r="G2025" s="44">
        <v>2</v>
      </c>
      <c r="H2025" s="44">
        <f t="shared" si="704"/>
        <v>67.613252197430697</v>
      </c>
      <c r="I2025" s="14">
        <f t="shared" si="705"/>
        <v>0.82861368504777633</v>
      </c>
      <c r="J2025" s="49">
        <v>28</v>
      </c>
      <c r="K2025" s="49">
        <f t="shared" si="706"/>
        <v>946.58553076402984</v>
      </c>
      <c r="L2025" s="50">
        <f t="shared" si="707"/>
        <v>0.70453824972441792</v>
      </c>
      <c r="M2025" s="45">
        <v>33</v>
      </c>
      <c r="N2025" s="45">
        <f t="shared" si="708"/>
        <v>1115.6186612576066</v>
      </c>
      <c r="O2025" s="18">
        <f t="shared" si="709"/>
        <v>0.71430447652663154</v>
      </c>
      <c r="P2025" s="37">
        <f t="shared" si="710"/>
        <v>9.0909090909090917</v>
      </c>
      <c r="Q2025" s="37">
        <f t="shared" si="711"/>
        <v>1.0388631848292784</v>
      </c>
      <c r="R2025" s="37">
        <f t="shared" si="712"/>
        <v>3.8863184829278419</v>
      </c>
    </row>
    <row r="2026" spans="1:21" ht="15" customHeight="1" x14ac:dyDescent="0.25">
      <c r="A2026" s="143" t="s">
        <v>1628</v>
      </c>
      <c r="B2026" s="1" t="str">
        <f>VLOOKUP(A2026,'[2]Catálogo MUNICIPIOS'!$1:$1048576,5,FALSE)</f>
        <v>Opodepe</v>
      </c>
      <c r="C2026" s="130">
        <f>VLOOKUP(A2026,[3]PROY_COVID!$1:$1048576,7,FALSE)</f>
        <v>2949</v>
      </c>
      <c r="D2026" s="43">
        <v>1</v>
      </c>
      <c r="E2026" s="43">
        <f t="shared" si="702"/>
        <v>33.909799932180398</v>
      </c>
      <c r="F2026" s="6">
        <f t="shared" si="703"/>
        <v>0.24810977236159892</v>
      </c>
      <c r="G2026" s="44"/>
      <c r="H2026" s="44">
        <f t="shared" si="704"/>
        <v>0</v>
      </c>
      <c r="I2026" s="14">
        <f t="shared" si="705"/>
        <v>0</v>
      </c>
      <c r="J2026" s="49">
        <v>1</v>
      </c>
      <c r="K2026" s="49">
        <f t="shared" si="706"/>
        <v>33.909799932180398</v>
      </c>
      <c r="L2026" s="50">
        <f t="shared" si="707"/>
        <v>2.523887204724154E-2</v>
      </c>
      <c r="M2026" s="45">
        <v>2</v>
      </c>
      <c r="N2026" s="45">
        <f t="shared" si="708"/>
        <v>67.819599864360796</v>
      </c>
      <c r="O2026" s="18">
        <f t="shared" si="709"/>
        <v>4.3423299969497134E-2</v>
      </c>
      <c r="P2026" s="37">
        <f t="shared" si="710"/>
        <v>50</v>
      </c>
      <c r="Q2026" s="37">
        <f t="shared" si="711"/>
        <v>5.7137475165610301</v>
      </c>
      <c r="R2026" s="37">
        <f t="shared" si="712"/>
        <v>471.374751656103</v>
      </c>
    </row>
    <row r="2027" spans="1:21" ht="15" customHeight="1" x14ac:dyDescent="0.25">
      <c r="A2027" s="143" t="s">
        <v>1184</v>
      </c>
      <c r="B2027" s="1" t="str">
        <f>VLOOKUP(A2027,'[2]Catálogo MUNICIPIOS'!$1:$1048576,5,FALSE)</f>
        <v>Santa Gertrudis</v>
      </c>
      <c r="C2027" s="130">
        <f>VLOOKUP(A2027,[3]PROY_COVID!$1:$1048576,7,FALSE)</f>
        <v>2944</v>
      </c>
      <c r="D2027" s="43">
        <v>1</v>
      </c>
      <c r="E2027" s="43">
        <f t="shared" si="702"/>
        <v>33.967391304347828</v>
      </c>
      <c r="F2027" s="6">
        <f t="shared" si="703"/>
        <v>0.24853115444781085</v>
      </c>
      <c r="G2027" s="44">
        <v>1</v>
      </c>
      <c r="H2027" s="44">
        <f t="shared" si="704"/>
        <v>33.967391304347828</v>
      </c>
      <c r="I2027" s="14">
        <f t="shared" si="705"/>
        <v>0.41627705169349905</v>
      </c>
      <c r="J2027" s="49">
        <v>12</v>
      </c>
      <c r="K2027" s="49">
        <f t="shared" si="706"/>
        <v>407.60869565217388</v>
      </c>
      <c r="L2027" s="50">
        <f t="shared" si="707"/>
        <v>0.30338084375264385</v>
      </c>
      <c r="M2027" s="45">
        <v>14</v>
      </c>
      <c r="N2027" s="45">
        <f t="shared" si="708"/>
        <v>475.54347826086956</v>
      </c>
      <c r="O2027" s="18">
        <f t="shared" si="709"/>
        <v>0.30447934146410643</v>
      </c>
      <c r="P2027" s="37">
        <f t="shared" si="710"/>
        <v>7.1428571428571423</v>
      </c>
      <c r="Q2027" s="37">
        <f t="shared" si="711"/>
        <v>0.81624964522300425</v>
      </c>
      <c r="R2027" s="37">
        <f t="shared" si="712"/>
        <v>-18.375035477699576</v>
      </c>
    </row>
    <row r="2028" spans="1:21" ht="15" customHeight="1" x14ac:dyDescent="0.25">
      <c r="A2028" s="143" t="s">
        <v>2507</v>
      </c>
      <c r="B2028" s="1" t="str">
        <f>VLOOKUP(A2028,'[2]Catálogo MUNICIPIOS'!$1:$1048576,5,FALSE)</f>
        <v>San Vicente Lachixío</v>
      </c>
      <c r="C2028" s="130">
        <f>VLOOKUP(A2028,[3]PROY_COVID!$1:$1048576,7,FALSE)</f>
        <v>2938</v>
      </c>
      <c r="D2028" s="43"/>
      <c r="E2028" s="43">
        <f t="shared" si="702"/>
        <v>0</v>
      </c>
      <c r="F2028" s="6">
        <f t="shared" si="703"/>
        <v>0</v>
      </c>
      <c r="G2028" s="44">
        <v>1</v>
      </c>
      <c r="H2028" s="44">
        <f t="shared" si="704"/>
        <v>34.036759700476516</v>
      </c>
      <c r="I2028" s="14">
        <f t="shared" si="705"/>
        <v>0.41712717501213786</v>
      </c>
      <c r="J2028" s="49">
        <v>2</v>
      </c>
      <c r="K2028" s="49">
        <f t="shared" si="706"/>
        <v>68.073519400953032</v>
      </c>
      <c r="L2028" s="50">
        <f t="shared" si="707"/>
        <v>5.0666734967539338E-2</v>
      </c>
      <c r="M2028" s="45">
        <v>3</v>
      </c>
      <c r="N2028" s="45">
        <f t="shared" si="708"/>
        <v>102.11027910142954</v>
      </c>
      <c r="O2028" s="18">
        <f t="shared" si="709"/>
        <v>6.5378818044612166E-2</v>
      </c>
      <c r="P2028" s="37">
        <f t="shared" si="710"/>
        <v>0</v>
      </c>
      <c r="Q2028" s="37">
        <f t="shared" si="711"/>
        <v>0</v>
      </c>
      <c r="R2028" s="37">
        <f t="shared" si="712"/>
        <v>-100</v>
      </c>
    </row>
    <row r="2029" spans="1:21" ht="15" customHeight="1" x14ac:dyDescent="0.25">
      <c r="A2029" s="143" t="s">
        <v>1060</v>
      </c>
      <c r="B2029" s="1" t="str">
        <f>VLOOKUP(A2029,'[2]Catálogo MUNICIPIOS'!$1:$1048576,5,FALSE)</f>
        <v>San Jorge Nuchita</v>
      </c>
      <c r="C2029" s="130">
        <f>VLOOKUP(A2029,[3]PROY_COVID!$1:$1048576,7,FALSE)</f>
        <v>2937</v>
      </c>
      <c r="D2029" s="43">
        <v>1</v>
      </c>
      <c r="E2029" s="43">
        <f t="shared" si="702"/>
        <v>34.04834865509023</v>
      </c>
      <c r="F2029" s="6">
        <f t="shared" si="703"/>
        <v>0.24912349972569123</v>
      </c>
      <c r="G2029" s="44"/>
      <c r="H2029" s="44">
        <f t="shared" si="704"/>
        <v>0</v>
      </c>
      <c r="I2029" s="14">
        <f t="shared" si="705"/>
        <v>0</v>
      </c>
      <c r="J2029" s="49">
        <v>7</v>
      </c>
      <c r="K2029" s="49">
        <f t="shared" si="706"/>
        <v>238.33844058563159</v>
      </c>
      <c r="L2029" s="50">
        <f t="shared" si="707"/>
        <v>0.17739395153939636</v>
      </c>
      <c r="M2029" s="45">
        <v>8</v>
      </c>
      <c r="N2029" s="45">
        <f t="shared" si="708"/>
        <v>272.38678924072184</v>
      </c>
      <c r="O2029" s="18">
        <f t="shared" si="709"/>
        <v>0.1744028758734042</v>
      </c>
      <c r="P2029" s="37">
        <f t="shared" si="710"/>
        <v>12.5</v>
      </c>
      <c r="Q2029" s="37">
        <f t="shared" si="711"/>
        <v>1.4284368791402575</v>
      </c>
      <c r="R2029" s="37">
        <f t="shared" si="712"/>
        <v>42.84368791402575</v>
      </c>
      <c r="U2029" s="131"/>
    </row>
    <row r="2030" spans="1:21" ht="15" customHeight="1" x14ac:dyDescent="0.25">
      <c r="A2030" s="143" t="s">
        <v>1072</v>
      </c>
      <c r="B2030" s="1" t="str">
        <f>VLOOKUP(A2030,'[2]Catálogo MUNICIPIOS'!$1:$1048576,5,FALSE)</f>
        <v>San Juan Comaltepec</v>
      </c>
      <c r="C2030" s="130">
        <f>VLOOKUP(A2030,[3]PROY_COVID!$1:$1048576,7,FALSE)</f>
        <v>2937</v>
      </c>
      <c r="D2030" s="43"/>
      <c r="E2030" s="43">
        <f t="shared" si="702"/>
        <v>0</v>
      </c>
      <c r="F2030" s="6">
        <f t="shared" si="703"/>
        <v>0</v>
      </c>
      <c r="G2030" s="44"/>
      <c r="H2030" s="44">
        <f t="shared" si="704"/>
        <v>0</v>
      </c>
      <c r="I2030" s="14">
        <f t="shared" si="705"/>
        <v>0</v>
      </c>
      <c r="J2030" s="49">
        <v>3</v>
      </c>
      <c r="K2030" s="49">
        <f t="shared" si="706"/>
        <v>102.14504596527068</v>
      </c>
      <c r="L2030" s="50">
        <f t="shared" si="707"/>
        <v>7.6025979231169855E-2</v>
      </c>
      <c r="M2030" s="45">
        <v>3</v>
      </c>
      <c r="N2030" s="45">
        <f t="shared" si="708"/>
        <v>102.14504596527068</v>
      </c>
      <c r="O2030" s="18">
        <f t="shared" si="709"/>
        <v>6.5401078452526573E-2</v>
      </c>
      <c r="P2030" s="37">
        <f t="shared" si="710"/>
        <v>0</v>
      </c>
      <c r="Q2030" s="37">
        <f t="shared" si="711"/>
        <v>0</v>
      </c>
      <c r="R2030" s="37">
        <f t="shared" si="712"/>
        <v>-100</v>
      </c>
    </row>
    <row r="2031" spans="1:21" ht="15" customHeight="1" x14ac:dyDescent="0.25">
      <c r="A2031" s="143" t="s">
        <v>1275</v>
      </c>
      <c r="B2031" s="1" t="str">
        <f>VLOOKUP(A2031,'[2]Catálogo MUNICIPIOS'!$1:$1048576,5,FALSE)</f>
        <v>Yaxe</v>
      </c>
      <c r="C2031" s="130">
        <f>VLOOKUP(A2031,[3]PROY_COVID!$1:$1048576,7,FALSE)</f>
        <v>2935</v>
      </c>
      <c r="D2031" s="43"/>
      <c r="E2031" s="43">
        <f t="shared" si="702"/>
        <v>0</v>
      </c>
      <c r="F2031" s="6">
        <f t="shared" si="703"/>
        <v>0</v>
      </c>
      <c r="G2031" s="44"/>
      <c r="H2031" s="44">
        <f t="shared" si="704"/>
        <v>0</v>
      </c>
      <c r="I2031" s="14">
        <f t="shared" si="705"/>
        <v>0</v>
      </c>
      <c r="J2031" s="49">
        <v>2</v>
      </c>
      <c r="K2031" s="49">
        <f t="shared" si="706"/>
        <v>68.143100511073257</v>
      </c>
      <c r="L2031" s="50">
        <f t="shared" si="707"/>
        <v>5.0718523793741255E-2</v>
      </c>
      <c r="M2031" s="45">
        <v>2</v>
      </c>
      <c r="N2031" s="45">
        <f t="shared" si="708"/>
        <v>68.143100511073257</v>
      </c>
      <c r="O2031" s="18">
        <f t="shared" si="709"/>
        <v>4.3630429850101203E-2</v>
      </c>
      <c r="P2031" s="37">
        <f t="shared" si="710"/>
        <v>0</v>
      </c>
      <c r="Q2031" s="37">
        <f t="shared" si="711"/>
        <v>0</v>
      </c>
      <c r="R2031" s="37">
        <f t="shared" si="712"/>
        <v>-100</v>
      </c>
    </row>
    <row r="2032" spans="1:21" ht="15" customHeight="1" x14ac:dyDescent="0.25">
      <c r="A2032" s="143" t="s">
        <v>912</v>
      </c>
      <c r="B2032" s="1" t="str">
        <f>VLOOKUP(A2032,'[2]Catálogo MUNICIPIOS'!$1:$1048576,5,FALSE)</f>
        <v>Abasolo</v>
      </c>
      <c r="C2032" s="130">
        <f>VLOOKUP(A2032,[3]PROY_COVID!$1:$1048576,7,FALSE)</f>
        <v>2918</v>
      </c>
      <c r="D2032" s="43">
        <v>3</v>
      </c>
      <c r="E2032" s="43">
        <f t="shared" si="702"/>
        <v>102.81014393420151</v>
      </c>
      <c r="F2032" s="6">
        <f t="shared" si="703"/>
        <v>0.75223685952126984</v>
      </c>
      <c r="G2032" s="44">
        <v>1</v>
      </c>
      <c r="H2032" s="44">
        <f t="shared" si="704"/>
        <v>34.270047978067169</v>
      </c>
      <c r="I2032" s="14">
        <f t="shared" si="705"/>
        <v>0.41998616867226224</v>
      </c>
      <c r="J2032" s="49">
        <v>23</v>
      </c>
      <c r="K2032" s="49">
        <f t="shared" si="706"/>
        <v>788.21110349554488</v>
      </c>
      <c r="L2032" s="50">
        <f t="shared" si="707"/>
        <v>0.58666106043463051</v>
      </c>
      <c r="M2032" s="45">
        <v>27</v>
      </c>
      <c r="N2032" s="45">
        <f t="shared" si="708"/>
        <v>925.29129540781355</v>
      </c>
      <c r="O2032" s="18">
        <f t="shared" si="709"/>
        <v>0.59244232581755829</v>
      </c>
      <c r="P2032" s="37">
        <f t="shared" si="710"/>
        <v>11.111111111111111</v>
      </c>
      <c r="Q2032" s="37">
        <f t="shared" si="711"/>
        <v>1.2697216703468956</v>
      </c>
      <c r="R2032" s="37">
        <f t="shared" si="712"/>
        <v>26.972167034689566</v>
      </c>
    </row>
    <row r="2033" spans="1:20" ht="15" customHeight="1" x14ac:dyDescent="0.25">
      <c r="A2033" s="143" t="s">
        <v>1187</v>
      </c>
      <c r="B2033" s="1" t="str">
        <f>VLOOKUP(A2033,'[2]Catálogo MUNICIPIOS'!$1:$1048576,5,FALSE)</f>
        <v>Santa María Alotepec</v>
      </c>
      <c r="C2033" s="130">
        <f>VLOOKUP(A2033,[3]PROY_COVID!$1:$1048576,7,FALSE)</f>
        <v>2898</v>
      </c>
      <c r="D2033" s="43">
        <v>1</v>
      </c>
      <c r="E2033" s="43">
        <f t="shared" si="702"/>
        <v>34.506556245686681</v>
      </c>
      <c r="F2033" s="6">
        <f t="shared" si="703"/>
        <v>0.25247609340729993</v>
      </c>
      <c r="G2033" s="44"/>
      <c r="H2033" s="44">
        <f t="shared" si="704"/>
        <v>0</v>
      </c>
      <c r="I2033" s="14">
        <f t="shared" si="705"/>
        <v>0</v>
      </c>
      <c r="J2033" s="49">
        <v>8</v>
      </c>
      <c r="K2033" s="49">
        <f t="shared" si="706"/>
        <v>276.05244996549345</v>
      </c>
      <c r="L2033" s="50">
        <f t="shared" si="707"/>
        <v>0.20546427513406568</v>
      </c>
      <c r="M2033" s="45">
        <v>9</v>
      </c>
      <c r="N2033" s="45">
        <f t="shared" si="708"/>
        <v>310.55900621118013</v>
      </c>
      <c r="O2033" s="18">
        <f t="shared" si="709"/>
        <v>0.19884365156839601</v>
      </c>
      <c r="P2033" s="37">
        <f t="shared" si="710"/>
        <v>11.111111111111111</v>
      </c>
      <c r="Q2033" s="37">
        <f t="shared" si="711"/>
        <v>1.2697216703468956</v>
      </c>
      <c r="R2033" s="37">
        <f t="shared" si="712"/>
        <v>26.972167034689566</v>
      </c>
    </row>
    <row r="2034" spans="1:20" ht="15" customHeight="1" x14ac:dyDescent="0.25">
      <c r="A2034" s="143" t="s">
        <v>2515</v>
      </c>
      <c r="B2034" s="1" t="str">
        <f>VLOOKUP(A2034,'[2]Catálogo MUNICIPIOS'!$1:$1048576,5,FALSE)</f>
        <v>Reforma de Pineda</v>
      </c>
      <c r="C2034" s="130">
        <f>VLOOKUP(A2034,[3]PROY_COVID!$1:$1048576,7,FALSE)</f>
        <v>2896</v>
      </c>
      <c r="D2034" s="43">
        <v>1</v>
      </c>
      <c r="E2034" s="43">
        <f t="shared" si="702"/>
        <v>34.530386740331494</v>
      </c>
      <c r="F2034" s="6">
        <f t="shared" si="703"/>
        <v>0.25265045535026076</v>
      </c>
      <c r="G2034" s="44">
        <v>1</v>
      </c>
      <c r="H2034" s="44">
        <f t="shared" si="704"/>
        <v>34.530386740331494</v>
      </c>
      <c r="I2034" s="14">
        <f t="shared" si="705"/>
        <v>0.42317667133482773</v>
      </c>
      <c r="J2034" s="49"/>
      <c r="K2034" s="49">
        <f t="shared" si="706"/>
        <v>0</v>
      </c>
      <c r="L2034" s="50">
        <f t="shared" si="707"/>
        <v>0</v>
      </c>
      <c r="M2034" s="45">
        <v>2</v>
      </c>
      <c r="N2034" s="45">
        <f t="shared" si="708"/>
        <v>69.060773480662988</v>
      </c>
      <c r="O2034" s="18">
        <f t="shared" si="709"/>
        <v>4.4217994340485851E-2</v>
      </c>
      <c r="P2034" s="37">
        <f t="shared" si="710"/>
        <v>50</v>
      </c>
      <c r="Q2034" s="37">
        <f t="shared" si="711"/>
        <v>5.7137475165610301</v>
      </c>
      <c r="R2034" s="37">
        <f t="shared" si="712"/>
        <v>471.374751656103</v>
      </c>
    </row>
    <row r="2035" spans="1:20" ht="15" customHeight="1" x14ac:dyDescent="0.25">
      <c r="A2035" s="143" t="s">
        <v>2443</v>
      </c>
      <c r="B2035" s="1" t="str">
        <f>VLOOKUP(A2035,'[2]Catálogo MUNICIPIOS'!$1:$1048576,5,FALSE)</f>
        <v>Dzilam de Bravo</v>
      </c>
      <c r="C2035" s="130">
        <f>VLOOKUP(A2035,[3]PROY_COVID!$1:$1048576,7,FALSE)</f>
        <v>2892</v>
      </c>
      <c r="D2035" s="43">
        <v>2</v>
      </c>
      <c r="E2035" s="43">
        <f t="shared" si="702"/>
        <v>69.15629322268326</v>
      </c>
      <c r="F2035" s="6">
        <f t="shared" si="703"/>
        <v>0.50599980545944345</v>
      </c>
      <c r="G2035" s="44"/>
      <c r="H2035" s="44">
        <f t="shared" si="704"/>
        <v>0</v>
      </c>
      <c r="I2035" s="14">
        <f t="shared" si="705"/>
        <v>0</v>
      </c>
      <c r="J2035" s="49">
        <v>1</v>
      </c>
      <c r="K2035" s="49">
        <f t="shared" si="706"/>
        <v>34.57814661134163</v>
      </c>
      <c r="L2035" s="50">
        <f t="shared" si="707"/>
        <v>2.5736318695475553E-2</v>
      </c>
      <c r="M2035" s="45">
        <v>3</v>
      </c>
      <c r="N2035" s="45">
        <f t="shared" si="708"/>
        <v>103.7344398340249</v>
      </c>
      <c r="O2035" s="18">
        <f t="shared" si="709"/>
        <v>6.6418730088198666E-2</v>
      </c>
      <c r="P2035" s="37">
        <f t="shared" si="710"/>
        <v>66.666666666666657</v>
      </c>
      <c r="Q2035" s="37">
        <f t="shared" si="711"/>
        <v>7.6183300220813726</v>
      </c>
      <c r="R2035" s="37">
        <f t="shared" si="712"/>
        <v>661.83300220813726</v>
      </c>
    </row>
    <row r="2036" spans="1:20" ht="15" customHeight="1" x14ac:dyDescent="0.25">
      <c r="A2036" s="143" t="s">
        <v>2494</v>
      </c>
      <c r="B2036" s="1" t="str">
        <f>VLOOKUP(A2036,'[2]Catálogo MUNICIPIOS'!$1:$1048576,5,FALSE)</f>
        <v>San Lorenzo Albarradas</v>
      </c>
      <c r="C2036" s="130">
        <f>VLOOKUP(A2036,[3]PROY_COVID!$1:$1048576,7,FALSE)</f>
        <v>2875</v>
      </c>
      <c r="D2036" s="43">
        <v>1</v>
      </c>
      <c r="E2036" s="43">
        <f t="shared" si="702"/>
        <v>34.782608695652172</v>
      </c>
      <c r="F2036" s="6">
        <f t="shared" si="703"/>
        <v>0.25449590215455836</v>
      </c>
      <c r="G2036" s="44">
        <v>1</v>
      </c>
      <c r="H2036" s="44">
        <f t="shared" si="704"/>
        <v>34.782608695652172</v>
      </c>
      <c r="I2036" s="14">
        <f t="shared" si="705"/>
        <v>0.42626770093414307</v>
      </c>
      <c r="J2036" s="49">
        <v>3</v>
      </c>
      <c r="K2036" s="49">
        <f t="shared" si="706"/>
        <v>104.34782608695652</v>
      </c>
      <c r="L2036" s="50">
        <f t="shared" si="707"/>
        <v>7.766549600067682E-2</v>
      </c>
      <c r="M2036" s="45">
        <v>5</v>
      </c>
      <c r="N2036" s="45">
        <f t="shared" si="708"/>
        <v>173.91304347826087</v>
      </c>
      <c r="O2036" s="18">
        <f t="shared" si="709"/>
        <v>0.11135244487830177</v>
      </c>
      <c r="P2036" s="37">
        <f t="shared" si="710"/>
        <v>20</v>
      </c>
      <c r="Q2036" s="37">
        <f t="shared" si="711"/>
        <v>2.2854990066244123</v>
      </c>
      <c r="R2036" s="37">
        <f t="shared" si="712"/>
        <v>128.54990066244122</v>
      </c>
    </row>
    <row r="2037" spans="1:20" ht="15" customHeight="1" x14ac:dyDescent="0.25">
      <c r="A2037" s="143" t="s">
        <v>2378</v>
      </c>
      <c r="B2037" s="1" t="str">
        <f>VLOOKUP(A2037,'[2]Catálogo MUNICIPIOS'!$1:$1048576,5,FALSE)</f>
        <v>San Simón Almolongas</v>
      </c>
      <c r="C2037" s="130">
        <f>VLOOKUP(A2037,[3]PROY_COVID!$1:$1048576,7,FALSE)</f>
        <v>2866</v>
      </c>
      <c r="D2037" s="43"/>
      <c r="E2037" s="43">
        <f t="shared" si="702"/>
        <v>0</v>
      </c>
      <c r="F2037" s="6">
        <f t="shared" si="703"/>
        <v>0</v>
      </c>
      <c r="G2037" s="44">
        <v>1</v>
      </c>
      <c r="H2037" s="44">
        <f t="shared" si="704"/>
        <v>34.891835310537331</v>
      </c>
      <c r="I2037" s="14">
        <f t="shared" si="705"/>
        <v>0.4276062945518706</v>
      </c>
      <c r="J2037" s="49">
        <v>3</v>
      </c>
      <c r="K2037" s="49">
        <f t="shared" si="706"/>
        <v>104.67550593161199</v>
      </c>
      <c r="L2037" s="50">
        <f t="shared" si="707"/>
        <v>7.790938625329584E-2</v>
      </c>
      <c r="M2037" s="45">
        <v>4</v>
      </c>
      <c r="N2037" s="45">
        <f t="shared" si="708"/>
        <v>139.56734124214933</v>
      </c>
      <c r="O2037" s="18">
        <f t="shared" si="709"/>
        <v>8.9361696866746013E-2</v>
      </c>
      <c r="P2037" s="37">
        <f t="shared" si="710"/>
        <v>0</v>
      </c>
      <c r="Q2037" s="37">
        <f t="shared" si="711"/>
        <v>0</v>
      </c>
      <c r="R2037" s="37">
        <f t="shared" si="712"/>
        <v>-100</v>
      </c>
    </row>
    <row r="2038" spans="1:20" ht="15" customHeight="1" x14ac:dyDescent="0.25">
      <c r="A2038" s="143" t="s">
        <v>2128</v>
      </c>
      <c r="B2038" s="1" t="str">
        <f>VLOOKUP(A2038,'[2]Catálogo MUNICIPIOS'!$1:$1048576,5,FALSE)</f>
        <v>Santa María de la Paz</v>
      </c>
      <c r="C2038" s="130">
        <f>VLOOKUP(A2038,[3]PROY_COVID!$1:$1048576,7,FALSE)</f>
        <v>2855</v>
      </c>
      <c r="D2038" s="43">
        <v>3</v>
      </c>
      <c r="E2038" s="43">
        <f t="shared" si="702"/>
        <v>105.07880910683012</v>
      </c>
      <c r="F2038" s="6">
        <f t="shared" si="703"/>
        <v>0.76883613172786891</v>
      </c>
      <c r="G2038" s="44">
        <v>2</v>
      </c>
      <c r="H2038" s="44">
        <f t="shared" si="704"/>
        <v>70.052539404553414</v>
      </c>
      <c r="I2038" s="14">
        <f t="shared" si="705"/>
        <v>0.85850762885160159</v>
      </c>
      <c r="J2038" s="49">
        <v>23</v>
      </c>
      <c r="K2038" s="49">
        <f t="shared" si="706"/>
        <v>805.60420315236433</v>
      </c>
      <c r="L2038" s="50">
        <f t="shared" si="707"/>
        <v>0.59960664600639291</v>
      </c>
      <c r="M2038" s="45">
        <v>28</v>
      </c>
      <c r="N2038" s="45">
        <f t="shared" si="708"/>
        <v>980.73555166374786</v>
      </c>
      <c r="O2038" s="18">
        <f t="shared" si="709"/>
        <v>0.6279419833767631</v>
      </c>
      <c r="P2038" s="37">
        <f t="shared" si="710"/>
        <v>10.714285714285714</v>
      </c>
      <c r="Q2038" s="37">
        <f t="shared" si="711"/>
        <v>1.2243744678345065</v>
      </c>
      <c r="R2038" s="37">
        <f t="shared" si="712"/>
        <v>22.437446783450653</v>
      </c>
      <c r="T2038" s="25"/>
    </row>
    <row r="2039" spans="1:20" ht="15" customHeight="1" x14ac:dyDescent="0.25">
      <c r="A2039" s="143" t="s">
        <v>1008</v>
      </c>
      <c r="B2039" s="1" t="str">
        <f>VLOOKUP(A2039,'[2]Catálogo MUNICIPIOS'!$1:$1048576,5,FALSE)</f>
        <v>Monjas</v>
      </c>
      <c r="C2039" s="130">
        <f>VLOOKUP(A2039,[3]PROY_COVID!$1:$1048576,7,FALSE)</f>
        <v>2846</v>
      </c>
      <c r="D2039" s="43">
        <v>1</v>
      </c>
      <c r="E2039" s="43">
        <f t="shared" si="702"/>
        <v>35.137034434293746</v>
      </c>
      <c r="F2039" s="6">
        <f t="shared" si="703"/>
        <v>0.25708914922500181</v>
      </c>
      <c r="G2039" s="44"/>
      <c r="H2039" s="44">
        <f t="shared" si="704"/>
        <v>0</v>
      </c>
      <c r="I2039" s="14">
        <f t="shared" si="705"/>
        <v>0</v>
      </c>
      <c r="J2039" s="49">
        <v>10</v>
      </c>
      <c r="K2039" s="49">
        <f t="shared" si="706"/>
        <v>351.37034434293747</v>
      </c>
      <c r="L2039" s="50">
        <f t="shared" si="707"/>
        <v>0.26152295736934394</v>
      </c>
      <c r="M2039" s="45">
        <v>11</v>
      </c>
      <c r="N2039" s="45">
        <f t="shared" si="708"/>
        <v>386.50737877723122</v>
      </c>
      <c r="O2039" s="18">
        <f t="shared" si="709"/>
        <v>0.24747161414450411</v>
      </c>
      <c r="P2039" s="37">
        <f t="shared" si="710"/>
        <v>9.0909090909090917</v>
      </c>
      <c r="Q2039" s="37">
        <f t="shared" si="711"/>
        <v>1.0388631848292784</v>
      </c>
      <c r="R2039" s="37">
        <f t="shared" si="712"/>
        <v>3.8863184829278419</v>
      </c>
    </row>
    <row r="2040" spans="1:20" ht="15" customHeight="1" x14ac:dyDescent="0.25">
      <c r="A2040" s="143" t="s">
        <v>2045</v>
      </c>
      <c r="B2040" s="1" t="str">
        <f>VLOOKUP(A2040,'[2]Catálogo MUNICIPIOS'!$1:$1048576,5,FALSE)</f>
        <v>Tekal de Venegas</v>
      </c>
      <c r="C2040" s="130">
        <f>VLOOKUP(A2040,[3]PROY_COVID!$1:$1048576,7,FALSE)</f>
        <v>2845</v>
      </c>
      <c r="D2040" s="43">
        <v>2</v>
      </c>
      <c r="E2040" s="43">
        <f t="shared" si="702"/>
        <v>70.298769771528995</v>
      </c>
      <c r="F2040" s="6">
        <f t="shared" si="703"/>
        <v>0.51435902895912489</v>
      </c>
      <c r="G2040" s="44"/>
      <c r="H2040" s="44">
        <f t="shared" si="704"/>
        <v>0</v>
      </c>
      <c r="I2040" s="14">
        <f t="shared" si="705"/>
        <v>0</v>
      </c>
      <c r="J2040" s="49">
        <v>3</v>
      </c>
      <c r="K2040" s="49">
        <f t="shared" si="706"/>
        <v>105.4481546572935</v>
      </c>
      <c r="L2040" s="50">
        <f t="shared" si="707"/>
        <v>7.8484464324058312E-2</v>
      </c>
      <c r="M2040" s="45">
        <v>5</v>
      </c>
      <c r="N2040" s="45">
        <f t="shared" si="708"/>
        <v>175.7469244288225</v>
      </c>
      <c r="O2040" s="18">
        <f t="shared" si="709"/>
        <v>0.11252663586120126</v>
      </c>
      <c r="P2040" s="37">
        <f t="shared" si="710"/>
        <v>40</v>
      </c>
      <c r="Q2040" s="37">
        <f t="shared" si="711"/>
        <v>4.5709980132488246</v>
      </c>
      <c r="R2040" s="37">
        <f t="shared" si="712"/>
        <v>357.09980132488243</v>
      </c>
    </row>
    <row r="2041" spans="1:20" ht="15" customHeight="1" x14ac:dyDescent="0.25">
      <c r="A2041" s="143" t="s">
        <v>2000</v>
      </c>
      <c r="B2041" s="1" t="str">
        <f>VLOOKUP(A2041,'[2]Catálogo MUNICIPIOS'!$1:$1048576,5,FALSE)</f>
        <v>Dzoncauich</v>
      </c>
      <c r="C2041" s="130">
        <f>VLOOKUP(A2041,[3]PROY_COVID!$1:$1048576,7,FALSE)</f>
        <v>2840</v>
      </c>
      <c r="D2041" s="43">
        <v>2</v>
      </c>
      <c r="E2041" s="43">
        <f t="shared" si="702"/>
        <v>70.422535211267601</v>
      </c>
      <c r="F2041" s="6">
        <f t="shared" si="703"/>
        <v>0.51526459062982766</v>
      </c>
      <c r="G2041" s="44">
        <v>1</v>
      </c>
      <c r="H2041" s="44">
        <f t="shared" si="704"/>
        <v>35.2112676056338</v>
      </c>
      <c r="I2041" s="14">
        <f t="shared" si="705"/>
        <v>0.43152100006537369</v>
      </c>
      <c r="J2041" s="49">
        <v>4</v>
      </c>
      <c r="K2041" s="49">
        <f t="shared" si="706"/>
        <v>140.8450704225352</v>
      </c>
      <c r="L2041" s="50">
        <f t="shared" si="707"/>
        <v>0.10483018826382436</v>
      </c>
      <c r="M2041" s="45">
        <v>7</v>
      </c>
      <c r="N2041" s="45">
        <f t="shared" si="708"/>
        <v>246.47887323943661</v>
      </c>
      <c r="O2041" s="18">
        <f t="shared" si="709"/>
        <v>0.1578146445898467</v>
      </c>
      <c r="P2041" s="37">
        <f t="shared" si="710"/>
        <v>28.571428571428569</v>
      </c>
      <c r="Q2041" s="37">
        <f t="shared" si="711"/>
        <v>3.264998580892017</v>
      </c>
      <c r="R2041" s="37">
        <f t="shared" si="712"/>
        <v>226.49985808920169</v>
      </c>
    </row>
    <row r="2042" spans="1:20" ht="15" customHeight="1" x14ac:dyDescent="0.25">
      <c r="A2042" s="143" t="s">
        <v>1115</v>
      </c>
      <c r="B2042" s="1" t="str">
        <f>VLOOKUP(A2042,'[2]Catálogo MUNICIPIOS'!$1:$1048576,5,FALSE)</f>
        <v>San Miguel Suchixtepec</v>
      </c>
      <c r="C2042" s="130">
        <f>VLOOKUP(A2042,[3]PROY_COVID!$1:$1048576,7,FALSE)</f>
        <v>2833</v>
      </c>
      <c r="D2042" s="43">
        <v>1</v>
      </c>
      <c r="E2042" s="43">
        <f t="shared" si="702"/>
        <v>35.298270384751149</v>
      </c>
      <c r="F2042" s="6">
        <f t="shared" si="703"/>
        <v>0.25826887352430467</v>
      </c>
      <c r="G2042" s="44"/>
      <c r="H2042" s="44">
        <f t="shared" si="704"/>
        <v>0</v>
      </c>
      <c r="I2042" s="14">
        <f t="shared" si="705"/>
        <v>0</v>
      </c>
      <c r="J2042" s="49">
        <v>3</v>
      </c>
      <c r="K2042" s="49">
        <f t="shared" si="706"/>
        <v>105.89481115425343</v>
      </c>
      <c r="L2042" s="50">
        <f t="shared" si="707"/>
        <v>7.8816908225183863E-2</v>
      </c>
      <c r="M2042" s="45">
        <v>4</v>
      </c>
      <c r="N2042" s="45">
        <f t="shared" si="708"/>
        <v>141.1930815390046</v>
      </c>
      <c r="O2042" s="18">
        <f t="shared" si="709"/>
        <v>9.0402620268300066E-2</v>
      </c>
      <c r="P2042" s="37">
        <f t="shared" si="710"/>
        <v>25</v>
      </c>
      <c r="Q2042" s="37">
        <f t="shared" si="711"/>
        <v>2.856873758280515</v>
      </c>
      <c r="R2042" s="37">
        <f t="shared" si="712"/>
        <v>185.6873758280515</v>
      </c>
    </row>
    <row r="2043" spans="1:20" ht="15" customHeight="1" x14ac:dyDescent="0.25">
      <c r="A2043" s="143" t="s">
        <v>2396</v>
      </c>
      <c r="B2043" s="1" t="str">
        <f>VLOOKUP(A2043,'[2]Catálogo MUNICIPIOS'!$1:$1048576,5,FALSE)</f>
        <v>Nonoava</v>
      </c>
      <c r="C2043" s="130">
        <f>VLOOKUP(A2043,[3]PROY_COVID!$1:$1048576,7,FALSE)</f>
        <v>2831</v>
      </c>
      <c r="D2043" s="43">
        <v>2</v>
      </c>
      <c r="E2043" s="43">
        <f t="shared" ref="E2043:E2074" si="713">((D2043/($C2043/100000)))</f>
        <v>70.646414694454265</v>
      </c>
      <c r="F2043" s="6">
        <f t="shared" ref="F2043:F2074" si="714">((D2043/$C2043)/(D$2372/$C$2372))</f>
        <v>0.51690266244744276</v>
      </c>
      <c r="G2043" s="44">
        <v>3</v>
      </c>
      <c r="H2043" s="44">
        <f t="shared" ref="H2043:H2074" si="715">((G2043/($C2043/100000)))</f>
        <v>105.96962204168139</v>
      </c>
      <c r="I2043" s="14">
        <f t="shared" ref="I2043:I2074" si="716">((G2043/$C2043)/(G$2372/$C$2372))</f>
        <v>1.2986785307513189</v>
      </c>
      <c r="J2043" s="49">
        <v>15</v>
      </c>
      <c r="K2043" s="49">
        <f t="shared" ref="K2043:K2074" si="717">((J2043/($C2043/100000)))</f>
        <v>529.84811020840698</v>
      </c>
      <c r="L2043" s="50">
        <f t="shared" ref="L2043:L2074" si="718">((J2043/$C2043)/(J$2372/$C$2372))</f>
        <v>0.39436294772508984</v>
      </c>
      <c r="M2043" s="45">
        <v>20</v>
      </c>
      <c r="N2043" s="45">
        <f t="shared" ref="N2043:N2074" si="719">((M2043/($C2043/100000)))</f>
        <v>706.46414694454256</v>
      </c>
      <c r="O2043" s="18">
        <f t="shared" ref="O2043:O2074" si="720">((M2043/$C2043)/(M$2372/$C$2372))</f>
        <v>0.45233243239154725</v>
      </c>
      <c r="P2043" s="37">
        <f t="shared" ref="P2043:P2074" si="721">D2043/M2043*100</f>
        <v>10</v>
      </c>
      <c r="Q2043" s="37">
        <f t="shared" ref="Q2043:Q2074" si="722">P2043/P$2372</f>
        <v>1.1427495033122061</v>
      </c>
      <c r="R2043" s="37">
        <f t="shared" ref="R2043:R2074" si="723">(Q2043-1)*100</f>
        <v>14.274950331220616</v>
      </c>
    </row>
    <row r="2044" spans="1:20" ht="15" customHeight="1" x14ac:dyDescent="0.25">
      <c r="A2044" s="143" t="s">
        <v>2372</v>
      </c>
      <c r="B2044" s="1" t="str">
        <f>VLOOKUP(A2044,'[2]Catálogo MUNICIPIOS'!$1:$1048576,5,FALSE)</f>
        <v>San Francisco de Conchos</v>
      </c>
      <c r="C2044" s="130">
        <f>VLOOKUP(A2044,[3]PROY_COVID!$1:$1048576,7,FALSE)</f>
        <v>2830</v>
      </c>
      <c r="D2044" s="43">
        <v>5</v>
      </c>
      <c r="E2044" s="43">
        <f t="shared" si="713"/>
        <v>176.67844522968198</v>
      </c>
      <c r="F2044" s="6">
        <f t="shared" si="714"/>
        <v>1.2927132839122883</v>
      </c>
      <c r="G2044" s="44">
        <v>1</v>
      </c>
      <c r="H2044" s="44">
        <f t="shared" si="715"/>
        <v>35.335689045936398</v>
      </c>
      <c r="I2044" s="14">
        <f t="shared" si="716"/>
        <v>0.43304580925288377</v>
      </c>
      <c r="J2044" s="49">
        <v>6</v>
      </c>
      <c r="K2044" s="49">
        <f t="shared" si="717"/>
        <v>212.01413427561837</v>
      </c>
      <c r="L2044" s="50">
        <f t="shared" si="718"/>
        <v>0.15780091943600413</v>
      </c>
      <c r="M2044" s="45">
        <v>12</v>
      </c>
      <c r="N2044" s="45">
        <f t="shared" si="719"/>
        <v>424.02826855123675</v>
      </c>
      <c r="O2044" s="18">
        <f t="shared" si="720"/>
        <v>0.27149536030398663</v>
      </c>
      <c r="P2044" s="37">
        <f t="shared" si="721"/>
        <v>41.666666666666671</v>
      </c>
      <c r="Q2044" s="37">
        <f t="shared" si="722"/>
        <v>4.7614562638008593</v>
      </c>
      <c r="R2044" s="37">
        <f t="shared" si="723"/>
        <v>376.1456263800859</v>
      </c>
    </row>
    <row r="2045" spans="1:20" ht="15" customHeight="1" x14ac:dyDescent="0.25">
      <c r="A2045" s="143" t="s">
        <v>989</v>
      </c>
      <c r="B2045" s="1" t="str">
        <f>VLOOKUP(A2045,'[2]Catálogo MUNICIPIOS'!$1:$1048576,5,FALSE)</f>
        <v>Guadalupe Etla</v>
      </c>
      <c r="C2045" s="130">
        <f>VLOOKUP(A2045,[3]PROY_COVID!$1:$1048576,7,FALSE)</f>
        <v>2822</v>
      </c>
      <c r="D2045" s="43">
        <v>8</v>
      </c>
      <c r="E2045" s="43">
        <f t="shared" si="713"/>
        <v>283.48688873139616</v>
      </c>
      <c r="F2045" s="6">
        <f t="shared" si="714"/>
        <v>2.07420473052971</v>
      </c>
      <c r="G2045" s="44"/>
      <c r="H2045" s="44">
        <f t="shared" si="715"/>
        <v>0</v>
      </c>
      <c r="I2045" s="14">
        <f t="shared" si="716"/>
        <v>0</v>
      </c>
      <c r="J2045" s="49">
        <v>46</v>
      </c>
      <c r="K2045" s="49">
        <f t="shared" si="717"/>
        <v>1630.0496102055281</v>
      </c>
      <c r="L2045" s="50">
        <f t="shared" si="718"/>
        <v>1.2132366933722549</v>
      </c>
      <c r="M2045" s="45">
        <v>54</v>
      </c>
      <c r="N2045" s="45">
        <f t="shared" si="719"/>
        <v>1913.5364989369243</v>
      </c>
      <c r="O2045" s="18">
        <f t="shared" si="720"/>
        <v>1.2251925632428313</v>
      </c>
      <c r="P2045" s="37">
        <f t="shared" si="721"/>
        <v>14.814814814814813</v>
      </c>
      <c r="Q2045" s="37">
        <f t="shared" si="722"/>
        <v>1.692962227129194</v>
      </c>
      <c r="R2045" s="37">
        <f t="shared" si="723"/>
        <v>69.296222712919402</v>
      </c>
    </row>
    <row r="2046" spans="1:20" ht="15" customHeight="1" x14ac:dyDescent="0.25">
      <c r="A2046" s="143" t="s">
        <v>2482</v>
      </c>
      <c r="B2046" s="1" t="str">
        <f>VLOOKUP(A2046,'[2]Catálogo MUNICIPIOS'!$1:$1048576,5,FALSE)</f>
        <v>Atlequizayan</v>
      </c>
      <c r="C2046" s="130">
        <f>VLOOKUP(A2046,[3]PROY_COVID!$1:$1048576,7,FALSE)</f>
        <v>2817</v>
      </c>
      <c r="D2046" s="43"/>
      <c r="E2046" s="43">
        <f t="shared" si="713"/>
        <v>0</v>
      </c>
      <c r="F2046" s="6">
        <f t="shared" si="714"/>
        <v>0</v>
      </c>
      <c r="G2046" s="44"/>
      <c r="H2046" s="44">
        <f t="shared" si="715"/>
        <v>0</v>
      </c>
      <c r="I2046" s="14">
        <f t="shared" si="716"/>
        <v>0</v>
      </c>
      <c r="J2046" s="49">
        <v>1</v>
      </c>
      <c r="K2046" s="49">
        <f t="shared" si="717"/>
        <v>35.498757543485979</v>
      </c>
      <c r="L2046" s="50">
        <f t="shared" si="718"/>
        <v>2.642152419854998E-2</v>
      </c>
      <c r="M2046" s="45">
        <v>1</v>
      </c>
      <c r="N2046" s="45">
        <f t="shared" si="719"/>
        <v>35.498757543485979</v>
      </c>
      <c r="O2046" s="18">
        <f t="shared" si="720"/>
        <v>2.2729022295003024E-2</v>
      </c>
      <c r="P2046" s="37">
        <f t="shared" si="721"/>
        <v>0</v>
      </c>
      <c r="Q2046" s="37">
        <f t="shared" si="722"/>
        <v>0</v>
      </c>
      <c r="R2046" s="37">
        <f t="shared" si="723"/>
        <v>-100</v>
      </c>
    </row>
    <row r="2047" spans="1:20" ht="15" customHeight="1" x14ac:dyDescent="0.25">
      <c r="A2047" s="143" t="s">
        <v>2375</v>
      </c>
      <c r="B2047" s="1" t="str">
        <f>VLOOKUP(A2047,'[2]Catálogo MUNICIPIOS'!$1:$1048576,5,FALSE)</f>
        <v>Santiago Ayuquililla</v>
      </c>
      <c r="C2047" s="130">
        <f>VLOOKUP(A2047,[3]PROY_COVID!$1:$1048576,7,FALSE)</f>
        <v>2803</v>
      </c>
      <c r="D2047" s="43"/>
      <c r="E2047" s="43">
        <f t="shared" si="713"/>
        <v>0</v>
      </c>
      <c r="F2047" s="6">
        <f t="shared" si="714"/>
        <v>0</v>
      </c>
      <c r="G2047" s="44">
        <v>1</v>
      </c>
      <c r="H2047" s="44">
        <f t="shared" si="715"/>
        <v>35.676061362825543</v>
      </c>
      <c r="I2047" s="14">
        <f t="shared" si="716"/>
        <v>0.43721713884611529</v>
      </c>
      <c r="J2047" s="49">
        <v>6</v>
      </c>
      <c r="K2047" s="49">
        <f t="shared" si="717"/>
        <v>214.05636817695327</v>
      </c>
      <c r="L2047" s="50">
        <f t="shared" si="718"/>
        <v>0.15932094256292961</v>
      </c>
      <c r="M2047" s="45">
        <v>7</v>
      </c>
      <c r="N2047" s="45">
        <f t="shared" si="719"/>
        <v>249.73242953977882</v>
      </c>
      <c r="O2047" s="18">
        <f t="shared" si="720"/>
        <v>0.15989782041925246</v>
      </c>
      <c r="P2047" s="37">
        <f t="shared" si="721"/>
        <v>0</v>
      </c>
      <c r="Q2047" s="37">
        <f t="shared" si="722"/>
        <v>0</v>
      </c>
      <c r="R2047" s="37">
        <f t="shared" si="723"/>
        <v>-100</v>
      </c>
    </row>
    <row r="2048" spans="1:20" ht="15" customHeight="1" x14ac:dyDescent="0.25">
      <c r="A2048" s="143" t="s">
        <v>1158</v>
      </c>
      <c r="B2048" s="1" t="str">
        <f>VLOOKUP(A2048,'[2]Catálogo MUNICIPIOS'!$1:$1048576,5,FALSE)</f>
        <v>San Sebastián Coatlán</v>
      </c>
      <c r="C2048" s="130">
        <f>VLOOKUP(A2048,[3]PROY_COVID!$1:$1048576,7,FALSE)</f>
        <v>2802</v>
      </c>
      <c r="D2048" s="43">
        <v>1</v>
      </c>
      <c r="E2048" s="43">
        <f t="shared" si="713"/>
        <v>35.688793718772303</v>
      </c>
      <c r="F2048" s="6">
        <f t="shared" si="714"/>
        <v>0.26112623793517314</v>
      </c>
      <c r="G2048" s="44"/>
      <c r="H2048" s="44">
        <f t="shared" si="715"/>
        <v>0</v>
      </c>
      <c r="I2048" s="14">
        <f t="shared" si="716"/>
        <v>0</v>
      </c>
      <c r="J2048" s="49">
        <v>3</v>
      </c>
      <c r="K2048" s="49">
        <f t="shared" si="717"/>
        <v>107.06638115631692</v>
      </c>
      <c r="L2048" s="50">
        <f t="shared" si="718"/>
        <v>7.9688901142735857E-2</v>
      </c>
      <c r="M2048" s="45">
        <v>4</v>
      </c>
      <c r="N2048" s="45">
        <f t="shared" si="719"/>
        <v>142.75517487508921</v>
      </c>
      <c r="O2048" s="18">
        <f t="shared" si="720"/>
        <v>9.140279201288154E-2</v>
      </c>
      <c r="P2048" s="37">
        <f t="shared" si="721"/>
        <v>25</v>
      </c>
      <c r="Q2048" s="37">
        <f t="shared" si="722"/>
        <v>2.856873758280515</v>
      </c>
      <c r="R2048" s="37">
        <f t="shared" si="723"/>
        <v>185.6873758280515</v>
      </c>
    </row>
    <row r="2049" spans="1:18" ht="15" customHeight="1" x14ac:dyDescent="0.25">
      <c r="A2049" s="143" t="s">
        <v>1039</v>
      </c>
      <c r="B2049" s="1" t="str">
        <f>VLOOKUP(A2049,'[2]Catálogo MUNICIPIOS'!$1:$1048576,5,FALSE)</f>
        <v>San Bernardo Mixtepec</v>
      </c>
      <c r="C2049" s="130">
        <f>VLOOKUP(A2049,[3]PROY_COVID!$1:$1048576,7,FALSE)</f>
        <v>2790</v>
      </c>
      <c r="D2049" s="43">
        <v>1</v>
      </c>
      <c r="E2049" s="43">
        <f t="shared" si="713"/>
        <v>35.842293906810035</v>
      </c>
      <c r="F2049" s="6">
        <f t="shared" si="714"/>
        <v>0.26224936153919542</v>
      </c>
      <c r="G2049" s="44">
        <v>1</v>
      </c>
      <c r="H2049" s="44">
        <f t="shared" si="715"/>
        <v>35.842293906810035</v>
      </c>
      <c r="I2049" s="14">
        <f t="shared" si="716"/>
        <v>0.43925435132102553</v>
      </c>
      <c r="J2049" s="49">
        <v>4</v>
      </c>
      <c r="K2049" s="49">
        <f t="shared" si="717"/>
        <v>143.36917562724014</v>
      </c>
      <c r="L2049" s="50">
        <f t="shared" si="718"/>
        <v>0.10670886547285346</v>
      </c>
      <c r="M2049" s="45">
        <v>6</v>
      </c>
      <c r="N2049" s="45">
        <f t="shared" si="719"/>
        <v>215.05376344086019</v>
      </c>
      <c r="O2049" s="18">
        <f t="shared" si="720"/>
        <v>0.13769388345166347</v>
      </c>
      <c r="P2049" s="37">
        <f t="shared" si="721"/>
        <v>16.666666666666664</v>
      </c>
      <c r="Q2049" s="37">
        <f t="shared" si="722"/>
        <v>1.9045825055203431</v>
      </c>
      <c r="R2049" s="37">
        <f t="shared" si="723"/>
        <v>90.458250552034315</v>
      </c>
    </row>
    <row r="2050" spans="1:18" ht="15" customHeight="1" x14ac:dyDescent="0.25">
      <c r="A2050" s="143" t="s">
        <v>1306</v>
      </c>
      <c r="B2050" s="1" t="str">
        <f>VLOOKUP(A2050,'[2]Catálogo MUNICIPIOS'!$1:$1048576,5,FALSE)</f>
        <v>Camocuautla</v>
      </c>
      <c r="C2050" s="130">
        <f>VLOOKUP(A2050,[3]PROY_COVID!$1:$1048576,7,FALSE)</f>
        <v>2789</v>
      </c>
      <c r="D2050" s="43"/>
      <c r="E2050" s="43">
        <f t="shared" si="713"/>
        <v>0</v>
      </c>
      <c r="F2050" s="6">
        <f t="shared" si="714"/>
        <v>0</v>
      </c>
      <c r="G2050" s="44"/>
      <c r="H2050" s="44">
        <f t="shared" si="715"/>
        <v>0</v>
      </c>
      <c r="I2050" s="14">
        <f t="shared" si="716"/>
        <v>0</v>
      </c>
      <c r="J2050" s="49">
        <v>2</v>
      </c>
      <c r="K2050" s="49">
        <f t="shared" si="717"/>
        <v>71.710290426676224</v>
      </c>
      <c r="L2050" s="50">
        <f t="shared" si="718"/>
        <v>5.3373563045762136E-2</v>
      </c>
      <c r="M2050" s="45">
        <v>2</v>
      </c>
      <c r="N2050" s="45">
        <f t="shared" si="719"/>
        <v>71.710290426676224</v>
      </c>
      <c r="O2050" s="18">
        <f t="shared" si="720"/>
        <v>4.591441793117499E-2</v>
      </c>
      <c r="P2050" s="37">
        <f t="shared" si="721"/>
        <v>0</v>
      </c>
      <c r="Q2050" s="37">
        <f t="shared" si="722"/>
        <v>0</v>
      </c>
      <c r="R2050" s="37">
        <f t="shared" si="723"/>
        <v>-100</v>
      </c>
    </row>
    <row r="2051" spans="1:18" ht="15" customHeight="1" x14ac:dyDescent="0.25">
      <c r="A2051" s="143" t="s">
        <v>1033</v>
      </c>
      <c r="B2051" s="1" t="str">
        <f>VLOOKUP(A2051,'[2]Catálogo MUNICIPIOS'!$1:$1048576,5,FALSE)</f>
        <v>San Antonino el Alto</v>
      </c>
      <c r="C2051" s="130">
        <f>VLOOKUP(A2051,[3]PROY_COVID!$1:$1048576,7,FALSE)</f>
        <v>2788</v>
      </c>
      <c r="D2051" s="43"/>
      <c r="E2051" s="43">
        <f t="shared" si="713"/>
        <v>0</v>
      </c>
      <c r="F2051" s="6">
        <f t="shared" si="714"/>
        <v>0</v>
      </c>
      <c r="G2051" s="44"/>
      <c r="H2051" s="44">
        <f t="shared" si="715"/>
        <v>0</v>
      </c>
      <c r="I2051" s="14">
        <f t="shared" si="716"/>
        <v>0</v>
      </c>
      <c r="J2051" s="49">
        <v>4</v>
      </c>
      <c r="K2051" s="49">
        <f t="shared" si="717"/>
        <v>143.47202295552367</v>
      </c>
      <c r="L2051" s="50">
        <f t="shared" si="718"/>
        <v>0.10678541415683687</v>
      </c>
      <c r="M2051" s="45">
        <v>4</v>
      </c>
      <c r="N2051" s="45">
        <f t="shared" si="719"/>
        <v>143.47202295552367</v>
      </c>
      <c r="O2051" s="18">
        <f t="shared" si="720"/>
        <v>9.1861773034467034E-2</v>
      </c>
      <c r="P2051" s="37">
        <f t="shared" si="721"/>
        <v>0</v>
      </c>
      <c r="Q2051" s="37">
        <f t="shared" si="722"/>
        <v>0</v>
      </c>
      <c r="R2051" s="37">
        <f t="shared" si="723"/>
        <v>-100</v>
      </c>
    </row>
    <row r="2052" spans="1:18" ht="15" customHeight="1" x14ac:dyDescent="0.25">
      <c r="A2052" s="143" t="s">
        <v>1180</v>
      </c>
      <c r="B2052" s="1" t="str">
        <f>VLOOKUP(A2052,'[2]Catálogo MUNICIPIOS'!$1:$1048576,5,FALSE)</f>
        <v>Santa Cruz Tacache de Mina</v>
      </c>
      <c r="C2052" s="130">
        <f>VLOOKUP(A2052,[3]PROY_COVID!$1:$1048576,7,FALSE)</f>
        <v>2788</v>
      </c>
      <c r="D2052" s="43">
        <v>5</v>
      </c>
      <c r="E2052" s="43">
        <f t="shared" si="713"/>
        <v>179.34002869440459</v>
      </c>
      <c r="F2052" s="6">
        <f t="shared" si="714"/>
        <v>1.3121874438564476</v>
      </c>
      <c r="G2052" s="44">
        <v>4</v>
      </c>
      <c r="H2052" s="44">
        <f t="shared" si="715"/>
        <v>143.47202295552367</v>
      </c>
      <c r="I2052" s="14">
        <f t="shared" si="716"/>
        <v>1.7582778194916231</v>
      </c>
      <c r="J2052" s="49">
        <v>7</v>
      </c>
      <c r="K2052" s="49">
        <f t="shared" si="717"/>
        <v>251.07604017216644</v>
      </c>
      <c r="L2052" s="50">
        <f t="shared" si="718"/>
        <v>0.18687447477446448</v>
      </c>
      <c r="M2052" s="45">
        <v>16</v>
      </c>
      <c r="N2052" s="45">
        <f t="shared" si="719"/>
        <v>573.88809182209468</v>
      </c>
      <c r="O2052" s="18">
        <f t="shared" si="720"/>
        <v>0.36744709213786814</v>
      </c>
      <c r="P2052" s="37">
        <f t="shared" si="721"/>
        <v>31.25</v>
      </c>
      <c r="Q2052" s="37">
        <f t="shared" si="722"/>
        <v>3.571092197850644</v>
      </c>
      <c r="R2052" s="37">
        <f t="shared" si="723"/>
        <v>257.1092197850644</v>
      </c>
    </row>
    <row r="2053" spans="1:18" ht="15" customHeight="1" x14ac:dyDescent="0.25">
      <c r="A2053" s="143" t="s">
        <v>207</v>
      </c>
      <c r="B2053" s="1" t="str">
        <f>VLOOKUP(A2053,'[2]Catálogo MUNICIPIOS'!$1:$1048576,5,FALSE)</f>
        <v>Gran Morelos</v>
      </c>
      <c r="C2053" s="130">
        <f>VLOOKUP(A2053,[3]PROY_COVID!$1:$1048576,7,FALSE)</f>
        <v>2787</v>
      </c>
      <c r="D2053" s="43">
        <v>2</v>
      </c>
      <c r="E2053" s="43">
        <f t="shared" si="713"/>
        <v>71.761750986724081</v>
      </c>
      <c r="F2053" s="6">
        <f t="shared" si="714"/>
        <v>0.52506330727976691</v>
      </c>
      <c r="G2053" s="44"/>
      <c r="H2053" s="44">
        <f t="shared" si="715"/>
        <v>0</v>
      </c>
      <c r="I2053" s="14">
        <f t="shared" si="716"/>
        <v>0</v>
      </c>
      <c r="J2053" s="49">
        <v>16</v>
      </c>
      <c r="K2053" s="49">
        <f t="shared" si="717"/>
        <v>574.09400789379265</v>
      </c>
      <c r="L2053" s="50">
        <f t="shared" si="718"/>
        <v>0.42729491879334219</v>
      </c>
      <c r="M2053" s="45">
        <v>18</v>
      </c>
      <c r="N2053" s="45">
        <f t="shared" si="719"/>
        <v>645.85575888051676</v>
      </c>
      <c r="O2053" s="18">
        <f t="shared" si="720"/>
        <v>0.41352630229293985</v>
      </c>
      <c r="P2053" s="37">
        <f t="shared" si="721"/>
        <v>11.111111111111111</v>
      </c>
      <c r="Q2053" s="37">
        <f t="shared" si="722"/>
        <v>1.2697216703468956</v>
      </c>
      <c r="R2053" s="37">
        <f t="shared" si="723"/>
        <v>26.972167034689566</v>
      </c>
    </row>
    <row r="2054" spans="1:18" ht="15" customHeight="1" x14ac:dyDescent="0.25">
      <c r="A2054" s="143" t="s">
        <v>2392</v>
      </c>
      <c r="B2054" s="1" t="str">
        <f>VLOOKUP(A2054,'[2]Catálogo MUNICIPIOS'!$1:$1048576,5,FALSE)</f>
        <v>Dr. Belisario Domínguez</v>
      </c>
      <c r="C2054" s="130">
        <f>VLOOKUP(A2054,[3]PROY_COVID!$1:$1048576,7,FALSE)</f>
        <v>2770</v>
      </c>
      <c r="D2054" s="43">
        <v>2</v>
      </c>
      <c r="E2054" s="43">
        <f t="shared" si="713"/>
        <v>72.202166064981952</v>
      </c>
      <c r="F2054" s="6">
        <f t="shared" si="714"/>
        <v>0.52828571746884845</v>
      </c>
      <c r="G2054" s="44"/>
      <c r="H2054" s="44">
        <f t="shared" si="715"/>
        <v>0</v>
      </c>
      <c r="I2054" s="14">
        <f t="shared" si="716"/>
        <v>0</v>
      </c>
      <c r="J2054" s="49">
        <v>2</v>
      </c>
      <c r="K2054" s="49">
        <f t="shared" si="717"/>
        <v>72.202166064981952</v>
      </c>
      <c r="L2054" s="50">
        <f t="shared" si="718"/>
        <v>5.3739663297700566E-2</v>
      </c>
      <c r="M2054" s="45">
        <v>4</v>
      </c>
      <c r="N2054" s="45">
        <f t="shared" si="719"/>
        <v>144.4043321299639</v>
      </c>
      <c r="O2054" s="18">
        <f t="shared" si="720"/>
        <v>9.245870874371627E-2</v>
      </c>
      <c r="P2054" s="37">
        <f t="shared" si="721"/>
        <v>50</v>
      </c>
      <c r="Q2054" s="37">
        <f t="shared" si="722"/>
        <v>5.7137475165610301</v>
      </c>
      <c r="R2054" s="37">
        <f t="shared" si="723"/>
        <v>471.374751656103</v>
      </c>
    </row>
    <row r="2055" spans="1:18" ht="15" customHeight="1" x14ac:dyDescent="0.25">
      <c r="A2055" s="143" t="s">
        <v>1075</v>
      </c>
      <c r="B2055" s="1" t="str">
        <f>VLOOKUP(A2055,'[2]Catálogo MUNICIPIOS'!$1:$1048576,5,FALSE)</f>
        <v>San Juan del Estado</v>
      </c>
      <c r="C2055" s="130">
        <f>VLOOKUP(A2055,[3]PROY_COVID!$1:$1048576,7,FALSE)</f>
        <v>2769</v>
      </c>
      <c r="D2055" s="43">
        <v>1</v>
      </c>
      <c r="E2055" s="43">
        <f t="shared" si="713"/>
        <v>36.114120621162876</v>
      </c>
      <c r="F2055" s="6">
        <f t="shared" si="714"/>
        <v>0.26423825160503978</v>
      </c>
      <c r="G2055" s="44">
        <v>3</v>
      </c>
      <c r="H2055" s="44">
        <f t="shared" si="715"/>
        <v>108.34236186348862</v>
      </c>
      <c r="I2055" s="14">
        <f t="shared" si="716"/>
        <v>1.3277569232780726</v>
      </c>
      <c r="J2055" s="49">
        <v>36</v>
      </c>
      <c r="K2055" s="49">
        <f t="shared" si="717"/>
        <v>1300.1083423618636</v>
      </c>
      <c r="L2055" s="50">
        <f t="shared" si="718"/>
        <v>0.96766327628145554</v>
      </c>
      <c r="M2055" s="45">
        <v>40</v>
      </c>
      <c r="N2055" s="45">
        <f t="shared" si="719"/>
        <v>1444.564824846515</v>
      </c>
      <c r="O2055" s="18">
        <f t="shared" si="720"/>
        <v>0.92492099393316751</v>
      </c>
      <c r="P2055" s="37">
        <f t="shared" si="721"/>
        <v>2.5</v>
      </c>
      <c r="Q2055" s="37">
        <f t="shared" si="722"/>
        <v>0.28568737582805154</v>
      </c>
      <c r="R2055" s="37">
        <f t="shared" si="723"/>
        <v>-71.431262417194844</v>
      </c>
    </row>
    <row r="2056" spans="1:18" ht="15" customHeight="1" x14ac:dyDescent="0.25">
      <c r="A2056" s="143" t="s">
        <v>1065</v>
      </c>
      <c r="B2056" s="1" t="str">
        <f>VLOOKUP(A2056,'[2]Catálogo MUNICIPIOS'!$1:$1048576,5,FALSE)</f>
        <v>San Juan Bautista Coixtlahuaca</v>
      </c>
      <c r="C2056" s="130">
        <f>VLOOKUP(A2056,[3]PROY_COVID!$1:$1048576,7,FALSE)</f>
        <v>2758</v>
      </c>
      <c r="D2056" s="43">
        <v>1</v>
      </c>
      <c r="E2056" s="43">
        <f t="shared" si="713"/>
        <v>36.258158085569249</v>
      </c>
      <c r="F2056" s="6">
        <f t="shared" si="714"/>
        <v>0.26529213875792429</v>
      </c>
      <c r="G2056" s="44"/>
      <c r="H2056" s="44">
        <f t="shared" si="715"/>
        <v>0</v>
      </c>
      <c r="I2056" s="14">
        <f t="shared" si="716"/>
        <v>0</v>
      </c>
      <c r="J2056" s="49">
        <v>14</v>
      </c>
      <c r="K2056" s="49">
        <f t="shared" si="717"/>
        <v>507.61421319796955</v>
      </c>
      <c r="L2056" s="50">
        <f t="shared" si="718"/>
        <v>0.37781438409804713</v>
      </c>
      <c r="M2056" s="45">
        <v>15</v>
      </c>
      <c r="N2056" s="45">
        <f t="shared" si="719"/>
        <v>543.87237128353877</v>
      </c>
      <c r="O2056" s="18">
        <f t="shared" si="720"/>
        <v>0.3482287299040438</v>
      </c>
      <c r="P2056" s="37">
        <f t="shared" si="721"/>
        <v>6.666666666666667</v>
      </c>
      <c r="Q2056" s="37">
        <f t="shared" si="722"/>
        <v>0.76183300220813743</v>
      </c>
      <c r="R2056" s="37">
        <f t="shared" si="723"/>
        <v>-23.816699779186258</v>
      </c>
    </row>
    <row r="2057" spans="1:18" ht="15" customHeight="1" x14ac:dyDescent="0.25">
      <c r="A2057" s="143" t="s">
        <v>1013</v>
      </c>
      <c r="B2057" s="1" t="str">
        <f>VLOOKUP(A2057,'[2]Catálogo MUNICIPIOS'!$1:$1048576,5,FALSE)</f>
        <v>La Pe</v>
      </c>
      <c r="C2057" s="130">
        <f>VLOOKUP(A2057,[3]PROY_COVID!$1:$1048576,7,FALSE)</f>
        <v>2745</v>
      </c>
      <c r="D2057" s="43"/>
      <c r="E2057" s="43">
        <f t="shared" si="713"/>
        <v>0</v>
      </c>
      <c r="F2057" s="6">
        <f t="shared" si="714"/>
        <v>0</v>
      </c>
      <c r="G2057" s="44"/>
      <c r="H2057" s="44">
        <f t="shared" si="715"/>
        <v>0</v>
      </c>
      <c r="I2057" s="14">
        <f t="shared" si="716"/>
        <v>0</v>
      </c>
      <c r="J2057" s="49">
        <v>2</v>
      </c>
      <c r="K2057" s="49">
        <f t="shared" si="717"/>
        <v>72.859744990892537</v>
      </c>
      <c r="L2057" s="50">
        <f t="shared" si="718"/>
        <v>5.4229095568171432E-2</v>
      </c>
      <c r="M2057" s="45">
        <v>2</v>
      </c>
      <c r="N2057" s="45">
        <f t="shared" si="719"/>
        <v>72.859744990892537</v>
      </c>
      <c r="O2057" s="18">
        <f t="shared" si="720"/>
        <v>4.6650386743186535E-2</v>
      </c>
      <c r="P2057" s="37">
        <f t="shared" si="721"/>
        <v>0</v>
      </c>
      <c r="Q2057" s="37">
        <f t="shared" si="722"/>
        <v>0</v>
      </c>
      <c r="R2057" s="37">
        <f t="shared" si="723"/>
        <v>-100</v>
      </c>
    </row>
    <row r="2058" spans="1:18" ht="15" customHeight="1" x14ac:dyDescent="0.25">
      <c r="A2058" s="143" t="s">
        <v>1254</v>
      </c>
      <c r="B2058" s="1" t="str">
        <f>VLOOKUP(A2058,'[2]Catálogo MUNICIPIOS'!$1:$1048576,5,FALSE)</f>
        <v>Santo Tomás Mazaltepec</v>
      </c>
      <c r="C2058" s="130">
        <f>VLOOKUP(A2058,[3]PROY_COVID!$1:$1048576,7,FALSE)</f>
        <v>2745</v>
      </c>
      <c r="D2058" s="43"/>
      <c r="E2058" s="43">
        <f t="shared" si="713"/>
        <v>0</v>
      </c>
      <c r="F2058" s="6">
        <f t="shared" si="714"/>
        <v>0</v>
      </c>
      <c r="G2058" s="44"/>
      <c r="H2058" s="44">
        <f t="shared" si="715"/>
        <v>0</v>
      </c>
      <c r="I2058" s="14">
        <f t="shared" si="716"/>
        <v>0</v>
      </c>
      <c r="J2058" s="49">
        <v>3</v>
      </c>
      <c r="K2058" s="49">
        <f t="shared" si="717"/>
        <v>109.2896174863388</v>
      </c>
      <c r="L2058" s="50">
        <f t="shared" si="718"/>
        <v>8.1343643352257147E-2</v>
      </c>
      <c r="M2058" s="45">
        <v>3</v>
      </c>
      <c r="N2058" s="45">
        <f t="shared" si="719"/>
        <v>109.2896174863388</v>
      </c>
      <c r="O2058" s="18">
        <f t="shared" si="720"/>
        <v>6.9975580114779806E-2</v>
      </c>
      <c r="P2058" s="37">
        <f t="shared" si="721"/>
        <v>0</v>
      </c>
      <c r="Q2058" s="37">
        <f t="shared" si="722"/>
        <v>0</v>
      </c>
      <c r="R2058" s="37">
        <f t="shared" si="723"/>
        <v>-100</v>
      </c>
    </row>
    <row r="2059" spans="1:18" ht="15" customHeight="1" x14ac:dyDescent="0.25">
      <c r="A2059" s="143" t="s">
        <v>2569</v>
      </c>
      <c r="B2059" s="1" t="str">
        <f>VLOOKUP(A2059,'[2]Catálogo MUNICIPIOS'!$1:$1048576,5,FALSE)</f>
        <v>Santos Reyes Pápalo</v>
      </c>
      <c r="C2059" s="130">
        <f>VLOOKUP(A2059,[3]PROY_COVID!$1:$1048576,7,FALSE)</f>
        <v>2741</v>
      </c>
      <c r="D2059" s="43"/>
      <c r="E2059" s="43">
        <f t="shared" si="713"/>
        <v>0</v>
      </c>
      <c r="F2059" s="6">
        <f t="shared" si="714"/>
        <v>0</v>
      </c>
      <c r="G2059" s="44">
        <v>1</v>
      </c>
      <c r="H2059" s="44">
        <f t="shared" si="715"/>
        <v>36.483035388544323</v>
      </c>
      <c r="I2059" s="14">
        <f t="shared" si="716"/>
        <v>0.44710676402249588</v>
      </c>
      <c r="J2059" s="49"/>
      <c r="K2059" s="49">
        <f t="shared" si="717"/>
        <v>0</v>
      </c>
      <c r="L2059" s="50">
        <f t="shared" si="718"/>
        <v>0</v>
      </c>
      <c r="M2059" s="45">
        <v>1</v>
      </c>
      <c r="N2059" s="45">
        <f t="shared" si="719"/>
        <v>36.483035388544323</v>
      </c>
      <c r="O2059" s="18">
        <f t="shared" si="720"/>
        <v>2.3359232325802087E-2</v>
      </c>
      <c r="P2059" s="37">
        <f t="shared" si="721"/>
        <v>0</v>
      </c>
      <c r="Q2059" s="37">
        <f t="shared" si="722"/>
        <v>0</v>
      </c>
      <c r="R2059" s="37">
        <f t="shared" si="723"/>
        <v>-100</v>
      </c>
    </row>
    <row r="2060" spans="1:18" ht="15" customHeight="1" x14ac:dyDescent="0.25">
      <c r="A2060" s="143" t="s">
        <v>1150</v>
      </c>
      <c r="B2060" s="1" t="str">
        <f>VLOOKUP(A2060,'[2]Catálogo MUNICIPIOS'!$1:$1048576,5,FALSE)</f>
        <v>San Pedro Totolápam</v>
      </c>
      <c r="C2060" s="130">
        <f>VLOOKUP(A2060,[3]PROY_COVID!$1:$1048576,7,FALSE)</f>
        <v>2738</v>
      </c>
      <c r="D2060" s="43">
        <v>2</v>
      </c>
      <c r="E2060" s="43">
        <f t="shared" si="713"/>
        <v>73.046018991964928</v>
      </c>
      <c r="F2060" s="6">
        <f t="shared" si="714"/>
        <v>0.53445998443707465</v>
      </c>
      <c r="G2060" s="44">
        <v>4</v>
      </c>
      <c r="H2060" s="44">
        <f t="shared" si="715"/>
        <v>146.09203798392986</v>
      </c>
      <c r="I2060" s="14">
        <f t="shared" si="716"/>
        <v>1.790386618240557</v>
      </c>
      <c r="J2060" s="49">
        <v>42</v>
      </c>
      <c r="K2060" s="49">
        <f t="shared" si="717"/>
        <v>1533.9663988312636</v>
      </c>
      <c r="L2060" s="50">
        <f t="shared" si="718"/>
        <v>1.1417225032970204</v>
      </c>
      <c r="M2060" s="45">
        <v>48</v>
      </c>
      <c r="N2060" s="45">
        <f t="shared" si="719"/>
        <v>1753.1044558071585</v>
      </c>
      <c r="O2060" s="18">
        <f t="shared" si="720"/>
        <v>1.1224716868667381</v>
      </c>
      <c r="P2060" s="37">
        <f t="shared" si="721"/>
        <v>4.1666666666666661</v>
      </c>
      <c r="Q2060" s="37">
        <f t="shared" si="722"/>
        <v>0.47614562638008578</v>
      </c>
      <c r="R2060" s="37">
        <f t="shared" si="723"/>
        <v>-52.385437361991414</v>
      </c>
    </row>
    <row r="2061" spans="1:18" ht="15" customHeight="1" x14ac:dyDescent="0.25">
      <c r="A2061" s="143" t="s">
        <v>2014</v>
      </c>
      <c r="B2061" s="1" t="str">
        <f>VLOOKUP(A2061,'[2]Catálogo MUNICIPIOS'!$1:$1048576,5,FALSE)</f>
        <v>Kopomá</v>
      </c>
      <c r="C2061" s="130">
        <f>VLOOKUP(A2061,[3]PROY_COVID!$1:$1048576,7,FALSE)</f>
        <v>2726</v>
      </c>
      <c r="D2061" s="43">
        <v>5</v>
      </c>
      <c r="E2061" s="43">
        <f t="shared" si="713"/>
        <v>183.41892883345562</v>
      </c>
      <c r="F2061" s="6">
        <f t="shared" si="714"/>
        <v>1.3420317657636742</v>
      </c>
      <c r="G2061" s="44">
        <v>2</v>
      </c>
      <c r="H2061" s="44">
        <f t="shared" si="715"/>
        <v>73.367571533382247</v>
      </c>
      <c r="I2061" s="14">
        <f t="shared" si="716"/>
        <v>0.89913399866886368</v>
      </c>
      <c r="J2061" s="49">
        <v>9</v>
      </c>
      <c r="K2061" s="49">
        <f t="shared" si="717"/>
        <v>330.15407190022012</v>
      </c>
      <c r="L2061" s="50">
        <f t="shared" si="718"/>
        <v>0.24573180594491476</v>
      </c>
      <c r="M2061" s="45">
        <v>16</v>
      </c>
      <c r="N2061" s="45">
        <f t="shared" si="719"/>
        <v>586.94057226705797</v>
      </c>
      <c r="O2061" s="18">
        <f t="shared" si="720"/>
        <v>0.37580428939118721</v>
      </c>
      <c r="P2061" s="37">
        <f t="shared" si="721"/>
        <v>31.25</v>
      </c>
      <c r="Q2061" s="37">
        <f t="shared" si="722"/>
        <v>3.571092197850644</v>
      </c>
      <c r="R2061" s="37">
        <f t="shared" si="723"/>
        <v>257.1092197850644</v>
      </c>
    </row>
    <row r="2062" spans="1:18" ht="15" customHeight="1" x14ac:dyDescent="0.25">
      <c r="A2062" s="143" t="s">
        <v>1169</v>
      </c>
      <c r="B2062" s="1" t="str">
        <f>VLOOKUP(A2062,'[2]Catálogo MUNICIPIOS'!$1:$1048576,5,FALSE)</f>
        <v>Santa Catarina Ixtepeji</v>
      </c>
      <c r="C2062" s="130">
        <f>VLOOKUP(A2062,[3]PROY_COVID!$1:$1048576,7,FALSE)</f>
        <v>2719</v>
      </c>
      <c r="D2062" s="43"/>
      <c r="E2062" s="43">
        <f t="shared" si="713"/>
        <v>0</v>
      </c>
      <c r="F2062" s="6">
        <f t="shared" si="714"/>
        <v>0</v>
      </c>
      <c r="G2062" s="44"/>
      <c r="H2062" s="44">
        <f t="shared" si="715"/>
        <v>0</v>
      </c>
      <c r="I2062" s="14">
        <f t="shared" si="716"/>
        <v>0</v>
      </c>
      <c r="J2062" s="49">
        <v>13</v>
      </c>
      <c r="K2062" s="49">
        <f t="shared" si="717"/>
        <v>478.11695476278044</v>
      </c>
      <c r="L2062" s="50">
        <f t="shared" si="718"/>
        <v>0.35585974169735152</v>
      </c>
      <c r="M2062" s="45">
        <v>13</v>
      </c>
      <c r="N2062" s="45">
        <f t="shared" si="719"/>
        <v>478.11695476278044</v>
      </c>
      <c r="O2062" s="18">
        <f t="shared" si="720"/>
        <v>0.30612707814097306</v>
      </c>
      <c r="P2062" s="37">
        <f t="shared" si="721"/>
        <v>0</v>
      </c>
      <c r="Q2062" s="37">
        <f t="shared" si="722"/>
        <v>0</v>
      </c>
      <c r="R2062" s="37">
        <f t="shared" si="723"/>
        <v>-100</v>
      </c>
    </row>
    <row r="2063" spans="1:18" ht="15" customHeight="1" x14ac:dyDescent="0.25">
      <c r="A2063" s="143" t="s">
        <v>2463</v>
      </c>
      <c r="B2063" s="1" t="str">
        <f>VLOOKUP(A2063,'[2]Catálogo MUNICIPIOS'!$1:$1048576,5,FALSE)</f>
        <v>Mixistlán de la Reforma</v>
      </c>
      <c r="C2063" s="130">
        <f>VLOOKUP(A2063,[3]PROY_COVID!$1:$1048576,7,FALSE)</f>
        <v>2713</v>
      </c>
      <c r="D2063" s="43"/>
      <c r="E2063" s="43">
        <f t="shared" si="713"/>
        <v>0</v>
      </c>
      <c r="F2063" s="6">
        <f t="shared" si="714"/>
        <v>0</v>
      </c>
      <c r="G2063" s="44"/>
      <c r="H2063" s="44">
        <f t="shared" si="715"/>
        <v>0</v>
      </c>
      <c r="I2063" s="14">
        <f t="shared" si="716"/>
        <v>0</v>
      </c>
      <c r="J2063" s="49">
        <v>1</v>
      </c>
      <c r="K2063" s="49">
        <f t="shared" si="717"/>
        <v>36.859565057132322</v>
      </c>
      <c r="L2063" s="50">
        <f t="shared" si="718"/>
        <v>2.7434365524259229E-2</v>
      </c>
      <c r="M2063" s="45">
        <v>1</v>
      </c>
      <c r="N2063" s="45">
        <f t="shared" si="719"/>
        <v>36.859565057132322</v>
      </c>
      <c r="O2063" s="18">
        <f t="shared" si="720"/>
        <v>2.3600315446009407E-2</v>
      </c>
      <c r="P2063" s="37">
        <f t="shared" si="721"/>
        <v>0</v>
      </c>
      <c r="Q2063" s="37">
        <f t="shared" si="722"/>
        <v>0</v>
      </c>
      <c r="R2063" s="37">
        <f t="shared" si="723"/>
        <v>-100</v>
      </c>
    </row>
    <row r="2064" spans="1:18" ht="15" customHeight="1" x14ac:dyDescent="0.25">
      <c r="A2064" s="143" t="s">
        <v>1084</v>
      </c>
      <c r="B2064" s="1" t="str">
        <f>VLOOKUP(A2064,'[2]Catálogo MUNICIPIOS'!$1:$1048576,5,FALSE)</f>
        <v>San Juan Teitipac</v>
      </c>
      <c r="C2064" s="130">
        <f>VLOOKUP(A2064,[3]PROY_COVID!$1:$1048576,7,FALSE)</f>
        <v>2705</v>
      </c>
      <c r="D2064" s="43">
        <v>1</v>
      </c>
      <c r="E2064" s="43">
        <f t="shared" si="713"/>
        <v>36.968576709796672</v>
      </c>
      <c r="F2064" s="6">
        <f t="shared" si="714"/>
        <v>0.27049009933247881</v>
      </c>
      <c r="G2064" s="44"/>
      <c r="H2064" s="44">
        <f t="shared" si="715"/>
        <v>0</v>
      </c>
      <c r="I2064" s="14">
        <f t="shared" si="716"/>
        <v>0</v>
      </c>
      <c r="J2064" s="49">
        <v>9</v>
      </c>
      <c r="K2064" s="49">
        <f t="shared" si="717"/>
        <v>332.71719038817002</v>
      </c>
      <c r="L2064" s="50">
        <f t="shared" si="718"/>
        <v>0.24763952051971816</v>
      </c>
      <c r="M2064" s="45">
        <v>10</v>
      </c>
      <c r="N2064" s="45">
        <f t="shared" si="719"/>
        <v>369.68576709796673</v>
      </c>
      <c r="O2064" s="18">
        <f t="shared" si="720"/>
        <v>0.23670113051764702</v>
      </c>
      <c r="P2064" s="37">
        <f t="shared" si="721"/>
        <v>10</v>
      </c>
      <c r="Q2064" s="37">
        <f t="shared" si="722"/>
        <v>1.1427495033122061</v>
      </c>
      <c r="R2064" s="37">
        <f t="shared" si="723"/>
        <v>14.274950331220616</v>
      </c>
    </row>
    <row r="2065" spans="1:20" ht="15" customHeight="1" x14ac:dyDescent="0.25">
      <c r="A2065" s="143" t="s">
        <v>1058</v>
      </c>
      <c r="B2065" s="1" t="str">
        <f>VLOOKUP(A2065,'[2]Catálogo MUNICIPIOS'!$1:$1048576,5,FALSE)</f>
        <v>San Jerónimo Sosola</v>
      </c>
      <c r="C2065" s="130">
        <f>VLOOKUP(A2065,[3]PROY_COVID!$1:$1048576,7,FALSE)</f>
        <v>2688</v>
      </c>
      <c r="D2065" s="43">
        <v>3</v>
      </c>
      <c r="E2065" s="43">
        <f t="shared" si="713"/>
        <v>111.60714285714285</v>
      </c>
      <c r="F2065" s="6">
        <f t="shared" si="714"/>
        <v>0.81660236461423563</v>
      </c>
      <c r="G2065" s="44"/>
      <c r="H2065" s="44">
        <f t="shared" si="715"/>
        <v>0</v>
      </c>
      <c r="I2065" s="14">
        <f t="shared" si="716"/>
        <v>0</v>
      </c>
      <c r="J2065" s="49">
        <v>9</v>
      </c>
      <c r="K2065" s="49">
        <f t="shared" si="717"/>
        <v>334.82142857142856</v>
      </c>
      <c r="L2065" s="50">
        <f t="shared" si="718"/>
        <v>0.24920569308252885</v>
      </c>
      <c r="M2065" s="45">
        <v>12</v>
      </c>
      <c r="N2065" s="45">
        <f t="shared" si="719"/>
        <v>446.42857142857139</v>
      </c>
      <c r="O2065" s="18">
        <f t="shared" si="720"/>
        <v>0.28583774912956927</v>
      </c>
      <c r="P2065" s="37">
        <f t="shared" si="721"/>
        <v>25</v>
      </c>
      <c r="Q2065" s="37">
        <f t="shared" si="722"/>
        <v>2.856873758280515</v>
      </c>
      <c r="R2065" s="37">
        <f t="shared" si="723"/>
        <v>185.6873758280515</v>
      </c>
    </row>
    <row r="2066" spans="1:20" ht="15" customHeight="1" x14ac:dyDescent="0.25">
      <c r="A2066" s="143" t="s">
        <v>2440</v>
      </c>
      <c r="B2066" s="1" t="str">
        <f>VLOOKUP(A2066,'[2]Catálogo MUNICIPIOS'!$1:$1048576,5,FALSE)</f>
        <v>Mainero</v>
      </c>
      <c r="C2066" s="130">
        <f>VLOOKUP(A2066,[3]PROY_COVID!$1:$1048576,7,FALSE)</f>
        <v>2684</v>
      </c>
      <c r="D2066" s="43">
        <v>3</v>
      </c>
      <c r="E2066" s="43">
        <f t="shared" si="713"/>
        <v>111.77347242921013</v>
      </c>
      <c r="F2066" s="6">
        <f t="shared" si="714"/>
        <v>0.81781935770606018</v>
      </c>
      <c r="G2066" s="44"/>
      <c r="H2066" s="44">
        <f t="shared" si="715"/>
        <v>0</v>
      </c>
      <c r="I2066" s="14">
        <f t="shared" si="716"/>
        <v>0</v>
      </c>
      <c r="J2066" s="49">
        <v>4</v>
      </c>
      <c r="K2066" s="49">
        <f t="shared" si="717"/>
        <v>149.03129657228018</v>
      </c>
      <c r="L2066" s="50">
        <f t="shared" si="718"/>
        <v>0.1109231500258052</v>
      </c>
      <c r="M2066" s="45">
        <v>7</v>
      </c>
      <c r="N2066" s="45">
        <f t="shared" si="719"/>
        <v>260.80476900149034</v>
      </c>
      <c r="O2066" s="18">
        <f t="shared" si="720"/>
        <v>0.1669871798193609</v>
      </c>
      <c r="P2066" s="37">
        <f t="shared" si="721"/>
        <v>42.857142857142854</v>
      </c>
      <c r="Q2066" s="37">
        <f t="shared" si="722"/>
        <v>4.8974978713380262</v>
      </c>
      <c r="R2066" s="37">
        <f t="shared" si="723"/>
        <v>389.74978713380261</v>
      </c>
    </row>
    <row r="2067" spans="1:20" ht="15" customHeight="1" x14ac:dyDescent="0.25">
      <c r="A2067" s="143" t="s">
        <v>2442</v>
      </c>
      <c r="B2067" s="1" t="str">
        <f>VLOOKUP(A2067,'[2]Catálogo MUNICIPIOS'!$1:$1048576,5,FALSE)</f>
        <v>Cantamayec</v>
      </c>
      <c r="C2067" s="130">
        <f>VLOOKUP(A2067,[3]PROY_COVID!$1:$1048576,7,FALSE)</f>
        <v>2684</v>
      </c>
      <c r="D2067" s="43"/>
      <c r="E2067" s="43">
        <f t="shared" si="713"/>
        <v>0</v>
      </c>
      <c r="F2067" s="6">
        <f t="shared" si="714"/>
        <v>0</v>
      </c>
      <c r="G2067" s="44"/>
      <c r="H2067" s="44">
        <f t="shared" si="715"/>
        <v>0</v>
      </c>
      <c r="I2067" s="14">
        <f t="shared" si="716"/>
        <v>0</v>
      </c>
      <c r="J2067" s="49">
        <v>3</v>
      </c>
      <c r="K2067" s="49">
        <f t="shared" si="717"/>
        <v>111.77347242921013</v>
      </c>
      <c r="L2067" s="50">
        <f t="shared" si="718"/>
        <v>8.3192362519353899E-2</v>
      </c>
      <c r="M2067" s="45">
        <v>3</v>
      </c>
      <c r="N2067" s="45">
        <f t="shared" si="719"/>
        <v>111.77347242921013</v>
      </c>
      <c r="O2067" s="18">
        <f t="shared" si="720"/>
        <v>7.156593420829753E-2</v>
      </c>
      <c r="P2067" s="37">
        <f t="shared" si="721"/>
        <v>0</v>
      </c>
      <c r="Q2067" s="37">
        <f t="shared" si="722"/>
        <v>0</v>
      </c>
      <c r="R2067" s="37">
        <f t="shared" si="723"/>
        <v>-100</v>
      </c>
    </row>
    <row r="2068" spans="1:20" ht="15" customHeight="1" x14ac:dyDescent="0.25">
      <c r="A2068" s="143" t="s">
        <v>1068</v>
      </c>
      <c r="B2068" s="1" t="str">
        <f>VLOOKUP(A2068,'[2]Catálogo MUNICIPIOS'!$1:$1048576,5,FALSE)</f>
        <v>San Juan Bautista Lo de Soto</v>
      </c>
      <c r="C2068" s="130">
        <f>VLOOKUP(A2068,[3]PROY_COVID!$1:$1048576,7,FALSE)</f>
        <v>2653</v>
      </c>
      <c r="D2068" s="43"/>
      <c r="E2068" s="43">
        <f t="shared" si="713"/>
        <v>0</v>
      </c>
      <c r="F2068" s="6">
        <f t="shared" si="714"/>
        <v>0</v>
      </c>
      <c r="G2068" s="44">
        <v>2</v>
      </c>
      <c r="H2068" s="44">
        <f t="shared" si="715"/>
        <v>75.386355069732375</v>
      </c>
      <c r="I2068" s="14">
        <f t="shared" si="716"/>
        <v>0.92387458739966921</v>
      </c>
      <c r="J2068" s="49">
        <v>1</v>
      </c>
      <c r="K2068" s="49">
        <f t="shared" si="717"/>
        <v>37.693177534866187</v>
      </c>
      <c r="L2068" s="50">
        <f t="shared" si="718"/>
        <v>2.8054818570416619E-2</v>
      </c>
      <c r="M2068" s="45">
        <v>3</v>
      </c>
      <c r="N2068" s="45">
        <f t="shared" si="719"/>
        <v>113.07953260459855</v>
      </c>
      <c r="O2068" s="18">
        <f t="shared" si="720"/>
        <v>7.2402173922001725E-2</v>
      </c>
      <c r="P2068" s="37">
        <f t="shared" si="721"/>
        <v>0</v>
      </c>
      <c r="Q2068" s="37">
        <f t="shared" si="722"/>
        <v>0</v>
      </c>
      <c r="R2068" s="37">
        <f t="shared" si="723"/>
        <v>-100</v>
      </c>
    </row>
    <row r="2069" spans="1:20" ht="15" customHeight="1" x14ac:dyDescent="0.25">
      <c r="A2069" s="143" t="s">
        <v>2376</v>
      </c>
      <c r="B2069" s="1" t="str">
        <f>VLOOKUP(A2069,'[2]Catálogo MUNICIPIOS'!$1:$1048576,5,FALSE)</f>
        <v>Atolinga</v>
      </c>
      <c r="C2069" s="130">
        <f>VLOOKUP(A2069,[3]PROY_COVID!$1:$1048576,7,FALSE)</f>
        <v>2621</v>
      </c>
      <c r="D2069" s="43">
        <v>7</v>
      </c>
      <c r="E2069" s="43">
        <f t="shared" si="713"/>
        <v>267.07363601678748</v>
      </c>
      <c r="F2069" s="6">
        <f t="shared" si="714"/>
        <v>1.9541129457689763</v>
      </c>
      <c r="G2069" s="44">
        <v>2</v>
      </c>
      <c r="H2069" s="44">
        <f t="shared" si="715"/>
        <v>76.306753147653566</v>
      </c>
      <c r="I2069" s="14">
        <f t="shared" si="716"/>
        <v>0.9351542466124847</v>
      </c>
      <c r="J2069" s="49">
        <v>11</v>
      </c>
      <c r="K2069" s="49">
        <f t="shared" si="717"/>
        <v>419.68714231209464</v>
      </c>
      <c r="L2069" s="50">
        <f t="shared" si="718"/>
        <v>0.31237076319743157</v>
      </c>
      <c r="M2069" s="45">
        <v>20</v>
      </c>
      <c r="N2069" s="45">
        <f t="shared" si="719"/>
        <v>763.06753147653569</v>
      </c>
      <c r="O2069" s="18">
        <f t="shared" si="720"/>
        <v>0.48857425261368576</v>
      </c>
      <c r="P2069" s="37">
        <f t="shared" si="721"/>
        <v>35</v>
      </c>
      <c r="Q2069" s="37">
        <f t="shared" si="722"/>
        <v>3.9996232615927214</v>
      </c>
      <c r="R2069" s="37">
        <f t="shared" si="723"/>
        <v>299.96232615927215</v>
      </c>
    </row>
    <row r="2070" spans="1:20" ht="15" customHeight="1" x14ac:dyDescent="0.25">
      <c r="A2070" s="143" t="s">
        <v>56</v>
      </c>
      <c r="B2070" s="1" t="str">
        <f>VLOOKUP(A2070,'[2]Catálogo MUNICIPIOS'!$1:$1048576,5,FALSE)</f>
        <v>Sacramento</v>
      </c>
      <c r="C2070" s="130">
        <f>VLOOKUP(A2070,[3]PROY_COVID!$1:$1048576,7,FALSE)</f>
        <v>2614</v>
      </c>
      <c r="D2070" s="43">
        <v>8</v>
      </c>
      <c r="E2070" s="43">
        <f t="shared" si="713"/>
        <v>306.044376434583</v>
      </c>
      <c r="F2070" s="6">
        <f t="shared" si="714"/>
        <v>2.239252390801393</v>
      </c>
      <c r="G2070" s="44">
        <v>3</v>
      </c>
      <c r="H2070" s="44">
        <f t="shared" si="715"/>
        <v>114.76664116296863</v>
      </c>
      <c r="I2070" s="14">
        <f t="shared" si="716"/>
        <v>1.4064877278335821</v>
      </c>
      <c r="J2070" s="49">
        <v>157</v>
      </c>
      <c r="K2070" s="49">
        <f t="shared" si="717"/>
        <v>6006.120887528692</v>
      </c>
      <c r="L2070" s="50">
        <f t="shared" si="718"/>
        <v>4.4703217619619364</v>
      </c>
      <c r="M2070" s="45">
        <v>168</v>
      </c>
      <c r="N2070" s="45">
        <f t="shared" si="719"/>
        <v>6426.9319051262437</v>
      </c>
      <c r="O2070" s="18">
        <f t="shared" si="720"/>
        <v>4.1150138390374718</v>
      </c>
      <c r="P2070" s="37">
        <f t="shared" si="721"/>
        <v>4.7619047619047619</v>
      </c>
      <c r="Q2070" s="37">
        <f t="shared" si="722"/>
        <v>0.54416643014866961</v>
      </c>
      <c r="R2070" s="37">
        <f t="shared" si="723"/>
        <v>-45.583356985133037</v>
      </c>
    </row>
    <row r="2071" spans="1:20" ht="15" customHeight="1" x14ac:dyDescent="0.25">
      <c r="A2071" s="143" t="s">
        <v>1035</v>
      </c>
      <c r="B2071" s="1" t="str">
        <f>VLOOKUP(A2071,'[2]Catálogo MUNICIPIOS'!$1:$1048576,5,FALSE)</f>
        <v>San Baltazar Chichicápam</v>
      </c>
      <c r="C2071" s="130">
        <f>VLOOKUP(A2071,[3]PROY_COVID!$1:$1048576,7,FALSE)</f>
        <v>2610</v>
      </c>
      <c r="D2071" s="43">
        <v>1</v>
      </c>
      <c r="E2071" s="43">
        <f t="shared" si="713"/>
        <v>38.314176245210724</v>
      </c>
      <c r="F2071" s="6">
        <f t="shared" si="714"/>
        <v>0.28033552440396753</v>
      </c>
      <c r="G2071" s="44">
        <v>2</v>
      </c>
      <c r="H2071" s="44">
        <f t="shared" si="715"/>
        <v>76.628352490421449</v>
      </c>
      <c r="I2071" s="14">
        <f t="shared" si="716"/>
        <v>0.93909550972081324</v>
      </c>
      <c r="J2071" s="49">
        <v>23</v>
      </c>
      <c r="K2071" s="49">
        <f t="shared" si="717"/>
        <v>881.22605363984667</v>
      </c>
      <c r="L2071" s="50">
        <f t="shared" si="718"/>
        <v>0.65589156105297008</v>
      </c>
      <c r="M2071" s="45">
        <v>26</v>
      </c>
      <c r="N2071" s="45">
        <f t="shared" si="719"/>
        <v>996.16858237547888</v>
      </c>
      <c r="O2071" s="18">
        <f t="shared" si="720"/>
        <v>0.63782339116115383</v>
      </c>
      <c r="P2071" s="37">
        <f t="shared" si="721"/>
        <v>3.8461538461538463</v>
      </c>
      <c r="Q2071" s="37">
        <f t="shared" si="722"/>
        <v>0.43951903973546391</v>
      </c>
      <c r="R2071" s="37">
        <f t="shared" si="723"/>
        <v>-56.048096026453607</v>
      </c>
    </row>
    <row r="2072" spans="1:20" ht="15" customHeight="1" x14ac:dyDescent="0.25">
      <c r="A2072" s="143" t="s">
        <v>2100</v>
      </c>
      <c r="B2072" s="1" t="str">
        <f>VLOOKUP(A2072,'[2]Catálogo MUNICIPIOS'!$1:$1048576,5,FALSE)</f>
        <v>Mezquital del Oro</v>
      </c>
      <c r="C2072" s="130">
        <f>VLOOKUP(A2072,[3]PROY_COVID!$1:$1048576,7,FALSE)</f>
        <v>2605</v>
      </c>
      <c r="D2072" s="43">
        <v>1</v>
      </c>
      <c r="E2072" s="43">
        <f t="shared" si="713"/>
        <v>38.387715930902111</v>
      </c>
      <c r="F2072" s="6">
        <f t="shared" si="714"/>
        <v>0.28087359642777554</v>
      </c>
      <c r="G2072" s="44">
        <v>2</v>
      </c>
      <c r="H2072" s="44">
        <f t="shared" si="715"/>
        <v>76.775431861804222</v>
      </c>
      <c r="I2072" s="14">
        <f t="shared" si="716"/>
        <v>0.94089799630377058</v>
      </c>
      <c r="J2072" s="49">
        <v>8</v>
      </c>
      <c r="K2072" s="49">
        <f t="shared" si="717"/>
        <v>307.10172744721689</v>
      </c>
      <c r="L2072" s="50">
        <f t="shared" si="718"/>
        <v>0.22857407652150571</v>
      </c>
      <c r="M2072" s="45">
        <v>11</v>
      </c>
      <c r="N2072" s="45">
        <f t="shared" si="719"/>
        <v>422.26487523992324</v>
      </c>
      <c r="O2072" s="18">
        <f t="shared" si="720"/>
        <v>0.27036630090413</v>
      </c>
      <c r="P2072" s="37">
        <f t="shared" si="721"/>
        <v>9.0909090909090917</v>
      </c>
      <c r="Q2072" s="37">
        <f t="shared" si="722"/>
        <v>1.0388631848292784</v>
      </c>
      <c r="R2072" s="37">
        <f t="shared" si="723"/>
        <v>3.8863184829278419</v>
      </c>
    </row>
    <row r="2073" spans="1:20" ht="15" customHeight="1" x14ac:dyDescent="0.25">
      <c r="A2073" s="143" t="s">
        <v>2391</v>
      </c>
      <c r="B2073" s="1" t="str">
        <f>VLOOKUP(A2073,'[2]Catálogo MUNICIPIOS'!$1:$1048576,5,FALSE)</f>
        <v>Sunuapa</v>
      </c>
      <c r="C2073" s="130">
        <f>VLOOKUP(A2073,[3]PROY_COVID!$1:$1048576,7,FALSE)</f>
        <v>2601</v>
      </c>
      <c r="D2073" s="43"/>
      <c r="E2073" s="43">
        <f t="shared" si="713"/>
        <v>0</v>
      </c>
      <c r="F2073" s="6">
        <f t="shared" si="714"/>
        <v>0</v>
      </c>
      <c r="G2073" s="44"/>
      <c r="H2073" s="44">
        <f t="shared" si="715"/>
        <v>0</v>
      </c>
      <c r="I2073" s="14">
        <f t="shared" si="716"/>
        <v>0</v>
      </c>
      <c r="J2073" s="49">
        <v>1</v>
      </c>
      <c r="K2073" s="49">
        <f t="shared" si="717"/>
        <v>38.446751249519416</v>
      </c>
      <c r="L2073" s="50">
        <f t="shared" si="718"/>
        <v>2.8615699218498766E-2</v>
      </c>
      <c r="M2073" s="45">
        <v>1</v>
      </c>
      <c r="N2073" s="45">
        <f t="shared" si="719"/>
        <v>38.446751249519416</v>
      </c>
      <c r="O2073" s="18">
        <f t="shared" si="720"/>
        <v>2.4616553558255871E-2</v>
      </c>
      <c r="P2073" s="37">
        <f t="shared" si="721"/>
        <v>0</v>
      </c>
      <c r="Q2073" s="37">
        <f t="shared" si="722"/>
        <v>0</v>
      </c>
      <c r="R2073" s="37">
        <f t="shared" si="723"/>
        <v>-100</v>
      </c>
    </row>
    <row r="2074" spans="1:20" ht="15" customHeight="1" x14ac:dyDescent="0.25">
      <c r="A2074" s="143" t="s">
        <v>913</v>
      </c>
      <c r="B2074" s="1" t="str">
        <f>VLOOKUP(A2074,'[2]Catálogo MUNICIPIOS'!$1:$1048576,5,FALSE)</f>
        <v>Agualeguas</v>
      </c>
      <c r="C2074" s="130">
        <f>VLOOKUP(A2074,[3]PROY_COVID!$1:$1048576,7,FALSE)</f>
        <v>2599</v>
      </c>
      <c r="D2074" s="43">
        <v>1</v>
      </c>
      <c r="E2074" s="43">
        <f t="shared" si="713"/>
        <v>38.47633705271258</v>
      </c>
      <c r="F2074" s="6">
        <f t="shared" si="714"/>
        <v>0.2815220156576973</v>
      </c>
      <c r="G2074" s="44">
        <v>5</v>
      </c>
      <c r="H2074" s="44">
        <f t="shared" si="715"/>
        <v>192.3816852635629</v>
      </c>
      <c r="I2074" s="14">
        <f t="shared" si="716"/>
        <v>2.3576753370251273</v>
      </c>
      <c r="J2074" s="49">
        <v>75</v>
      </c>
      <c r="K2074" s="49">
        <f t="shared" si="717"/>
        <v>2885.7252789534436</v>
      </c>
      <c r="L2074" s="50">
        <f t="shared" si="718"/>
        <v>2.1478289823196026</v>
      </c>
      <c r="M2074" s="45">
        <v>81</v>
      </c>
      <c r="N2074" s="45">
        <f t="shared" si="719"/>
        <v>3116.5833012697194</v>
      </c>
      <c r="O2074" s="18">
        <f t="shared" si="720"/>
        <v>1.9954752290138149</v>
      </c>
      <c r="P2074" s="37">
        <f t="shared" si="721"/>
        <v>1.2345679012345678</v>
      </c>
      <c r="Q2074" s="37">
        <f t="shared" si="722"/>
        <v>0.14108018559409952</v>
      </c>
      <c r="R2074" s="37">
        <f t="shared" si="723"/>
        <v>-85.891981440590044</v>
      </c>
    </row>
    <row r="2075" spans="1:20" ht="15" customHeight="1" x14ac:dyDescent="0.25">
      <c r="A2075" s="143" t="s">
        <v>2377</v>
      </c>
      <c r="B2075" s="1" t="str">
        <f>VLOOKUP(A2075,'[2]Catálogo MUNICIPIOS'!$1:$1048576,5,FALSE)</f>
        <v>Zoquiapan</v>
      </c>
      <c r="C2075" s="130">
        <f>VLOOKUP(A2075,[3]PROY_COVID!$1:$1048576,7,FALSE)</f>
        <v>2583</v>
      </c>
      <c r="D2075" s="43"/>
      <c r="E2075" s="43">
        <f t="shared" ref="E2075:E2106" si="724">((D2075/($C2075/100000)))</f>
        <v>0</v>
      </c>
      <c r="F2075" s="6">
        <f t="shared" ref="F2075:F2106" si="725">((D2075/$C2075)/(D$2372/$C$2372))</f>
        <v>0</v>
      </c>
      <c r="G2075" s="44"/>
      <c r="H2075" s="44">
        <f t="shared" ref="H2075:H2106" si="726">((G2075/($C2075/100000)))</f>
        <v>0</v>
      </c>
      <c r="I2075" s="14">
        <f t="shared" ref="I2075:I2106" si="727">((G2075/$C2075)/(G$2372/$C$2372))</f>
        <v>0</v>
      </c>
      <c r="J2075" s="49">
        <v>1</v>
      </c>
      <c r="K2075" s="49">
        <f t="shared" ref="K2075:K2106" si="728">((J2075/($C2075/100000)))</f>
        <v>38.714672861014328</v>
      </c>
      <c r="L2075" s="50">
        <f t="shared" ref="L2075:L2106" si="729">((J2075/$C2075)/(J$2372/$C$2372))</f>
        <v>2.8815111756606771E-2</v>
      </c>
      <c r="M2075" s="45">
        <v>1</v>
      </c>
      <c r="N2075" s="45">
        <f t="shared" ref="N2075:N2106" si="730">((M2075/($C2075/100000)))</f>
        <v>38.714672861014328</v>
      </c>
      <c r="O2075" s="18">
        <f t="shared" ref="O2075:O2106" si="731">((M2075/$C2075)/(M$2372/$C$2372))</f>
        <v>2.4788097485491104E-2</v>
      </c>
      <c r="P2075" s="37">
        <f t="shared" ref="P2075:P2106" si="732">D2075/M2075*100</f>
        <v>0</v>
      </c>
      <c r="Q2075" s="37">
        <f t="shared" ref="Q2075:Q2106" si="733">P2075/P$2372</f>
        <v>0</v>
      </c>
      <c r="R2075" s="37">
        <f t="shared" ref="R2075:R2106" si="734">(Q2075-1)*100</f>
        <v>-100</v>
      </c>
    </row>
    <row r="2076" spans="1:20" ht="15" customHeight="1" x14ac:dyDescent="0.25">
      <c r="A2076" s="143" t="s">
        <v>2380</v>
      </c>
      <c r="B2076" s="1" t="str">
        <f>VLOOKUP(A2076,'[2]Catálogo MUNICIPIOS'!$1:$1048576,5,FALSE)</f>
        <v>Villa Tejúpam de la Unión</v>
      </c>
      <c r="C2076" s="130">
        <f>VLOOKUP(A2076,[3]PROY_COVID!$1:$1048576,7,FALSE)</f>
        <v>2557</v>
      </c>
      <c r="D2076" s="43">
        <v>1</v>
      </c>
      <c r="E2076" s="43">
        <f t="shared" si="724"/>
        <v>39.108330074305826</v>
      </c>
      <c r="F2076" s="6">
        <f t="shared" si="725"/>
        <v>0.28614615514053782</v>
      </c>
      <c r="G2076" s="44">
        <v>2</v>
      </c>
      <c r="H2076" s="44">
        <f t="shared" si="726"/>
        <v>78.216660148611652</v>
      </c>
      <c r="I2076" s="14">
        <f t="shared" si="727"/>
        <v>0.95856053201850688</v>
      </c>
      <c r="J2076" s="49">
        <v>18</v>
      </c>
      <c r="K2076" s="49">
        <f t="shared" si="728"/>
        <v>703.94994133750492</v>
      </c>
      <c r="L2076" s="50">
        <f t="shared" si="729"/>
        <v>0.52394595463890314</v>
      </c>
      <c r="M2076" s="45">
        <v>21</v>
      </c>
      <c r="N2076" s="45">
        <f t="shared" si="730"/>
        <v>821.27493156042237</v>
      </c>
      <c r="O2076" s="18">
        <f t="shared" si="731"/>
        <v>0.5258430863924497</v>
      </c>
      <c r="P2076" s="37">
        <f t="shared" si="732"/>
        <v>4.7619047619047619</v>
      </c>
      <c r="Q2076" s="37">
        <f t="shared" si="733"/>
        <v>0.54416643014866961</v>
      </c>
      <c r="R2076" s="37">
        <f t="shared" si="734"/>
        <v>-45.583356985133037</v>
      </c>
    </row>
    <row r="2077" spans="1:20" ht="15" customHeight="1" x14ac:dyDescent="0.25">
      <c r="A2077" s="143" t="s">
        <v>2102</v>
      </c>
      <c r="B2077" s="1" t="str">
        <f>VLOOKUP(A2077,'[2]Catálogo MUNICIPIOS'!$1:$1048576,5,FALSE)</f>
        <v>Momax</v>
      </c>
      <c r="C2077" s="130">
        <f>VLOOKUP(A2077,[3]PROY_COVID!$1:$1048576,7,FALSE)</f>
        <v>2542</v>
      </c>
      <c r="D2077" s="43">
        <v>2</v>
      </c>
      <c r="E2077" s="43">
        <f t="shared" si="724"/>
        <v>78.678206136900073</v>
      </c>
      <c r="F2077" s="6">
        <f t="shared" si="725"/>
        <v>0.57566933020798994</v>
      </c>
      <c r="G2077" s="44">
        <v>2</v>
      </c>
      <c r="H2077" s="44">
        <f t="shared" si="726"/>
        <v>78.678206136900073</v>
      </c>
      <c r="I2077" s="14">
        <f t="shared" si="727"/>
        <v>0.96421686875347068</v>
      </c>
      <c r="J2077" s="49">
        <v>32</v>
      </c>
      <c r="K2077" s="49">
        <f t="shared" si="728"/>
        <v>1258.8512981904012</v>
      </c>
      <c r="L2077" s="50">
        <f t="shared" si="729"/>
        <v>0.9369558919567621</v>
      </c>
      <c r="M2077" s="45">
        <v>36</v>
      </c>
      <c r="N2077" s="45">
        <f t="shared" si="730"/>
        <v>1416.2077104642012</v>
      </c>
      <c r="O2077" s="18">
        <f t="shared" si="731"/>
        <v>0.90676459834022294</v>
      </c>
      <c r="P2077" s="37">
        <f t="shared" si="732"/>
        <v>5.5555555555555554</v>
      </c>
      <c r="Q2077" s="37">
        <f t="shared" si="733"/>
        <v>0.63486083517344782</v>
      </c>
      <c r="R2077" s="37">
        <f t="shared" si="734"/>
        <v>-36.513916482655219</v>
      </c>
    </row>
    <row r="2078" spans="1:20" ht="15" customHeight="1" x14ac:dyDescent="0.25">
      <c r="A2078" s="143" t="s">
        <v>1038</v>
      </c>
      <c r="B2078" s="1" t="str">
        <f>VLOOKUP(A2078,'[2]Catálogo MUNICIPIOS'!$1:$1048576,5,FALSE)</f>
        <v>San Bartolomé Quialana</v>
      </c>
      <c r="C2078" s="130">
        <f>VLOOKUP(A2078,[3]PROY_COVID!$1:$1048576,7,FALSE)</f>
        <v>2541</v>
      </c>
      <c r="D2078" s="43"/>
      <c r="E2078" s="43">
        <f t="shared" si="724"/>
        <v>0</v>
      </c>
      <c r="F2078" s="6">
        <f t="shared" si="725"/>
        <v>0</v>
      </c>
      <c r="G2078" s="44"/>
      <c r="H2078" s="44">
        <f t="shared" si="726"/>
        <v>0</v>
      </c>
      <c r="I2078" s="14">
        <f t="shared" si="727"/>
        <v>0</v>
      </c>
      <c r="J2078" s="49">
        <v>8</v>
      </c>
      <c r="K2078" s="49">
        <f t="shared" si="728"/>
        <v>314.83667847304213</v>
      </c>
      <c r="L2078" s="50">
        <f t="shared" si="729"/>
        <v>0.23433115676447158</v>
      </c>
      <c r="M2078" s="45">
        <v>8</v>
      </c>
      <c r="N2078" s="45">
        <f t="shared" si="730"/>
        <v>314.83667847304213</v>
      </c>
      <c r="O2078" s="18">
        <f t="shared" si="731"/>
        <v>0.20158254484068797</v>
      </c>
      <c r="P2078" s="37">
        <f t="shared" si="732"/>
        <v>0</v>
      </c>
      <c r="Q2078" s="37">
        <f t="shared" si="733"/>
        <v>0</v>
      </c>
      <c r="R2078" s="37">
        <f t="shared" si="734"/>
        <v>-100</v>
      </c>
    </row>
    <row r="2079" spans="1:20" ht="15" customHeight="1" x14ac:dyDescent="0.25">
      <c r="A2079" s="143" t="s">
        <v>2112</v>
      </c>
      <c r="B2079" s="1" t="str">
        <f>VLOOKUP(A2079,'[2]Catálogo MUNICIPIOS'!$1:$1048576,5,FALSE)</f>
        <v>El Salvador</v>
      </c>
      <c r="C2079" s="130">
        <f>VLOOKUP(A2079,[3]PROY_COVID!$1:$1048576,7,FALSE)</f>
        <v>2528</v>
      </c>
      <c r="D2079" s="43">
        <v>2</v>
      </c>
      <c r="E2079" s="43">
        <f t="shared" si="724"/>
        <v>79.113924050632903</v>
      </c>
      <c r="F2079" s="6">
        <f t="shared" si="725"/>
        <v>0.57885737238477464</v>
      </c>
      <c r="G2079" s="44">
        <v>2</v>
      </c>
      <c r="H2079" s="44">
        <f t="shared" si="726"/>
        <v>79.113924050632903</v>
      </c>
      <c r="I2079" s="14">
        <f t="shared" si="727"/>
        <v>0.96955667736207374</v>
      </c>
      <c r="J2079" s="49">
        <v>16</v>
      </c>
      <c r="K2079" s="49">
        <f t="shared" si="728"/>
        <v>632.91139240506322</v>
      </c>
      <c r="L2079" s="50">
        <f t="shared" si="729"/>
        <v>0.47107236498300814</v>
      </c>
      <c r="M2079" s="45">
        <v>20</v>
      </c>
      <c r="N2079" s="45">
        <f t="shared" si="730"/>
        <v>791.13924050632909</v>
      </c>
      <c r="O2079" s="18">
        <f t="shared" si="731"/>
        <v>0.50654790984986964</v>
      </c>
      <c r="P2079" s="37">
        <f t="shared" si="732"/>
        <v>10</v>
      </c>
      <c r="Q2079" s="37">
        <f t="shared" si="733"/>
        <v>1.1427495033122061</v>
      </c>
      <c r="R2079" s="37">
        <f t="shared" si="734"/>
        <v>14.274950331220616</v>
      </c>
      <c r="T2079" s="25"/>
    </row>
    <row r="2080" spans="1:20" ht="15" customHeight="1" x14ac:dyDescent="0.25">
      <c r="A2080" s="143" t="s">
        <v>1367</v>
      </c>
      <c r="B2080" s="1" t="str">
        <f>VLOOKUP(A2080,'[2]Catálogo MUNICIPIOS'!$1:$1048576,5,FALSE)</f>
        <v>Mixtla</v>
      </c>
      <c r="C2080" s="130">
        <f>VLOOKUP(A2080,[3]PROY_COVID!$1:$1048576,7,FALSE)</f>
        <v>2501</v>
      </c>
      <c r="D2080" s="43"/>
      <c r="E2080" s="43">
        <f t="shared" si="724"/>
        <v>0</v>
      </c>
      <c r="F2080" s="6">
        <f t="shared" si="725"/>
        <v>0</v>
      </c>
      <c r="G2080" s="44"/>
      <c r="H2080" s="44">
        <f t="shared" si="726"/>
        <v>0</v>
      </c>
      <c r="I2080" s="14">
        <f t="shared" si="727"/>
        <v>0</v>
      </c>
      <c r="J2080" s="49">
        <v>5</v>
      </c>
      <c r="K2080" s="49">
        <f t="shared" si="728"/>
        <v>199.92003198720511</v>
      </c>
      <c r="L2080" s="50">
        <f t="shared" si="729"/>
        <v>0.14879934759559235</v>
      </c>
      <c r="M2080" s="45">
        <v>5</v>
      </c>
      <c r="N2080" s="45">
        <f t="shared" si="730"/>
        <v>199.92003198720511</v>
      </c>
      <c r="O2080" s="18">
        <f t="shared" si="731"/>
        <v>0.12800410996606063</v>
      </c>
      <c r="P2080" s="37">
        <f t="shared" si="732"/>
        <v>0</v>
      </c>
      <c r="Q2080" s="37">
        <f t="shared" si="733"/>
        <v>0</v>
      </c>
      <c r="R2080" s="37">
        <f t="shared" si="734"/>
        <v>-100</v>
      </c>
    </row>
    <row r="2081" spans="1:18" ht="15" customHeight="1" x14ac:dyDescent="0.25">
      <c r="A2081" s="143" t="s">
        <v>1082</v>
      </c>
      <c r="B2081" s="1" t="str">
        <f>VLOOKUP(A2081,'[2]Catálogo MUNICIPIOS'!$1:$1048576,5,FALSE)</f>
        <v>San Juan de los Cués</v>
      </c>
      <c r="C2081" s="130">
        <f>VLOOKUP(A2081,[3]PROY_COVID!$1:$1048576,7,FALSE)</f>
        <v>2497</v>
      </c>
      <c r="D2081" s="43">
        <v>2</v>
      </c>
      <c r="E2081" s="43">
        <f t="shared" si="724"/>
        <v>80.096115338406094</v>
      </c>
      <c r="F2081" s="6">
        <f t="shared" si="725"/>
        <v>0.58604382754854234</v>
      </c>
      <c r="G2081" s="44"/>
      <c r="H2081" s="44">
        <f t="shared" si="726"/>
        <v>0</v>
      </c>
      <c r="I2081" s="14">
        <f t="shared" si="727"/>
        <v>0</v>
      </c>
      <c r="J2081" s="49">
        <v>5</v>
      </c>
      <c r="K2081" s="49">
        <f t="shared" si="728"/>
        <v>200.24028834601523</v>
      </c>
      <c r="L2081" s="50">
        <f t="shared" si="729"/>
        <v>0.14903771258973827</v>
      </c>
      <c r="M2081" s="45">
        <v>7</v>
      </c>
      <c r="N2081" s="45">
        <f t="shared" si="730"/>
        <v>280.33640368442133</v>
      </c>
      <c r="O2081" s="18">
        <f t="shared" si="731"/>
        <v>0.17949282764724256</v>
      </c>
      <c r="P2081" s="37">
        <f t="shared" si="732"/>
        <v>28.571428571428569</v>
      </c>
      <c r="Q2081" s="37">
        <f t="shared" si="733"/>
        <v>3.264998580892017</v>
      </c>
      <c r="R2081" s="37">
        <f t="shared" si="734"/>
        <v>226.49985808920169</v>
      </c>
    </row>
    <row r="2082" spans="1:18" ht="15" customHeight="1" x14ac:dyDescent="0.25">
      <c r="A2082" s="143" t="s">
        <v>969</v>
      </c>
      <c r="B2082" s="1" t="str">
        <f>VLOOKUP(A2082,'[2]Catálogo MUNICIPIOS'!$1:$1048576,5,FALSE)</f>
        <v>Asunción Ocotlán</v>
      </c>
      <c r="C2082" s="130">
        <f>VLOOKUP(A2082,[3]PROY_COVID!$1:$1048576,7,FALSE)</f>
        <v>2496</v>
      </c>
      <c r="D2082" s="43">
        <v>1</v>
      </c>
      <c r="E2082" s="43">
        <f t="shared" si="724"/>
        <v>40.064102564102562</v>
      </c>
      <c r="F2082" s="6">
        <f t="shared" si="725"/>
        <v>0.29313931037434099</v>
      </c>
      <c r="G2082" s="44"/>
      <c r="H2082" s="44">
        <f t="shared" si="726"/>
        <v>0</v>
      </c>
      <c r="I2082" s="14">
        <f t="shared" si="727"/>
        <v>0</v>
      </c>
      <c r="J2082" s="49">
        <v>9</v>
      </c>
      <c r="K2082" s="49">
        <f t="shared" si="728"/>
        <v>360.57692307692309</v>
      </c>
      <c r="L2082" s="50">
        <f t="shared" si="729"/>
        <v>0.26837536178118498</v>
      </c>
      <c r="M2082" s="45">
        <v>10</v>
      </c>
      <c r="N2082" s="45">
        <f t="shared" si="730"/>
        <v>400.64102564102564</v>
      </c>
      <c r="O2082" s="18">
        <f t="shared" si="731"/>
        <v>0.2565210569111519</v>
      </c>
      <c r="P2082" s="37">
        <f t="shared" si="732"/>
        <v>10</v>
      </c>
      <c r="Q2082" s="37">
        <f t="shared" si="733"/>
        <v>1.1427495033122061</v>
      </c>
      <c r="R2082" s="37">
        <f t="shared" si="734"/>
        <v>14.274950331220616</v>
      </c>
    </row>
    <row r="2083" spans="1:18" ht="15" customHeight="1" x14ac:dyDescent="0.25">
      <c r="A2083" s="143" t="s">
        <v>2471</v>
      </c>
      <c r="B2083" s="1" t="str">
        <f>VLOOKUP(A2083,'[2]Catálogo MUNICIPIOS'!$1:$1048576,5,FALSE)</f>
        <v>Santa Inés del Monte</v>
      </c>
      <c r="C2083" s="130">
        <f>VLOOKUP(A2083,[3]PROY_COVID!$1:$1048576,7,FALSE)</f>
        <v>2487</v>
      </c>
      <c r="D2083" s="43"/>
      <c r="E2083" s="43">
        <f t="shared" si="724"/>
        <v>0</v>
      </c>
      <c r="F2083" s="6">
        <f t="shared" si="725"/>
        <v>0</v>
      </c>
      <c r="G2083" s="44"/>
      <c r="H2083" s="44">
        <f t="shared" si="726"/>
        <v>0</v>
      </c>
      <c r="I2083" s="14">
        <f t="shared" si="727"/>
        <v>0</v>
      </c>
      <c r="J2083" s="49">
        <v>3</v>
      </c>
      <c r="K2083" s="49">
        <f t="shared" si="728"/>
        <v>120.62726176115802</v>
      </c>
      <c r="L2083" s="50">
        <f t="shared" si="729"/>
        <v>8.9782187777219885E-2</v>
      </c>
      <c r="M2083" s="45">
        <v>3</v>
      </c>
      <c r="N2083" s="45">
        <f t="shared" si="730"/>
        <v>120.62726176115802</v>
      </c>
      <c r="O2083" s="18">
        <f t="shared" si="731"/>
        <v>7.7234807967459004E-2</v>
      </c>
      <c r="P2083" s="37">
        <f t="shared" si="732"/>
        <v>0</v>
      </c>
      <c r="Q2083" s="37">
        <f t="shared" si="733"/>
        <v>0</v>
      </c>
      <c r="R2083" s="37">
        <f t="shared" si="734"/>
        <v>-100</v>
      </c>
    </row>
    <row r="2084" spans="1:18" ht="15" customHeight="1" x14ac:dyDescent="0.25">
      <c r="A2084" s="143" t="s">
        <v>1104</v>
      </c>
      <c r="B2084" s="1" t="str">
        <f>VLOOKUP(A2084,'[2]Catálogo MUNICIPIOS'!$1:$1048576,5,FALSE)</f>
        <v>San Miguel Ahuehuetitlán</v>
      </c>
      <c r="C2084" s="130">
        <f>VLOOKUP(A2084,[3]PROY_COVID!$1:$1048576,7,FALSE)</f>
        <v>2485</v>
      </c>
      <c r="D2084" s="43">
        <v>1</v>
      </c>
      <c r="E2084" s="43">
        <f t="shared" si="724"/>
        <v>40.241448692152915</v>
      </c>
      <c r="F2084" s="6">
        <f t="shared" si="725"/>
        <v>0.29443690893133007</v>
      </c>
      <c r="G2084" s="44"/>
      <c r="H2084" s="44">
        <f t="shared" si="726"/>
        <v>0</v>
      </c>
      <c r="I2084" s="14">
        <f t="shared" si="727"/>
        <v>0</v>
      </c>
      <c r="J2084" s="49">
        <v>1</v>
      </c>
      <c r="K2084" s="49">
        <f t="shared" si="728"/>
        <v>40.241448692152915</v>
      </c>
      <c r="L2084" s="50">
        <f t="shared" si="729"/>
        <v>2.9951482361092671E-2</v>
      </c>
      <c r="M2084" s="45">
        <v>2</v>
      </c>
      <c r="N2084" s="45">
        <f t="shared" si="730"/>
        <v>80.482897384305829</v>
      </c>
      <c r="O2084" s="18">
        <f t="shared" si="731"/>
        <v>5.1531312519133614E-2</v>
      </c>
      <c r="P2084" s="37">
        <f t="shared" si="732"/>
        <v>50</v>
      </c>
      <c r="Q2084" s="37">
        <f t="shared" si="733"/>
        <v>5.7137475165610301</v>
      </c>
      <c r="R2084" s="37">
        <f t="shared" si="734"/>
        <v>471.374751656103</v>
      </c>
    </row>
    <row r="2085" spans="1:18" ht="15" customHeight="1" x14ac:dyDescent="0.25">
      <c r="A2085" s="143" t="s">
        <v>1127</v>
      </c>
      <c r="B2085" s="1" t="str">
        <f>VLOOKUP(A2085,'[2]Catálogo MUNICIPIOS'!$1:$1048576,5,FALSE)</f>
        <v>San Pablo Tijaltepec</v>
      </c>
      <c r="C2085" s="130">
        <f>VLOOKUP(A2085,[3]PROY_COVID!$1:$1048576,7,FALSE)</f>
        <v>2477</v>
      </c>
      <c r="D2085" s="43"/>
      <c r="E2085" s="43">
        <f t="shared" si="724"/>
        <v>0</v>
      </c>
      <c r="F2085" s="6">
        <f t="shared" si="725"/>
        <v>0</v>
      </c>
      <c r="G2085" s="44">
        <v>1</v>
      </c>
      <c r="H2085" s="44">
        <f t="shared" si="726"/>
        <v>40.371417036737988</v>
      </c>
      <c r="I2085" s="14">
        <f t="shared" si="727"/>
        <v>0.4947596448064841</v>
      </c>
      <c r="J2085" s="49">
        <v>1</v>
      </c>
      <c r="K2085" s="49">
        <f t="shared" si="728"/>
        <v>40.371417036737988</v>
      </c>
      <c r="L2085" s="50">
        <f t="shared" si="729"/>
        <v>3.0048217063914126E-2</v>
      </c>
      <c r="M2085" s="45">
        <v>2</v>
      </c>
      <c r="N2085" s="45">
        <f t="shared" si="730"/>
        <v>80.742834073475976</v>
      </c>
      <c r="O2085" s="18">
        <f t="shared" si="731"/>
        <v>5.1697743887786446E-2</v>
      </c>
      <c r="P2085" s="37">
        <f t="shared" si="732"/>
        <v>0</v>
      </c>
      <c r="Q2085" s="37">
        <f t="shared" si="733"/>
        <v>0</v>
      </c>
      <c r="R2085" s="37">
        <f t="shared" si="734"/>
        <v>-100</v>
      </c>
    </row>
    <row r="2086" spans="1:18" ht="15" customHeight="1" x14ac:dyDescent="0.25">
      <c r="A2086" s="143" t="s">
        <v>1311</v>
      </c>
      <c r="B2086" s="1" t="str">
        <f>VLOOKUP(A2086,'[2]Catálogo MUNICIPIOS'!$1:$1048576,5,FALSE)</f>
        <v>Coyotepec</v>
      </c>
      <c r="C2086" s="130">
        <f>VLOOKUP(A2086,[3]PROY_COVID!$1:$1048576,7,FALSE)</f>
        <v>2449</v>
      </c>
      <c r="D2086" s="43">
        <v>5</v>
      </c>
      <c r="E2086" s="43">
        <f t="shared" si="724"/>
        <v>204.16496529195589</v>
      </c>
      <c r="F2086" s="6">
        <f t="shared" si="725"/>
        <v>1.4938254771219992</v>
      </c>
      <c r="G2086" s="44">
        <v>1</v>
      </c>
      <c r="H2086" s="44">
        <f t="shared" si="726"/>
        <v>40.832993058391175</v>
      </c>
      <c r="I2086" s="14">
        <f t="shared" si="727"/>
        <v>0.5004163496062316</v>
      </c>
      <c r="J2086" s="49">
        <v>7</v>
      </c>
      <c r="K2086" s="49">
        <f t="shared" si="728"/>
        <v>285.83095140873826</v>
      </c>
      <c r="L2086" s="50">
        <f t="shared" si="729"/>
        <v>0.21274235837942307</v>
      </c>
      <c r="M2086" s="45">
        <v>13</v>
      </c>
      <c r="N2086" s="45">
        <f t="shared" si="730"/>
        <v>530.82890975908526</v>
      </c>
      <c r="O2086" s="18">
        <f t="shared" si="731"/>
        <v>0.33987730725410609</v>
      </c>
      <c r="P2086" s="37">
        <f t="shared" si="732"/>
        <v>38.461538461538467</v>
      </c>
      <c r="Q2086" s="37">
        <f t="shared" si="733"/>
        <v>4.3951903973546393</v>
      </c>
      <c r="R2086" s="37">
        <f t="shared" si="734"/>
        <v>339.51903973546393</v>
      </c>
    </row>
    <row r="2087" spans="1:18" ht="15" customHeight="1" x14ac:dyDescent="0.25">
      <c r="A2087" s="143" t="s">
        <v>2397</v>
      </c>
      <c r="B2087" s="1" t="str">
        <f>VLOOKUP(A2087,'[2]Catálogo MUNICIPIOS'!$1:$1048576,5,FALSE)</f>
        <v>San Francisco de Borja</v>
      </c>
      <c r="C2087" s="130">
        <f>VLOOKUP(A2087,[3]PROY_COVID!$1:$1048576,7,FALSE)</f>
        <v>2445</v>
      </c>
      <c r="D2087" s="43"/>
      <c r="E2087" s="43">
        <f t="shared" si="724"/>
        <v>0</v>
      </c>
      <c r="F2087" s="6">
        <f t="shared" si="725"/>
        <v>0</v>
      </c>
      <c r="G2087" s="44">
        <v>1</v>
      </c>
      <c r="H2087" s="44">
        <f t="shared" si="726"/>
        <v>40.899795501022496</v>
      </c>
      <c r="I2087" s="14">
        <f t="shared" si="727"/>
        <v>0.50123502666080211</v>
      </c>
      <c r="J2087" s="49">
        <v>8</v>
      </c>
      <c r="K2087" s="49">
        <f t="shared" si="728"/>
        <v>327.19836400817996</v>
      </c>
      <c r="L2087" s="50">
        <f t="shared" si="729"/>
        <v>0.24353188930000913</v>
      </c>
      <c r="M2087" s="45">
        <v>9</v>
      </c>
      <c r="N2087" s="45">
        <f t="shared" si="730"/>
        <v>368.09815950920245</v>
      </c>
      <c r="O2087" s="18">
        <f t="shared" si="731"/>
        <v>0.23568462259517861</v>
      </c>
      <c r="P2087" s="37">
        <f t="shared" si="732"/>
        <v>0</v>
      </c>
      <c r="Q2087" s="37">
        <f t="shared" si="733"/>
        <v>0</v>
      </c>
      <c r="R2087" s="37">
        <f t="shared" si="734"/>
        <v>-100</v>
      </c>
    </row>
    <row r="2088" spans="1:18" ht="15" customHeight="1" x14ac:dyDescent="0.25">
      <c r="A2088" s="143" t="s">
        <v>2074</v>
      </c>
      <c r="B2088" s="1" t="str">
        <f>VLOOKUP(A2088,'[2]Catálogo MUNICIPIOS'!$1:$1048576,5,FALSE)</f>
        <v>Yobaín</v>
      </c>
      <c r="C2088" s="130">
        <f>VLOOKUP(A2088,[3]PROY_COVID!$1:$1048576,7,FALSE)</f>
        <v>2426</v>
      </c>
      <c r="D2088" s="43">
        <v>1</v>
      </c>
      <c r="E2088" s="43">
        <f t="shared" si="724"/>
        <v>41.220115416323168</v>
      </c>
      <c r="F2088" s="6">
        <f t="shared" si="725"/>
        <v>0.30159757571902523</v>
      </c>
      <c r="G2088" s="44"/>
      <c r="H2088" s="44">
        <f t="shared" si="726"/>
        <v>0</v>
      </c>
      <c r="I2088" s="14">
        <f t="shared" si="727"/>
        <v>0</v>
      </c>
      <c r="J2088" s="49">
        <v>8</v>
      </c>
      <c r="K2088" s="49">
        <f t="shared" si="728"/>
        <v>329.76092333058534</v>
      </c>
      <c r="L2088" s="50">
        <f t="shared" si="729"/>
        <v>0.24543918769106446</v>
      </c>
      <c r="M2088" s="45">
        <v>9</v>
      </c>
      <c r="N2088" s="45">
        <f t="shared" si="730"/>
        <v>370.9810387469085</v>
      </c>
      <c r="O2088" s="18">
        <f t="shared" si="731"/>
        <v>0.23753046259077151</v>
      </c>
      <c r="P2088" s="37">
        <f t="shared" si="732"/>
        <v>11.111111111111111</v>
      </c>
      <c r="Q2088" s="37">
        <f t="shared" si="733"/>
        <v>1.2697216703468956</v>
      </c>
      <c r="R2088" s="37">
        <f t="shared" si="734"/>
        <v>26.972167034689566</v>
      </c>
    </row>
    <row r="2089" spans="1:18" ht="15" customHeight="1" x14ac:dyDescent="0.25">
      <c r="A2089" s="143" t="s">
        <v>2464</v>
      </c>
      <c r="B2089" s="1" t="str">
        <f>VLOOKUP(A2089,'[2]Catálogo MUNICIPIOS'!$1:$1048576,5,FALSE)</f>
        <v>San Bartolomé Loxicha</v>
      </c>
      <c r="C2089" s="130">
        <f>VLOOKUP(A2089,[3]PROY_COVID!$1:$1048576,7,FALSE)</f>
        <v>2423</v>
      </c>
      <c r="D2089" s="43"/>
      <c r="E2089" s="43">
        <f t="shared" si="724"/>
        <v>0</v>
      </c>
      <c r="F2089" s="6">
        <f t="shared" si="725"/>
        <v>0</v>
      </c>
      <c r="G2089" s="44"/>
      <c r="H2089" s="44">
        <f t="shared" si="726"/>
        <v>0</v>
      </c>
      <c r="I2089" s="14">
        <f t="shared" si="727"/>
        <v>0</v>
      </c>
      <c r="J2089" s="49">
        <v>2</v>
      </c>
      <c r="K2089" s="49">
        <f t="shared" si="728"/>
        <v>82.542302930251751</v>
      </c>
      <c r="L2089" s="50">
        <f t="shared" si="729"/>
        <v>6.1435768606946183E-2</v>
      </c>
      <c r="M2089" s="45">
        <v>2</v>
      </c>
      <c r="N2089" s="45">
        <f t="shared" si="730"/>
        <v>82.542302930251751</v>
      </c>
      <c r="O2089" s="18">
        <f t="shared" si="731"/>
        <v>5.2849901613721439E-2</v>
      </c>
      <c r="P2089" s="37">
        <f t="shared" si="732"/>
        <v>0</v>
      </c>
      <c r="Q2089" s="37">
        <f t="shared" si="733"/>
        <v>0</v>
      </c>
      <c r="R2089" s="37">
        <f t="shared" si="734"/>
        <v>-100</v>
      </c>
    </row>
    <row r="2090" spans="1:18" ht="15" customHeight="1" x14ac:dyDescent="0.25">
      <c r="A2090" s="143" t="s">
        <v>985</v>
      </c>
      <c r="B2090" s="1" t="str">
        <f>VLOOKUP(A2090,'[2]Catálogo MUNICIPIOS'!$1:$1048576,5,FALSE)</f>
        <v>Chiquihuitlán de Benito Juárez</v>
      </c>
      <c r="C2090" s="130">
        <f>VLOOKUP(A2090,[3]PROY_COVID!$1:$1048576,7,FALSE)</f>
        <v>2418</v>
      </c>
      <c r="D2090" s="43"/>
      <c r="E2090" s="43">
        <f t="shared" si="724"/>
        <v>0</v>
      </c>
      <c r="F2090" s="6">
        <f t="shared" si="725"/>
        <v>0</v>
      </c>
      <c r="G2090" s="44"/>
      <c r="H2090" s="44">
        <f t="shared" si="726"/>
        <v>0</v>
      </c>
      <c r="I2090" s="14">
        <f t="shared" si="727"/>
        <v>0</v>
      </c>
      <c r="J2090" s="49">
        <v>3</v>
      </c>
      <c r="K2090" s="49">
        <f t="shared" si="728"/>
        <v>124.06947890818859</v>
      </c>
      <c r="L2090" s="50">
        <f t="shared" si="729"/>
        <v>9.2344210505353963E-2</v>
      </c>
      <c r="M2090" s="45">
        <v>3</v>
      </c>
      <c r="N2090" s="45">
        <f t="shared" si="730"/>
        <v>124.06947890818859</v>
      </c>
      <c r="O2090" s="18">
        <f t="shared" si="731"/>
        <v>7.9438778914421235E-2</v>
      </c>
      <c r="P2090" s="37">
        <f t="shared" si="732"/>
        <v>0</v>
      </c>
      <c r="Q2090" s="37">
        <f t="shared" si="733"/>
        <v>0</v>
      </c>
      <c r="R2090" s="37">
        <f t="shared" si="734"/>
        <v>-100</v>
      </c>
    </row>
    <row r="2091" spans="1:18" ht="15" customHeight="1" x14ac:dyDescent="0.25">
      <c r="A2091" s="143" t="s">
        <v>1331</v>
      </c>
      <c r="B2091" s="1" t="str">
        <f>VLOOKUP(A2091,'[2]Catálogo MUNICIPIOS'!$1:$1048576,5,FALSE)</f>
        <v>Chinantla</v>
      </c>
      <c r="C2091" s="130">
        <f>VLOOKUP(A2091,[3]PROY_COVID!$1:$1048576,7,FALSE)</f>
        <v>2408</v>
      </c>
      <c r="D2091" s="43">
        <v>1</v>
      </c>
      <c r="E2091" s="43">
        <f t="shared" si="724"/>
        <v>41.528239202657808</v>
      </c>
      <c r="F2091" s="6">
        <f t="shared" si="725"/>
        <v>0.30385204264715748</v>
      </c>
      <c r="G2091" s="44">
        <v>2</v>
      </c>
      <c r="H2091" s="44">
        <f t="shared" si="726"/>
        <v>83.056478405315616</v>
      </c>
      <c r="I2091" s="14">
        <f t="shared" si="727"/>
        <v>1.0178734553037052</v>
      </c>
      <c r="J2091" s="49">
        <v>7</v>
      </c>
      <c r="K2091" s="49">
        <f t="shared" si="728"/>
        <v>290.69767441860466</v>
      </c>
      <c r="L2091" s="50">
        <f t="shared" si="729"/>
        <v>0.21636463275382353</v>
      </c>
      <c r="M2091" s="45">
        <v>10</v>
      </c>
      <c r="N2091" s="45">
        <f t="shared" si="730"/>
        <v>415.28239202657807</v>
      </c>
      <c r="O2091" s="18">
        <f t="shared" si="731"/>
        <v>0.26589558058564589</v>
      </c>
      <c r="P2091" s="37">
        <f t="shared" si="732"/>
        <v>10</v>
      </c>
      <c r="Q2091" s="37">
        <f t="shared" si="733"/>
        <v>1.1427495033122061</v>
      </c>
      <c r="R2091" s="37">
        <f t="shared" si="734"/>
        <v>14.274950331220616</v>
      </c>
    </row>
    <row r="2092" spans="1:18" ht="15" customHeight="1" x14ac:dyDescent="0.25">
      <c r="A2092" s="143" t="s">
        <v>1812</v>
      </c>
      <c r="B2092" s="1" t="str">
        <f>VLOOKUP(A2092,'[2]Catálogo MUNICIPIOS'!$1:$1048576,5,FALSE)</f>
        <v>Coetzala</v>
      </c>
      <c r="C2092" s="130">
        <f>VLOOKUP(A2092,[3]PROY_COVID!$1:$1048576,7,FALSE)</f>
        <v>2373</v>
      </c>
      <c r="D2092" s="43">
        <v>2</v>
      </c>
      <c r="E2092" s="43">
        <f t="shared" si="724"/>
        <v>84.28150021070374</v>
      </c>
      <c r="F2092" s="6">
        <f t="shared" si="725"/>
        <v>0.61666727239305119</v>
      </c>
      <c r="G2092" s="44"/>
      <c r="H2092" s="44">
        <f t="shared" si="726"/>
        <v>0</v>
      </c>
      <c r="I2092" s="14">
        <f t="shared" si="727"/>
        <v>0</v>
      </c>
      <c r="J2092" s="49">
        <v>7</v>
      </c>
      <c r="K2092" s="49">
        <f t="shared" si="728"/>
        <v>294.9852507374631</v>
      </c>
      <c r="L2092" s="50">
        <f t="shared" si="729"/>
        <v>0.21955585152600382</v>
      </c>
      <c r="M2092" s="45">
        <v>9</v>
      </c>
      <c r="N2092" s="45">
        <f t="shared" si="730"/>
        <v>379.26675094816687</v>
      </c>
      <c r="O2092" s="18">
        <f t="shared" si="731"/>
        <v>0.24283560987998806</v>
      </c>
      <c r="P2092" s="37">
        <f t="shared" si="732"/>
        <v>22.222222222222221</v>
      </c>
      <c r="Q2092" s="37">
        <f t="shared" si="733"/>
        <v>2.5394433406937913</v>
      </c>
      <c r="R2092" s="37">
        <f t="shared" si="734"/>
        <v>153.94433406937912</v>
      </c>
    </row>
    <row r="2093" spans="1:18" ht="15" customHeight="1" x14ac:dyDescent="0.25">
      <c r="A2093" s="143" t="s">
        <v>2054</v>
      </c>
      <c r="B2093" s="1" t="str">
        <f>VLOOKUP(A2093,'[2]Catálogo MUNICIPIOS'!$1:$1048576,5,FALSE)</f>
        <v>Tepakán</v>
      </c>
      <c r="C2093" s="130">
        <f>VLOOKUP(A2093,[3]PROY_COVID!$1:$1048576,7,FALSE)</f>
        <v>2372</v>
      </c>
      <c r="D2093" s="43">
        <v>3</v>
      </c>
      <c r="E2093" s="43">
        <f t="shared" si="724"/>
        <v>126.47554806070825</v>
      </c>
      <c r="F2093" s="6">
        <f t="shared" si="725"/>
        <v>0.92539087524581176</v>
      </c>
      <c r="G2093" s="44">
        <v>1</v>
      </c>
      <c r="H2093" s="44">
        <f t="shared" si="726"/>
        <v>42.158516020236085</v>
      </c>
      <c r="I2093" s="14">
        <f t="shared" si="727"/>
        <v>0.51666089383881164</v>
      </c>
      <c r="J2093" s="49">
        <v>2</v>
      </c>
      <c r="K2093" s="49">
        <f t="shared" si="728"/>
        <v>84.317032040472171</v>
      </c>
      <c r="L2093" s="50">
        <f t="shared" si="729"/>
        <v>6.2756689432812221E-2</v>
      </c>
      <c r="M2093" s="45">
        <v>6</v>
      </c>
      <c r="N2093" s="45">
        <f t="shared" si="730"/>
        <v>252.9510961214165</v>
      </c>
      <c r="O2093" s="18">
        <f t="shared" si="731"/>
        <v>0.16195865717965477</v>
      </c>
      <c r="P2093" s="37">
        <f t="shared" si="732"/>
        <v>50</v>
      </c>
      <c r="Q2093" s="37">
        <f t="shared" si="733"/>
        <v>5.7137475165610301</v>
      </c>
      <c r="R2093" s="37">
        <f t="shared" si="734"/>
        <v>471.374751656103</v>
      </c>
    </row>
    <row r="2094" spans="1:18" ht="15" customHeight="1" x14ac:dyDescent="0.25">
      <c r="A2094" s="143" t="s">
        <v>199</v>
      </c>
      <c r="B2094" s="1" t="str">
        <f>VLOOKUP(A2094,'[2]Catálogo MUNICIPIOS'!$1:$1048576,5,FALSE)</f>
        <v>Coronado</v>
      </c>
      <c r="C2094" s="130">
        <f>VLOOKUP(A2094,[3]PROY_COVID!$1:$1048576,7,FALSE)</f>
        <v>2364</v>
      </c>
      <c r="D2094" s="43">
        <v>3</v>
      </c>
      <c r="E2094" s="43">
        <f t="shared" si="724"/>
        <v>126.90355329949237</v>
      </c>
      <c r="F2094" s="6">
        <f t="shared" si="725"/>
        <v>0.92852248565273487</v>
      </c>
      <c r="G2094" s="44">
        <v>2</v>
      </c>
      <c r="H2094" s="44">
        <f t="shared" si="726"/>
        <v>84.602368866328248</v>
      </c>
      <c r="I2094" s="14">
        <f t="shared" si="727"/>
        <v>1.0368186465191718</v>
      </c>
      <c r="J2094" s="49">
        <v>8</v>
      </c>
      <c r="K2094" s="49">
        <f t="shared" si="728"/>
        <v>338.40947546531299</v>
      </c>
      <c r="L2094" s="50">
        <f t="shared" si="729"/>
        <v>0.25187625606536479</v>
      </c>
      <c r="M2094" s="45">
        <v>13</v>
      </c>
      <c r="N2094" s="45">
        <f t="shared" si="730"/>
        <v>549.9153976311336</v>
      </c>
      <c r="O2094" s="18">
        <f t="shared" si="731"/>
        <v>0.35209793801408873</v>
      </c>
      <c r="P2094" s="37">
        <f t="shared" si="732"/>
        <v>23.076923076923077</v>
      </c>
      <c r="Q2094" s="37">
        <f t="shared" si="733"/>
        <v>2.6371142384127833</v>
      </c>
      <c r="R2094" s="37">
        <f t="shared" si="734"/>
        <v>163.71142384127833</v>
      </c>
    </row>
    <row r="2095" spans="1:18" ht="15" customHeight="1" x14ac:dyDescent="0.25">
      <c r="A2095" s="143" t="s">
        <v>1952</v>
      </c>
      <c r="B2095" s="1" t="str">
        <f>VLOOKUP(A2095,'[2]Catálogo MUNICIPIOS'!$1:$1048576,5,FALSE)</f>
        <v>Tuxtilla</v>
      </c>
      <c r="C2095" s="130">
        <f>VLOOKUP(A2095,[3]PROY_COVID!$1:$1048576,7,FALSE)</f>
        <v>2358</v>
      </c>
      <c r="D2095" s="43">
        <v>1</v>
      </c>
      <c r="E2095" s="43">
        <f t="shared" si="724"/>
        <v>42.408821034775229</v>
      </c>
      <c r="F2095" s="6">
        <f t="shared" si="725"/>
        <v>0.31029504609599456</v>
      </c>
      <c r="G2095" s="44">
        <v>3</v>
      </c>
      <c r="H2095" s="44">
        <f t="shared" si="726"/>
        <v>127.2264631043257</v>
      </c>
      <c r="I2095" s="14">
        <f t="shared" si="727"/>
        <v>1.5591852928570753</v>
      </c>
      <c r="J2095" s="49">
        <v>11</v>
      </c>
      <c r="K2095" s="49">
        <f t="shared" si="728"/>
        <v>466.49703138252755</v>
      </c>
      <c r="L2095" s="50">
        <f t="shared" si="729"/>
        <v>0.34721109853285337</v>
      </c>
      <c r="M2095" s="45">
        <v>15</v>
      </c>
      <c r="N2095" s="45">
        <f t="shared" si="730"/>
        <v>636.13231552162847</v>
      </c>
      <c r="O2095" s="18">
        <f t="shared" si="731"/>
        <v>0.40730060944671448</v>
      </c>
      <c r="P2095" s="37">
        <f t="shared" si="732"/>
        <v>6.666666666666667</v>
      </c>
      <c r="Q2095" s="37">
        <f t="shared" si="733"/>
        <v>0.76183300220813743</v>
      </c>
      <c r="R2095" s="37">
        <f t="shared" si="734"/>
        <v>-23.816699779186258</v>
      </c>
    </row>
    <row r="2096" spans="1:18" ht="15" customHeight="1" x14ac:dyDescent="0.25">
      <c r="A2096" s="143" t="s">
        <v>2408</v>
      </c>
      <c r="B2096" s="1" t="str">
        <f>VLOOKUP(A2096,'[2]Catálogo MUNICIPIOS'!$1:$1048576,5,FALSE)</f>
        <v>San Francisco Tlapancingo</v>
      </c>
      <c r="C2096" s="130">
        <f>VLOOKUP(A2096,[3]PROY_COVID!$1:$1048576,7,FALSE)</f>
        <v>2357</v>
      </c>
      <c r="D2096" s="43"/>
      <c r="E2096" s="43">
        <f t="shared" si="724"/>
        <v>0</v>
      </c>
      <c r="F2096" s="6">
        <f t="shared" si="725"/>
        <v>0</v>
      </c>
      <c r="G2096" s="44"/>
      <c r="H2096" s="44">
        <f t="shared" si="726"/>
        <v>0</v>
      </c>
      <c r="I2096" s="14">
        <f t="shared" si="727"/>
        <v>0</v>
      </c>
      <c r="J2096" s="49">
        <v>1</v>
      </c>
      <c r="K2096" s="49">
        <f t="shared" si="728"/>
        <v>42.42681374628765</v>
      </c>
      <c r="L2096" s="50">
        <f t="shared" si="729"/>
        <v>3.1578037194448572E-2</v>
      </c>
      <c r="M2096" s="45">
        <v>1</v>
      </c>
      <c r="N2096" s="45">
        <f t="shared" si="730"/>
        <v>42.42681374628765</v>
      </c>
      <c r="O2096" s="18">
        <f t="shared" si="731"/>
        <v>2.7164894274511464E-2</v>
      </c>
      <c r="P2096" s="37">
        <f t="shared" si="732"/>
        <v>0</v>
      </c>
      <c r="Q2096" s="37">
        <f t="shared" si="733"/>
        <v>0</v>
      </c>
      <c r="R2096" s="37">
        <f t="shared" si="734"/>
        <v>-100</v>
      </c>
    </row>
    <row r="2097" spans="1:18" ht="15" customHeight="1" x14ac:dyDescent="0.25">
      <c r="A2097" s="143" t="s">
        <v>1976</v>
      </c>
      <c r="B2097" s="1" t="str">
        <f>VLOOKUP(A2097,'[2]Catálogo MUNICIPIOS'!$1:$1048576,5,FALSE)</f>
        <v>Bokobá</v>
      </c>
      <c r="C2097" s="130">
        <f>VLOOKUP(A2097,[3]PROY_COVID!$1:$1048576,7,FALSE)</f>
        <v>2349</v>
      </c>
      <c r="D2097" s="43">
        <v>4</v>
      </c>
      <c r="E2097" s="43">
        <f t="shared" si="724"/>
        <v>170.28522775649213</v>
      </c>
      <c r="F2097" s="6">
        <f t="shared" si="725"/>
        <v>1.2459356640176333</v>
      </c>
      <c r="G2097" s="44"/>
      <c r="H2097" s="44">
        <f t="shared" si="726"/>
        <v>0</v>
      </c>
      <c r="I2097" s="14">
        <f t="shared" si="727"/>
        <v>0</v>
      </c>
      <c r="J2097" s="49">
        <v>29</v>
      </c>
      <c r="K2097" s="49">
        <f t="shared" si="728"/>
        <v>1234.5679012345679</v>
      </c>
      <c r="L2097" s="50">
        <f t="shared" si="729"/>
        <v>0.91888189712734925</v>
      </c>
      <c r="M2097" s="45">
        <v>33</v>
      </c>
      <c r="N2097" s="45">
        <f t="shared" si="730"/>
        <v>1404.85312899106</v>
      </c>
      <c r="O2097" s="18">
        <f t="shared" si="731"/>
        <v>0.89949452599649904</v>
      </c>
      <c r="P2097" s="37">
        <f t="shared" si="732"/>
        <v>12.121212121212121</v>
      </c>
      <c r="Q2097" s="37">
        <f t="shared" si="733"/>
        <v>1.3851509131057043</v>
      </c>
      <c r="R2097" s="37">
        <f t="shared" si="734"/>
        <v>38.515091310570426</v>
      </c>
    </row>
    <row r="2098" spans="1:18" ht="15" customHeight="1" x14ac:dyDescent="0.25">
      <c r="A2098" s="143" t="s">
        <v>1255</v>
      </c>
      <c r="B2098" s="1" t="str">
        <f>VLOOKUP(A2098,'[2]Catálogo MUNICIPIOS'!$1:$1048576,5,FALSE)</f>
        <v>Santo Tomás Tamazulapan</v>
      </c>
      <c r="C2098" s="130">
        <f>VLOOKUP(A2098,[3]PROY_COVID!$1:$1048576,7,FALSE)</f>
        <v>2329</v>
      </c>
      <c r="D2098" s="43"/>
      <c r="E2098" s="43">
        <f t="shared" si="724"/>
        <v>0</v>
      </c>
      <c r="F2098" s="6">
        <f t="shared" si="725"/>
        <v>0</v>
      </c>
      <c r="G2098" s="44">
        <v>2</v>
      </c>
      <c r="H2098" s="44">
        <f t="shared" si="726"/>
        <v>85.873765564620001</v>
      </c>
      <c r="I2098" s="14">
        <f t="shared" si="727"/>
        <v>1.0523998627614093</v>
      </c>
      <c r="J2098" s="49">
        <v>5</v>
      </c>
      <c r="K2098" s="49">
        <f t="shared" si="728"/>
        <v>214.68441391155</v>
      </c>
      <c r="L2098" s="50">
        <f t="shared" si="729"/>
        <v>0.15978839344636173</v>
      </c>
      <c r="M2098" s="45">
        <v>7</v>
      </c>
      <c r="N2098" s="45">
        <f t="shared" si="730"/>
        <v>300.55817947616998</v>
      </c>
      <c r="O2098" s="18">
        <f t="shared" si="731"/>
        <v>0.19244035664884698</v>
      </c>
      <c r="P2098" s="37">
        <f t="shared" si="732"/>
        <v>0</v>
      </c>
      <c r="Q2098" s="37">
        <f t="shared" si="733"/>
        <v>0</v>
      </c>
      <c r="R2098" s="37">
        <f t="shared" si="734"/>
        <v>-100</v>
      </c>
    </row>
    <row r="2099" spans="1:18" ht="15" customHeight="1" x14ac:dyDescent="0.25">
      <c r="A2099" s="143" t="s">
        <v>2417</v>
      </c>
      <c r="B2099" s="1" t="str">
        <f>VLOOKUP(A2099,'[2]Catálogo MUNICIPIOS'!$1:$1048576,5,FALSE)</f>
        <v>San Martín Itunyoso</v>
      </c>
      <c r="C2099" s="130">
        <f>VLOOKUP(A2099,[3]PROY_COVID!$1:$1048576,7,FALSE)</f>
        <v>2320</v>
      </c>
      <c r="D2099" s="43"/>
      <c r="E2099" s="43">
        <f t="shared" si="724"/>
        <v>0</v>
      </c>
      <c r="F2099" s="6">
        <f t="shared" si="725"/>
        <v>0</v>
      </c>
      <c r="G2099" s="44"/>
      <c r="H2099" s="44">
        <f t="shared" si="726"/>
        <v>0</v>
      </c>
      <c r="I2099" s="14">
        <f t="shared" si="727"/>
        <v>0</v>
      </c>
      <c r="J2099" s="49">
        <v>2</v>
      </c>
      <c r="K2099" s="49">
        <f t="shared" si="728"/>
        <v>86.206896551724142</v>
      </c>
      <c r="L2099" s="50">
        <f t="shared" si="729"/>
        <v>6.4163304885616626E-2</v>
      </c>
      <c r="M2099" s="45">
        <v>2</v>
      </c>
      <c r="N2099" s="45">
        <f t="shared" si="730"/>
        <v>86.206896551724142</v>
      </c>
      <c r="O2099" s="18">
        <f t="shared" si="731"/>
        <v>5.5196255004330619E-2</v>
      </c>
      <c r="P2099" s="37">
        <f t="shared" si="732"/>
        <v>0</v>
      </c>
      <c r="Q2099" s="37">
        <f t="shared" si="733"/>
        <v>0</v>
      </c>
      <c r="R2099" s="37">
        <f t="shared" si="734"/>
        <v>-100</v>
      </c>
    </row>
    <row r="2100" spans="1:18" ht="15" customHeight="1" x14ac:dyDescent="0.25">
      <c r="A2100" s="143" t="s">
        <v>527</v>
      </c>
      <c r="B2100" s="1" t="str">
        <f>VLOOKUP(A2100,'[2]Catálogo MUNICIPIOS'!$1:$1048576,5,FALSE)</f>
        <v>Cuautla</v>
      </c>
      <c r="C2100" s="130">
        <f>VLOOKUP(A2100,[3]PROY_COVID!$1:$1048576,7,FALSE)</f>
        <v>2302</v>
      </c>
      <c r="D2100" s="43">
        <v>1</v>
      </c>
      <c r="E2100" s="43">
        <f t="shared" si="724"/>
        <v>43.440486533449175</v>
      </c>
      <c r="F2100" s="6">
        <f t="shared" si="725"/>
        <v>0.31784349204793882</v>
      </c>
      <c r="G2100" s="44"/>
      <c r="H2100" s="44">
        <f t="shared" si="726"/>
        <v>0</v>
      </c>
      <c r="I2100" s="14">
        <f t="shared" si="727"/>
        <v>0</v>
      </c>
      <c r="J2100" s="49">
        <v>18</v>
      </c>
      <c r="K2100" s="49">
        <f t="shared" si="728"/>
        <v>781.92875760208517</v>
      </c>
      <c r="L2100" s="50">
        <f t="shared" si="729"/>
        <v>0.58198514596510653</v>
      </c>
      <c r="M2100" s="45">
        <v>19</v>
      </c>
      <c r="N2100" s="45">
        <f t="shared" si="730"/>
        <v>825.36924413553436</v>
      </c>
      <c r="O2100" s="18">
        <f t="shared" si="731"/>
        <v>0.52846457875562414</v>
      </c>
      <c r="P2100" s="37">
        <f t="shared" si="732"/>
        <v>5.2631578947368416</v>
      </c>
      <c r="Q2100" s="37">
        <f t="shared" si="733"/>
        <v>0.60144710700642423</v>
      </c>
      <c r="R2100" s="37">
        <f t="shared" si="734"/>
        <v>-39.85528929935758</v>
      </c>
    </row>
    <row r="2101" spans="1:18" ht="15" customHeight="1" x14ac:dyDescent="0.25">
      <c r="A2101" s="143" t="s">
        <v>2379</v>
      </c>
      <c r="B2101" s="1" t="str">
        <f>VLOOKUP(A2101,'[2]Catálogo MUNICIPIOS'!$1:$1048576,5,FALSE)</f>
        <v>San Miguel Aloápam</v>
      </c>
      <c r="C2101" s="130">
        <f>VLOOKUP(A2101,[3]PROY_COVID!$1:$1048576,7,FALSE)</f>
        <v>2291</v>
      </c>
      <c r="D2101" s="43"/>
      <c r="E2101" s="43">
        <f t="shared" si="724"/>
        <v>0</v>
      </c>
      <c r="F2101" s="6">
        <f t="shared" si="725"/>
        <v>0</v>
      </c>
      <c r="G2101" s="44"/>
      <c r="H2101" s="44">
        <f t="shared" si="726"/>
        <v>0</v>
      </c>
      <c r="I2101" s="14">
        <f t="shared" si="727"/>
        <v>0</v>
      </c>
      <c r="J2101" s="49">
        <v>1</v>
      </c>
      <c r="K2101" s="49">
        <f t="shared" si="728"/>
        <v>43.649061545176778</v>
      </c>
      <c r="L2101" s="50">
        <f t="shared" si="729"/>
        <v>3.2487749309172975E-2</v>
      </c>
      <c r="M2101" s="45">
        <v>1</v>
      </c>
      <c r="N2101" s="45">
        <f t="shared" si="730"/>
        <v>43.649061545176778</v>
      </c>
      <c r="O2101" s="18">
        <f t="shared" si="731"/>
        <v>2.7947470888268669E-2</v>
      </c>
      <c r="P2101" s="37">
        <f t="shared" si="732"/>
        <v>0</v>
      </c>
      <c r="Q2101" s="37">
        <f t="shared" si="733"/>
        <v>0</v>
      </c>
      <c r="R2101" s="37">
        <f t="shared" si="734"/>
        <v>-100</v>
      </c>
    </row>
    <row r="2102" spans="1:18" ht="15" customHeight="1" x14ac:dyDescent="0.25">
      <c r="A2102" s="143" t="s">
        <v>1055</v>
      </c>
      <c r="B2102" s="1" t="str">
        <f>VLOOKUP(A2102,'[2]Catálogo MUNICIPIOS'!$1:$1048576,5,FALSE)</f>
        <v>San Jacinto Tlacotepec</v>
      </c>
      <c r="C2102" s="130">
        <f>VLOOKUP(A2102,[3]PROY_COVID!$1:$1048576,7,FALSE)</f>
        <v>2260</v>
      </c>
      <c r="D2102" s="43"/>
      <c r="E2102" s="43">
        <f t="shared" si="724"/>
        <v>0</v>
      </c>
      <c r="F2102" s="6">
        <f t="shared" si="725"/>
        <v>0</v>
      </c>
      <c r="G2102" s="44"/>
      <c r="H2102" s="44">
        <f t="shared" si="726"/>
        <v>0</v>
      </c>
      <c r="I2102" s="14">
        <f t="shared" si="727"/>
        <v>0</v>
      </c>
      <c r="J2102" s="49">
        <v>7</v>
      </c>
      <c r="K2102" s="49">
        <f t="shared" si="728"/>
        <v>309.73451327433628</v>
      </c>
      <c r="L2102" s="50">
        <f t="shared" si="729"/>
        <v>0.23053364410230401</v>
      </c>
      <c r="M2102" s="45">
        <v>7</v>
      </c>
      <c r="N2102" s="45">
        <f t="shared" si="730"/>
        <v>309.73451327433628</v>
      </c>
      <c r="O2102" s="18">
        <f t="shared" si="731"/>
        <v>0.19831574806865693</v>
      </c>
      <c r="P2102" s="37">
        <f t="shared" si="732"/>
        <v>0</v>
      </c>
      <c r="Q2102" s="37">
        <f t="shared" si="733"/>
        <v>0</v>
      </c>
      <c r="R2102" s="37">
        <f t="shared" si="734"/>
        <v>-100</v>
      </c>
    </row>
    <row r="2103" spans="1:18" ht="15" customHeight="1" x14ac:dyDescent="0.25">
      <c r="A2103" s="143" t="s">
        <v>1164</v>
      </c>
      <c r="B2103" s="1" t="str">
        <f>VLOOKUP(A2103,'[2]Catálogo MUNICIPIOS'!$1:$1048576,5,FALSE)</f>
        <v>Santa Ana</v>
      </c>
      <c r="C2103" s="130">
        <f>VLOOKUP(A2103,[3]PROY_COVID!$1:$1048576,7,FALSE)</f>
        <v>2259</v>
      </c>
      <c r="D2103" s="43"/>
      <c r="E2103" s="43">
        <f t="shared" si="724"/>
        <v>0</v>
      </c>
      <c r="F2103" s="6">
        <f t="shared" si="725"/>
        <v>0</v>
      </c>
      <c r="G2103" s="44">
        <v>1</v>
      </c>
      <c r="H2103" s="44">
        <f t="shared" si="726"/>
        <v>44.267374944665782</v>
      </c>
      <c r="I2103" s="14">
        <f t="shared" si="727"/>
        <v>0.54250537414150557</v>
      </c>
      <c r="J2103" s="49">
        <v>3</v>
      </c>
      <c r="K2103" s="49">
        <f t="shared" si="728"/>
        <v>132.80212483399734</v>
      </c>
      <c r="L2103" s="50">
        <f t="shared" si="729"/>
        <v>9.8843869412105295E-2</v>
      </c>
      <c r="M2103" s="45">
        <v>4</v>
      </c>
      <c r="N2103" s="45">
        <f t="shared" si="730"/>
        <v>177.06949977866313</v>
      </c>
      <c r="O2103" s="18">
        <f t="shared" si="731"/>
        <v>0.11337344985395931</v>
      </c>
      <c r="P2103" s="37">
        <f t="shared" si="732"/>
        <v>0</v>
      </c>
      <c r="Q2103" s="37">
        <f t="shared" si="733"/>
        <v>0</v>
      </c>
      <c r="R2103" s="37">
        <f t="shared" si="734"/>
        <v>-100</v>
      </c>
    </row>
    <row r="2104" spans="1:18" ht="15" customHeight="1" x14ac:dyDescent="0.25">
      <c r="A2104" s="143" t="s">
        <v>281</v>
      </c>
      <c r="B2104" s="1" t="str">
        <f>VLOOKUP(A2104,'[2]Catálogo MUNICIPIOS'!$1:$1048576,5,FALSE)</f>
        <v>San Luis del Cordero</v>
      </c>
      <c r="C2104" s="130">
        <f>VLOOKUP(A2104,[3]PROY_COVID!$1:$1048576,7,FALSE)</f>
        <v>2258</v>
      </c>
      <c r="D2104" s="43">
        <v>1</v>
      </c>
      <c r="E2104" s="43">
        <f t="shared" si="724"/>
        <v>44.286979627989375</v>
      </c>
      <c r="F2104" s="6">
        <f t="shared" si="725"/>
        <v>0.32403707648111391</v>
      </c>
      <c r="G2104" s="44"/>
      <c r="H2104" s="44">
        <f t="shared" si="726"/>
        <v>0</v>
      </c>
      <c r="I2104" s="14">
        <f t="shared" si="727"/>
        <v>0</v>
      </c>
      <c r="J2104" s="49">
        <v>16</v>
      </c>
      <c r="K2104" s="49">
        <f t="shared" si="728"/>
        <v>708.59167404783</v>
      </c>
      <c r="L2104" s="50">
        <f t="shared" si="729"/>
        <v>0.52740077000754859</v>
      </c>
      <c r="M2104" s="45">
        <v>17</v>
      </c>
      <c r="N2104" s="45">
        <f t="shared" si="730"/>
        <v>752.87865367581935</v>
      </c>
      <c r="O2104" s="18">
        <f t="shared" si="731"/>
        <v>0.48205055300504868</v>
      </c>
      <c r="P2104" s="37">
        <f t="shared" si="732"/>
        <v>5.8823529411764701</v>
      </c>
      <c r="Q2104" s="37">
        <f t="shared" si="733"/>
        <v>0.67220559018365056</v>
      </c>
      <c r="R2104" s="37">
        <f t="shared" si="734"/>
        <v>-32.779440981634941</v>
      </c>
    </row>
    <row r="2105" spans="1:18" ht="15" customHeight="1" x14ac:dyDescent="0.25">
      <c r="A2105" s="143" t="s">
        <v>2412</v>
      </c>
      <c r="B2105" s="1" t="str">
        <f>VLOOKUP(A2105,'[2]Catálogo MUNICIPIOS'!$1:$1048576,5,FALSE)</f>
        <v>San Juan Bautista Tlacoatzintepec</v>
      </c>
      <c r="C2105" s="130">
        <f>VLOOKUP(A2105,[3]PROY_COVID!$1:$1048576,7,FALSE)</f>
        <v>2248</v>
      </c>
      <c r="D2105" s="43"/>
      <c r="E2105" s="43">
        <f t="shared" si="724"/>
        <v>0</v>
      </c>
      <c r="F2105" s="6">
        <f t="shared" si="725"/>
        <v>0</v>
      </c>
      <c r="G2105" s="44"/>
      <c r="H2105" s="44">
        <f t="shared" si="726"/>
        <v>0</v>
      </c>
      <c r="I2105" s="14">
        <f t="shared" si="727"/>
        <v>0</v>
      </c>
      <c r="J2105" s="49">
        <v>1</v>
      </c>
      <c r="K2105" s="49">
        <f t="shared" si="728"/>
        <v>44.483985765124558</v>
      </c>
      <c r="L2105" s="50">
        <f t="shared" si="729"/>
        <v>3.3109178677631357E-2</v>
      </c>
      <c r="M2105" s="45">
        <v>1</v>
      </c>
      <c r="N2105" s="45">
        <f t="shared" si="730"/>
        <v>44.483985765124558</v>
      </c>
      <c r="O2105" s="18">
        <f t="shared" si="731"/>
        <v>2.8482053294049608E-2</v>
      </c>
      <c r="P2105" s="37">
        <f t="shared" si="732"/>
        <v>0</v>
      </c>
      <c r="Q2105" s="37">
        <f t="shared" si="733"/>
        <v>0</v>
      </c>
      <c r="R2105" s="37">
        <f t="shared" si="734"/>
        <v>-100</v>
      </c>
    </row>
    <row r="2106" spans="1:18" ht="15" customHeight="1" x14ac:dyDescent="0.25">
      <c r="A2106" s="143" t="s">
        <v>1179</v>
      </c>
      <c r="B2106" s="1" t="str">
        <f>VLOOKUP(A2106,'[2]Catálogo MUNICIPIOS'!$1:$1048576,5,FALSE)</f>
        <v>Santa Cruz Papalutla</v>
      </c>
      <c r="C2106" s="130">
        <f>VLOOKUP(A2106,[3]PROY_COVID!$1:$1048576,7,FALSE)</f>
        <v>2233</v>
      </c>
      <c r="D2106" s="43"/>
      <c r="E2106" s="43">
        <f t="shared" si="724"/>
        <v>0</v>
      </c>
      <c r="F2106" s="6">
        <f t="shared" si="725"/>
        <v>0</v>
      </c>
      <c r="G2106" s="44">
        <v>1</v>
      </c>
      <c r="H2106" s="44">
        <f t="shared" si="726"/>
        <v>44.782803403493062</v>
      </c>
      <c r="I2106" s="14">
        <f t="shared" si="727"/>
        <v>0.54882205113554017</v>
      </c>
      <c r="J2106" s="49">
        <v>21</v>
      </c>
      <c r="K2106" s="49">
        <f t="shared" si="728"/>
        <v>940.43887147335431</v>
      </c>
      <c r="L2106" s="50">
        <f t="shared" si="729"/>
        <v>0.69996332602490874</v>
      </c>
      <c r="M2106" s="45">
        <v>22</v>
      </c>
      <c r="N2106" s="45">
        <f t="shared" si="730"/>
        <v>985.22167487684737</v>
      </c>
      <c r="O2106" s="18">
        <f t="shared" si="731"/>
        <v>0.63081434290663563</v>
      </c>
      <c r="P2106" s="37">
        <f t="shared" si="732"/>
        <v>0</v>
      </c>
      <c r="Q2106" s="37">
        <f t="shared" si="733"/>
        <v>0</v>
      </c>
      <c r="R2106" s="37">
        <f t="shared" si="734"/>
        <v>-100</v>
      </c>
    </row>
    <row r="2107" spans="1:18" ht="15" customHeight="1" x14ac:dyDescent="0.25">
      <c r="A2107" s="143" t="s">
        <v>2460</v>
      </c>
      <c r="B2107" s="1" t="str">
        <f>VLOOKUP(A2107,'[2]Catálogo MUNICIPIOS'!$1:$1048576,5,FALSE)</f>
        <v>Santa María del Oro</v>
      </c>
      <c r="C2107" s="130">
        <f>VLOOKUP(A2107,[3]PROY_COVID!$1:$1048576,7,FALSE)</f>
        <v>2224</v>
      </c>
      <c r="D2107" s="43"/>
      <c r="E2107" s="43">
        <f t="shared" ref="E2107:E2132" si="735">((D2107/($C2107/100000)))</f>
        <v>0</v>
      </c>
      <c r="F2107" s="6">
        <f t="shared" ref="F2107:F2132" si="736">((D2107/$C2107)/(D$2372/$C$2372))</f>
        <v>0</v>
      </c>
      <c r="G2107" s="44"/>
      <c r="H2107" s="44">
        <f t="shared" ref="H2107:H2132" si="737">((G2107/($C2107/100000)))</f>
        <v>0</v>
      </c>
      <c r="I2107" s="14">
        <f t="shared" ref="I2107:I2132" si="738">((G2107/$C2107)/(G$2372/$C$2372))</f>
        <v>0</v>
      </c>
      <c r="J2107" s="49">
        <v>1</v>
      </c>
      <c r="K2107" s="49">
        <f t="shared" ref="K2107:K2132" si="739">((J2107/($C2107/100000)))</f>
        <v>44.964028776978417</v>
      </c>
      <c r="L2107" s="50">
        <f t="shared" ref="L2107:L2132" si="740">((J2107/$C2107)/(J$2372/$C$2372))</f>
        <v>3.3466471972713713E-2</v>
      </c>
      <c r="M2107" s="45">
        <v>1</v>
      </c>
      <c r="N2107" s="45">
        <f t="shared" ref="N2107:N2132" si="741">((M2107/($C2107/100000)))</f>
        <v>44.964028776978417</v>
      </c>
      <c r="O2107" s="18">
        <f t="shared" ref="O2107:O2132" si="742">((M2107/$C2107)/(M$2372/$C$2372))</f>
        <v>2.878941358139547E-2</v>
      </c>
      <c r="P2107" s="37">
        <f t="shared" ref="P2107:P2132" si="743">D2107/M2107*100</f>
        <v>0</v>
      </c>
      <c r="Q2107" s="37">
        <f t="shared" ref="Q2107:Q2132" si="744">P2107/P$2372</f>
        <v>0</v>
      </c>
      <c r="R2107" s="37">
        <f t="shared" ref="R2107:R2132" si="745">(Q2107-1)*100</f>
        <v>-100</v>
      </c>
    </row>
    <row r="2108" spans="1:18" ht="15" customHeight="1" x14ac:dyDescent="0.25">
      <c r="A2108" s="143" t="s">
        <v>2558</v>
      </c>
      <c r="B2108" s="1" t="str">
        <f>VLOOKUP(A2108,'[2]Catálogo MUNICIPIOS'!$1:$1048576,5,FALSE)</f>
        <v>San Miguel Chicahua</v>
      </c>
      <c r="C2108" s="130">
        <f>VLOOKUP(A2108,[3]PROY_COVID!$1:$1048576,7,FALSE)</f>
        <v>2223</v>
      </c>
      <c r="D2108" s="43"/>
      <c r="E2108" s="43">
        <f t="shared" si="735"/>
        <v>0</v>
      </c>
      <c r="F2108" s="6">
        <f t="shared" si="736"/>
        <v>0</v>
      </c>
      <c r="G2108" s="44">
        <v>1</v>
      </c>
      <c r="H2108" s="44">
        <f t="shared" si="737"/>
        <v>44.984255510571302</v>
      </c>
      <c r="I2108" s="14">
        <f t="shared" si="738"/>
        <v>0.55129088627335188</v>
      </c>
      <c r="J2108" s="49"/>
      <c r="K2108" s="49">
        <f t="shared" si="739"/>
        <v>0</v>
      </c>
      <c r="L2108" s="50">
        <f t="shared" si="740"/>
        <v>0</v>
      </c>
      <c r="M2108" s="45">
        <v>1</v>
      </c>
      <c r="N2108" s="45">
        <f t="shared" si="741"/>
        <v>44.984255510571302</v>
      </c>
      <c r="O2108" s="18">
        <f t="shared" si="742"/>
        <v>2.880236428476092E-2</v>
      </c>
      <c r="P2108" s="37">
        <f t="shared" si="743"/>
        <v>0</v>
      </c>
      <c r="Q2108" s="37">
        <f t="shared" si="744"/>
        <v>0</v>
      </c>
      <c r="R2108" s="37">
        <f t="shared" si="745"/>
        <v>-100</v>
      </c>
    </row>
    <row r="2109" spans="1:18" ht="15" customHeight="1" x14ac:dyDescent="0.25">
      <c r="A2109" s="143" t="s">
        <v>2418</v>
      </c>
      <c r="B2109" s="1" t="str">
        <f>VLOOKUP(A2109,'[2]Catálogo MUNICIPIOS'!$1:$1048576,5,FALSE)</f>
        <v>San Mateo Peñasco</v>
      </c>
      <c r="C2109" s="130">
        <f>VLOOKUP(A2109,[3]PROY_COVID!$1:$1048576,7,FALSE)</f>
        <v>2216</v>
      </c>
      <c r="D2109" s="43"/>
      <c r="E2109" s="43">
        <f t="shared" si="735"/>
        <v>0</v>
      </c>
      <c r="F2109" s="6">
        <f t="shared" si="736"/>
        <v>0</v>
      </c>
      <c r="G2109" s="44"/>
      <c r="H2109" s="44">
        <f t="shared" si="737"/>
        <v>0</v>
      </c>
      <c r="I2109" s="14">
        <f t="shared" si="738"/>
        <v>0</v>
      </c>
      <c r="J2109" s="49">
        <v>2</v>
      </c>
      <c r="K2109" s="49">
        <f t="shared" si="739"/>
        <v>90.25270758122744</v>
      </c>
      <c r="L2109" s="50">
        <f t="shared" si="740"/>
        <v>6.717457912212571E-2</v>
      </c>
      <c r="M2109" s="45">
        <v>2</v>
      </c>
      <c r="N2109" s="45">
        <f t="shared" si="741"/>
        <v>90.25270758122744</v>
      </c>
      <c r="O2109" s="18">
        <f t="shared" si="742"/>
        <v>5.7786692964822674E-2</v>
      </c>
      <c r="P2109" s="37">
        <f t="shared" si="743"/>
        <v>0</v>
      </c>
      <c r="Q2109" s="37">
        <f t="shared" si="744"/>
        <v>0</v>
      </c>
      <c r="R2109" s="37">
        <f t="shared" si="745"/>
        <v>-100</v>
      </c>
    </row>
    <row r="2110" spans="1:18" ht="15" customHeight="1" x14ac:dyDescent="0.25">
      <c r="A2110" s="143" t="s">
        <v>2428</v>
      </c>
      <c r="B2110" s="1" t="str">
        <f>VLOOKUP(A2110,'[2]Catálogo MUNICIPIOS'!$1:$1048576,5,FALSE)</f>
        <v>Villa de Chilapa de Díaz</v>
      </c>
      <c r="C2110" s="130">
        <f>VLOOKUP(A2110,[3]PROY_COVID!$1:$1048576,7,FALSE)</f>
        <v>2213</v>
      </c>
      <c r="D2110" s="43"/>
      <c r="E2110" s="43">
        <f t="shared" si="735"/>
        <v>0</v>
      </c>
      <c r="F2110" s="6">
        <f t="shared" si="736"/>
        <v>0</v>
      </c>
      <c r="G2110" s="44"/>
      <c r="H2110" s="44">
        <f t="shared" si="737"/>
        <v>0</v>
      </c>
      <c r="I2110" s="14">
        <f t="shared" si="738"/>
        <v>0</v>
      </c>
      <c r="J2110" s="49">
        <v>15</v>
      </c>
      <c r="K2110" s="49">
        <f t="shared" si="739"/>
        <v>677.81292363307728</v>
      </c>
      <c r="L2110" s="50">
        <f t="shared" si="740"/>
        <v>0.50449232038397174</v>
      </c>
      <c r="M2110" s="45">
        <v>15</v>
      </c>
      <c r="N2110" s="45">
        <f t="shared" si="741"/>
        <v>677.81292363307728</v>
      </c>
      <c r="O2110" s="18">
        <f t="shared" si="742"/>
        <v>0.43398772574575362</v>
      </c>
      <c r="P2110" s="37">
        <f t="shared" si="743"/>
        <v>0</v>
      </c>
      <c r="Q2110" s="37">
        <f t="shared" si="744"/>
        <v>0</v>
      </c>
      <c r="R2110" s="37">
        <f t="shared" si="745"/>
        <v>-100</v>
      </c>
    </row>
    <row r="2111" spans="1:18" ht="15" customHeight="1" x14ac:dyDescent="0.25">
      <c r="A2111" s="143" t="s">
        <v>1238</v>
      </c>
      <c r="B2111" s="1" t="str">
        <f>VLOOKUP(A2111,'[2]Catálogo MUNICIPIOS'!$1:$1048576,5,FALSE)</f>
        <v>Santiago Yolomécatl</v>
      </c>
      <c r="C2111" s="130">
        <f>VLOOKUP(A2111,[3]PROY_COVID!$1:$1048576,7,FALSE)</f>
        <v>2211</v>
      </c>
      <c r="D2111" s="43">
        <v>2</v>
      </c>
      <c r="E2111" s="43">
        <f t="shared" si="735"/>
        <v>90.456806874717316</v>
      </c>
      <c r="F2111" s="6">
        <f t="shared" si="736"/>
        <v>0.66185049180855282</v>
      </c>
      <c r="G2111" s="44">
        <v>1</v>
      </c>
      <c r="H2111" s="44">
        <f t="shared" si="737"/>
        <v>45.228403437358658</v>
      </c>
      <c r="I2111" s="14">
        <f t="shared" si="738"/>
        <v>0.55428296706723712</v>
      </c>
      <c r="J2111" s="49">
        <v>10</v>
      </c>
      <c r="K2111" s="49">
        <f t="shared" si="739"/>
        <v>452.28403437358656</v>
      </c>
      <c r="L2111" s="50">
        <f t="shared" si="740"/>
        <v>0.33663244535194614</v>
      </c>
      <c r="M2111" s="45">
        <v>13</v>
      </c>
      <c r="N2111" s="45">
        <f t="shared" si="741"/>
        <v>587.9692446856626</v>
      </c>
      <c r="O2111" s="18">
        <f t="shared" si="742"/>
        <v>0.37646292422673261</v>
      </c>
      <c r="P2111" s="37">
        <f t="shared" si="743"/>
        <v>15.384615384615385</v>
      </c>
      <c r="Q2111" s="37">
        <f t="shared" si="744"/>
        <v>1.7580761589418556</v>
      </c>
      <c r="R2111" s="37">
        <f t="shared" si="745"/>
        <v>75.80761589418556</v>
      </c>
    </row>
    <row r="2112" spans="1:18" ht="15" customHeight="1" x14ac:dyDescent="0.25">
      <c r="A2112" s="143" t="s">
        <v>1145</v>
      </c>
      <c r="B2112" s="1" t="str">
        <f>VLOOKUP(A2112,'[2]Catálogo MUNICIPIOS'!$1:$1048576,5,FALSE)</f>
        <v>San Pedro Ocotepec</v>
      </c>
      <c r="C2112" s="130">
        <f>VLOOKUP(A2112,[3]PROY_COVID!$1:$1048576,7,FALSE)</f>
        <v>2203</v>
      </c>
      <c r="D2112" s="43"/>
      <c r="E2112" s="43">
        <f t="shared" si="735"/>
        <v>0</v>
      </c>
      <c r="F2112" s="6">
        <f t="shared" si="736"/>
        <v>0</v>
      </c>
      <c r="G2112" s="44"/>
      <c r="H2112" s="44">
        <f t="shared" si="737"/>
        <v>0</v>
      </c>
      <c r="I2112" s="14">
        <f t="shared" si="738"/>
        <v>0</v>
      </c>
      <c r="J2112" s="49">
        <v>2</v>
      </c>
      <c r="K2112" s="49">
        <f t="shared" si="739"/>
        <v>90.785292782569215</v>
      </c>
      <c r="L2112" s="50">
        <f t="shared" si="740"/>
        <v>6.7570979271280335E-2</v>
      </c>
      <c r="M2112" s="45">
        <v>2</v>
      </c>
      <c r="N2112" s="45">
        <f t="shared" si="741"/>
        <v>90.785292782569215</v>
      </c>
      <c r="O2112" s="18">
        <f t="shared" si="742"/>
        <v>5.8127694784406284E-2</v>
      </c>
      <c r="P2112" s="37">
        <f t="shared" si="743"/>
        <v>0</v>
      </c>
      <c r="Q2112" s="37">
        <f t="shared" si="744"/>
        <v>0</v>
      </c>
      <c r="R2112" s="37">
        <f t="shared" si="745"/>
        <v>-100</v>
      </c>
    </row>
    <row r="2113" spans="1:18" ht="15" customHeight="1" x14ac:dyDescent="0.25">
      <c r="A2113" s="143" t="s">
        <v>1206</v>
      </c>
      <c r="B2113" s="1" t="str">
        <f>VLOOKUP(A2113,'[2]Catálogo MUNICIPIOS'!$1:$1048576,5,FALSE)</f>
        <v>Santa María Pápalo</v>
      </c>
      <c r="C2113" s="130">
        <f>VLOOKUP(A2113,[3]PROY_COVID!$1:$1048576,7,FALSE)</f>
        <v>2202</v>
      </c>
      <c r="D2113" s="43"/>
      <c r="E2113" s="43">
        <f t="shared" si="735"/>
        <v>0</v>
      </c>
      <c r="F2113" s="6">
        <f t="shared" si="736"/>
        <v>0</v>
      </c>
      <c r="G2113" s="44"/>
      <c r="H2113" s="44">
        <f t="shared" si="737"/>
        <v>0</v>
      </c>
      <c r="I2113" s="14">
        <f t="shared" si="738"/>
        <v>0</v>
      </c>
      <c r="J2113" s="49">
        <v>2</v>
      </c>
      <c r="K2113" s="49">
        <f t="shared" si="739"/>
        <v>90.826521344232503</v>
      </c>
      <c r="L2113" s="50">
        <f t="shared" si="740"/>
        <v>6.7601665456235499E-2</v>
      </c>
      <c r="M2113" s="45">
        <v>2</v>
      </c>
      <c r="N2113" s="45">
        <f t="shared" si="741"/>
        <v>90.826521344232503</v>
      </c>
      <c r="O2113" s="18">
        <f t="shared" si="742"/>
        <v>5.8154092465961413E-2</v>
      </c>
      <c r="P2113" s="37">
        <f t="shared" si="743"/>
        <v>0</v>
      </c>
      <c r="Q2113" s="37">
        <f t="shared" si="744"/>
        <v>0</v>
      </c>
      <c r="R2113" s="37">
        <f t="shared" si="745"/>
        <v>-100</v>
      </c>
    </row>
    <row r="2114" spans="1:18" ht="15" customHeight="1" x14ac:dyDescent="0.25">
      <c r="A2114" s="143" t="s">
        <v>2404</v>
      </c>
      <c r="B2114" s="1" t="str">
        <f>VLOOKUP(A2114,'[2]Catálogo MUNICIPIOS'!$1:$1048576,5,FALSE)</f>
        <v>San Andrés Dinicuiti</v>
      </c>
      <c r="C2114" s="130">
        <f>VLOOKUP(A2114,[3]PROY_COVID!$1:$1048576,7,FALSE)</f>
        <v>2199</v>
      </c>
      <c r="D2114" s="43"/>
      <c r="E2114" s="43">
        <f t="shared" si="735"/>
        <v>0</v>
      </c>
      <c r="F2114" s="6">
        <f t="shared" si="736"/>
        <v>0</v>
      </c>
      <c r="G2114" s="44">
        <v>2</v>
      </c>
      <c r="H2114" s="44">
        <f t="shared" si="737"/>
        <v>90.950432014552078</v>
      </c>
      <c r="I2114" s="14">
        <f t="shared" si="738"/>
        <v>1.1146154071720429</v>
      </c>
      <c r="J2114" s="49">
        <v>4</v>
      </c>
      <c r="K2114" s="49">
        <f t="shared" si="739"/>
        <v>181.90086402910416</v>
      </c>
      <c r="L2114" s="50">
        <f t="shared" si="740"/>
        <v>0.13538778293281545</v>
      </c>
      <c r="M2114" s="45">
        <v>6</v>
      </c>
      <c r="N2114" s="45">
        <f t="shared" si="741"/>
        <v>272.85129604365619</v>
      </c>
      <c r="O2114" s="18">
        <f t="shared" si="742"/>
        <v>0.17470028869037796</v>
      </c>
      <c r="P2114" s="37">
        <f t="shared" si="743"/>
        <v>0</v>
      </c>
      <c r="Q2114" s="37">
        <f t="shared" si="744"/>
        <v>0</v>
      </c>
      <c r="R2114" s="37">
        <f t="shared" si="745"/>
        <v>-100</v>
      </c>
    </row>
    <row r="2115" spans="1:18" ht="15" customHeight="1" x14ac:dyDescent="0.25">
      <c r="A2115" s="143" t="s">
        <v>2459</v>
      </c>
      <c r="B2115" s="1" t="str">
        <f>VLOOKUP(A2115,'[2]Catálogo MUNICIPIOS'!$1:$1048576,5,FALSE)</f>
        <v>Rosario</v>
      </c>
      <c r="C2115" s="130">
        <f>VLOOKUP(A2115,[3]PROY_COVID!$1:$1048576,7,FALSE)</f>
        <v>2182</v>
      </c>
      <c r="D2115" s="43"/>
      <c r="E2115" s="43">
        <f t="shared" si="735"/>
        <v>0</v>
      </c>
      <c r="F2115" s="6">
        <f t="shared" si="736"/>
        <v>0</v>
      </c>
      <c r="G2115" s="44">
        <v>2</v>
      </c>
      <c r="H2115" s="44">
        <f t="shared" si="737"/>
        <v>91.659028414298817</v>
      </c>
      <c r="I2115" s="14">
        <f t="shared" si="738"/>
        <v>1.1232993952205876</v>
      </c>
      <c r="J2115" s="49">
        <v>3</v>
      </c>
      <c r="K2115" s="49">
        <f t="shared" si="739"/>
        <v>137.48854262144823</v>
      </c>
      <c r="L2115" s="50">
        <f t="shared" si="740"/>
        <v>0.10233194363058931</v>
      </c>
      <c r="M2115" s="45">
        <v>5</v>
      </c>
      <c r="N2115" s="45">
        <f t="shared" si="741"/>
        <v>229.14757103574703</v>
      </c>
      <c r="O2115" s="18">
        <f t="shared" si="742"/>
        <v>0.14671781806833986</v>
      </c>
      <c r="P2115" s="37">
        <f t="shared" si="743"/>
        <v>0</v>
      </c>
      <c r="Q2115" s="37">
        <f t="shared" si="744"/>
        <v>0</v>
      </c>
      <c r="R2115" s="37">
        <f t="shared" si="745"/>
        <v>-100</v>
      </c>
    </row>
    <row r="2116" spans="1:18" ht="15" customHeight="1" x14ac:dyDescent="0.25">
      <c r="A2116" s="143" t="s">
        <v>965</v>
      </c>
      <c r="B2116" s="1" t="str">
        <f>VLOOKUP(A2116,'[2]Catálogo MUNICIPIOS'!$1:$1048576,5,FALSE)</f>
        <v>Asunción Cacalotepec</v>
      </c>
      <c r="C2116" s="130">
        <f>VLOOKUP(A2116,[3]PROY_COVID!$1:$1048576,7,FALSE)</f>
        <v>2176</v>
      </c>
      <c r="D2116" s="43"/>
      <c r="E2116" s="43">
        <f t="shared" si="735"/>
        <v>0</v>
      </c>
      <c r="F2116" s="6">
        <f t="shared" si="736"/>
        <v>0</v>
      </c>
      <c r="G2116" s="44"/>
      <c r="H2116" s="44">
        <f t="shared" si="737"/>
        <v>0</v>
      </c>
      <c r="I2116" s="14">
        <f t="shared" si="738"/>
        <v>0</v>
      </c>
      <c r="J2116" s="49">
        <v>1</v>
      </c>
      <c r="K2116" s="49">
        <f t="shared" si="739"/>
        <v>45.955882352941174</v>
      </c>
      <c r="L2116" s="50">
        <f t="shared" si="740"/>
        <v>3.4204702972111804E-2</v>
      </c>
      <c r="M2116" s="45">
        <v>1</v>
      </c>
      <c r="N2116" s="45">
        <f t="shared" si="741"/>
        <v>45.955882352941174</v>
      </c>
      <c r="O2116" s="18">
        <f t="shared" si="742"/>
        <v>2.942447417510272E-2</v>
      </c>
      <c r="P2116" s="37">
        <f t="shared" si="743"/>
        <v>0</v>
      </c>
      <c r="Q2116" s="37">
        <f t="shared" si="744"/>
        <v>0</v>
      </c>
      <c r="R2116" s="37">
        <f t="shared" si="745"/>
        <v>-100</v>
      </c>
    </row>
    <row r="2117" spans="1:18" ht="15" customHeight="1" x14ac:dyDescent="0.25">
      <c r="A2117" s="143" t="s">
        <v>1623</v>
      </c>
      <c r="B2117" s="1" t="str">
        <f>VLOOKUP(A2117,'[2]Catálogo MUNICIPIOS'!$1:$1048576,5,FALSE)</f>
        <v>Nácori Chico</v>
      </c>
      <c r="C2117" s="130">
        <f>VLOOKUP(A2117,[3]PROY_COVID!$1:$1048576,7,FALSE)</f>
        <v>2172</v>
      </c>
      <c r="D2117" s="43">
        <v>1</v>
      </c>
      <c r="E2117" s="43">
        <f t="shared" si="735"/>
        <v>46.040515653775323</v>
      </c>
      <c r="F2117" s="6">
        <f t="shared" si="736"/>
        <v>0.3368672738003477</v>
      </c>
      <c r="G2117" s="44"/>
      <c r="H2117" s="44">
        <f t="shared" si="737"/>
        <v>0</v>
      </c>
      <c r="I2117" s="14">
        <f t="shared" si="738"/>
        <v>0</v>
      </c>
      <c r="J2117" s="49">
        <v>23</v>
      </c>
      <c r="K2117" s="49">
        <f t="shared" si="739"/>
        <v>1058.9318600368324</v>
      </c>
      <c r="L2117" s="50">
        <f t="shared" si="740"/>
        <v>0.78815698634818221</v>
      </c>
      <c r="M2117" s="45">
        <v>24</v>
      </c>
      <c r="N2117" s="45">
        <f t="shared" si="741"/>
        <v>1104.9723756906078</v>
      </c>
      <c r="O2117" s="18">
        <f t="shared" si="742"/>
        <v>0.70748790944777362</v>
      </c>
      <c r="P2117" s="37">
        <f t="shared" si="743"/>
        <v>4.1666666666666661</v>
      </c>
      <c r="Q2117" s="37">
        <f t="shared" si="744"/>
        <v>0.47614562638008578</v>
      </c>
      <c r="R2117" s="37">
        <f t="shared" si="745"/>
        <v>-52.385437361991414</v>
      </c>
    </row>
    <row r="2118" spans="1:18" ht="15" customHeight="1" x14ac:dyDescent="0.25">
      <c r="A2118" s="143" t="s">
        <v>2381</v>
      </c>
      <c r="B2118" s="1" t="str">
        <f>VLOOKUP(A2118,'[2]Catálogo MUNICIPIOS'!$1:$1048576,5,FALSE)</f>
        <v>Santiago Xiacuí</v>
      </c>
      <c r="C2118" s="130">
        <f>VLOOKUP(A2118,[3]PROY_COVID!$1:$1048576,7,FALSE)</f>
        <v>2153</v>
      </c>
      <c r="D2118" s="43"/>
      <c r="E2118" s="43">
        <f t="shared" si="735"/>
        <v>0</v>
      </c>
      <c r="F2118" s="6">
        <f t="shared" si="736"/>
        <v>0</v>
      </c>
      <c r="G2118" s="44"/>
      <c r="H2118" s="44">
        <f t="shared" si="737"/>
        <v>0</v>
      </c>
      <c r="I2118" s="14">
        <f t="shared" si="738"/>
        <v>0</v>
      </c>
      <c r="J2118" s="49">
        <v>6</v>
      </c>
      <c r="K2118" s="49">
        <f t="shared" si="739"/>
        <v>278.68091035764047</v>
      </c>
      <c r="L2118" s="50">
        <f t="shared" si="740"/>
        <v>0.20742062331811043</v>
      </c>
      <c r="M2118" s="45">
        <v>6</v>
      </c>
      <c r="N2118" s="45">
        <f t="shared" si="741"/>
        <v>278.68091035764047</v>
      </c>
      <c r="O2118" s="18">
        <f t="shared" si="742"/>
        <v>0.1784328540780962</v>
      </c>
      <c r="P2118" s="37">
        <f t="shared" si="743"/>
        <v>0</v>
      </c>
      <c r="Q2118" s="37">
        <f t="shared" si="744"/>
        <v>0</v>
      </c>
      <c r="R2118" s="37">
        <f t="shared" si="745"/>
        <v>-100</v>
      </c>
    </row>
    <row r="2119" spans="1:18" ht="15" customHeight="1" x14ac:dyDescent="0.25">
      <c r="A2119" s="143" t="s">
        <v>1165</v>
      </c>
      <c r="B2119" s="1" t="str">
        <f>VLOOKUP(A2119,'[2]Catálogo MUNICIPIOS'!$1:$1048576,5,FALSE)</f>
        <v>Santa Ana del Valle</v>
      </c>
      <c r="C2119" s="130">
        <f>VLOOKUP(A2119,[3]PROY_COVID!$1:$1048576,7,FALSE)</f>
        <v>2148</v>
      </c>
      <c r="D2119" s="43"/>
      <c r="E2119" s="43">
        <f t="shared" si="735"/>
        <v>0</v>
      </c>
      <c r="F2119" s="6">
        <f t="shared" si="736"/>
        <v>0</v>
      </c>
      <c r="G2119" s="44"/>
      <c r="H2119" s="44">
        <f t="shared" si="737"/>
        <v>0</v>
      </c>
      <c r="I2119" s="14">
        <f t="shared" si="738"/>
        <v>0</v>
      </c>
      <c r="J2119" s="49">
        <v>7</v>
      </c>
      <c r="K2119" s="49">
        <f t="shared" si="739"/>
        <v>325.88454376163872</v>
      </c>
      <c r="L2119" s="50">
        <f t="shared" si="740"/>
        <v>0.24255402033110199</v>
      </c>
      <c r="M2119" s="45">
        <v>7</v>
      </c>
      <c r="N2119" s="45">
        <f t="shared" si="741"/>
        <v>325.88454376163872</v>
      </c>
      <c r="O2119" s="18">
        <f t="shared" si="742"/>
        <v>0.20865623400147329</v>
      </c>
      <c r="P2119" s="37">
        <f t="shared" si="743"/>
        <v>0</v>
      </c>
      <c r="Q2119" s="37">
        <f t="shared" si="744"/>
        <v>0</v>
      </c>
      <c r="R2119" s="37">
        <f t="shared" si="745"/>
        <v>-100</v>
      </c>
    </row>
    <row r="2120" spans="1:18" ht="15" customHeight="1" x14ac:dyDescent="0.25">
      <c r="A2120" s="143" t="s">
        <v>2406</v>
      </c>
      <c r="B2120" s="1" t="str">
        <f>VLOOKUP(A2120,'[2]Catálogo MUNICIPIOS'!$1:$1048576,5,FALSE)</f>
        <v>San Francisco Chapulapa</v>
      </c>
      <c r="C2120" s="130">
        <f>VLOOKUP(A2120,[3]PROY_COVID!$1:$1048576,7,FALSE)</f>
        <v>2140</v>
      </c>
      <c r="D2120" s="43">
        <v>1</v>
      </c>
      <c r="E2120" s="43">
        <f t="shared" si="735"/>
        <v>46.728971962616825</v>
      </c>
      <c r="F2120" s="6">
        <f t="shared" si="736"/>
        <v>0.34190454144596039</v>
      </c>
      <c r="G2120" s="44"/>
      <c r="H2120" s="44">
        <f t="shared" si="737"/>
        <v>0</v>
      </c>
      <c r="I2120" s="14">
        <f t="shared" si="738"/>
        <v>0</v>
      </c>
      <c r="J2120" s="49">
        <v>3</v>
      </c>
      <c r="K2120" s="49">
        <f t="shared" si="739"/>
        <v>140.18691588785046</v>
      </c>
      <c r="L2120" s="50">
        <f t="shared" si="740"/>
        <v>0.10434032757100274</v>
      </c>
      <c r="M2120" s="45">
        <v>4</v>
      </c>
      <c r="N2120" s="45">
        <f t="shared" si="741"/>
        <v>186.9158878504673</v>
      </c>
      <c r="O2120" s="18">
        <f t="shared" si="742"/>
        <v>0.11967786131780098</v>
      </c>
      <c r="P2120" s="37">
        <f t="shared" si="743"/>
        <v>25</v>
      </c>
      <c r="Q2120" s="37">
        <f t="shared" si="744"/>
        <v>2.856873758280515</v>
      </c>
      <c r="R2120" s="37">
        <f t="shared" si="745"/>
        <v>185.6873758280515</v>
      </c>
    </row>
    <row r="2121" spans="1:18" ht="15" customHeight="1" x14ac:dyDescent="0.25">
      <c r="A2121" s="143" t="s">
        <v>2414</v>
      </c>
      <c r="B2121" s="1" t="str">
        <f>VLOOKUP(A2121,'[2]Catálogo MUNICIPIOS'!$1:$1048576,5,FALSE)</f>
        <v>San Juan Quiotepec</v>
      </c>
      <c r="C2121" s="130">
        <f>VLOOKUP(A2121,[3]PROY_COVID!$1:$1048576,7,FALSE)</f>
        <v>2135</v>
      </c>
      <c r="D2121" s="43"/>
      <c r="E2121" s="43">
        <f t="shared" si="735"/>
        <v>0</v>
      </c>
      <c r="F2121" s="6">
        <f t="shared" si="736"/>
        <v>0</v>
      </c>
      <c r="G2121" s="44"/>
      <c r="H2121" s="44">
        <f t="shared" si="737"/>
        <v>0</v>
      </c>
      <c r="I2121" s="14">
        <f t="shared" si="738"/>
        <v>0</v>
      </c>
      <c r="J2121" s="49">
        <v>1</v>
      </c>
      <c r="K2121" s="49">
        <f t="shared" si="739"/>
        <v>46.838407494145194</v>
      </c>
      <c r="L2121" s="50">
        <f t="shared" si="740"/>
        <v>3.4861561436681635E-2</v>
      </c>
      <c r="M2121" s="45">
        <v>1</v>
      </c>
      <c r="N2121" s="45">
        <f t="shared" si="741"/>
        <v>46.838407494145194</v>
      </c>
      <c r="O2121" s="18">
        <f t="shared" si="742"/>
        <v>2.9989534334905629E-2</v>
      </c>
      <c r="P2121" s="37">
        <f t="shared" si="743"/>
        <v>0</v>
      </c>
      <c r="Q2121" s="37">
        <f t="shared" si="744"/>
        <v>0</v>
      </c>
      <c r="R2121" s="37">
        <f t="shared" si="745"/>
        <v>-100</v>
      </c>
    </row>
    <row r="2122" spans="1:18" ht="15" customHeight="1" x14ac:dyDescent="0.25">
      <c r="A2122" s="143" t="s">
        <v>1604</v>
      </c>
      <c r="B2122" s="1" t="str">
        <f>VLOOKUP(A2122,'[2]Catálogo MUNICIPIOS'!$1:$1048576,5,FALSE)</f>
        <v>La Colorada</v>
      </c>
      <c r="C2122" s="130">
        <f>VLOOKUP(A2122,[3]PROY_COVID!$1:$1048576,7,FALSE)</f>
        <v>2122</v>
      </c>
      <c r="D2122" s="43">
        <v>1</v>
      </c>
      <c r="E2122" s="43">
        <f t="shared" si="735"/>
        <v>47.125353440150803</v>
      </c>
      <c r="F2122" s="6">
        <f t="shared" si="736"/>
        <v>0.34480476847047842</v>
      </c>
      <c r="G2122" s="44"/>
      <c r="H2122" s="44">
        <f t="shared" si="737"/>
        <v>0</v>
      </c>
      <c r="I2122" s="14">
        <f t="shared" si="738"/>
        <v>0</v>
      </c>
      <c r="J2122" s="49">
        <v>2</v>
      </c>
      <c r="K2122" s="49">
        <f t="shared" si="739"/>
        <v>94.250706880301607</v>
      </c>
      <c r="L2122" s="50">
        <f t="shared" si="740"/>
        <v>7.0150267358449855E-2</v>
      </c>
      <c r="M2122" s="45">
        <v>3</v>
      </c>
      <c r="N2122" s="45">
        <f t="shared" si="741"/>
        <v>141.37606032045241</v>
      </c>
      <c r="O2122" s="18">
        <f t="shared" si="742"/>
        <v>9.0519777292681694E-2</v>
      </c>
      <c r="P2122" s="37">
        <f t="shared" si="743"/>
        <v>33.333333333333329</v>
      </c>
      <c r="Q2122" s="37">
        <f t="shared" si="744"/>
        <v>3.8091650110406863</v>
      </c>
      <c r="R2122" s="37">
        <f t="shared" si="745"/>
        <v>280.91650110406863</v>
      </c>
    </row>
    <row r="2123" spans="1:18" ht="15" customHeight="1" x14ac:dyDescent="0.25">
      <c r="A2123" s="143" t="s">
        <v>2383</v>
      </c>
      <c r="B2123" s="1" t="str">
        <f>VLOOKUP(A2123,'[2]Catálogo MUNICIPIOS'!$1:$1048576,5,FALSE)</f>
        <v>Santiago Tenango</v>
      </c>
      <c r="C2123" s="130">
        <f>VLOOKUP(A2123,[3]PROY_COVID!$1:$1048576,7,FALSE)</f>
        <v>2116</v>
      </c>
      <c r="D2123" s="43"/>
      <c r="E2123" s="43">
        <f t="shared" si="735"/>
        <v>0</v>
      </c>
      <c r="F2123" s="6">
        <f t="shared" si="736"/>
        <v>0</v>
      </c>
      <c r="G2123" s="44"/>
      <c r="H2123" s="44">
        <f t="shared" si="737"/>
        <v>0</v>
      </c>
      <c r="I2123" s="14">
        <f t="shared" si="738"/>
        <v>0</v>
      </c>
      <c r="J2123" s="49">
        <v>6</v>
      </c>
      <c r="K2123" s="49">
        <f t="shared" si="739"/>
        <v>283.55387523629486</v>
      </c>
      <c r="L2123" s="50">
        <f t="shared" si="740"/>
        <v>0.21104754348010007</v>
      </c>
      <c r="M2123" s="45">
        <v>6</v>
      </c>
      <c r="N2123" s="45">
        <f t="shared" si="741"/>
        <v>283.55387523629486</v>
      </c>
      <c r="O2123" s="18">
        <f t="shared" si="742"/>
        <v>0.18155289925810073</v>
      </c>
      <c r="P2123" s="37">
        <f t="shared" si="743"/>
        <v>0</v>
      </c>
      <c r="Q2123" s="37">
        <f t="shared" si="744"/>
        <v>0</v>
      </c>
      <c r="R2123" s="37">
        <f t="shared" si="745"/>
        <v>-100</v>
      </c>
    </row>
    <row r="2124" spans="1:18" ht="15" customHeight="1" x14ac:dyDescent="0.25">
      <c r="A2124" s="143" t="s">
        <v>2534</v>
      </c>
      <c r="B2124" s="1" t="str">
        <f>VLOOKUP(A2124,'[2]Catálogo MUNICIPIOS'!$1:$1048576,5,FALSE)</f>
        <v>San Mateo Sindihui</v>
      </c>
      <c r="C2124" s="130">
        <f>VLOOKUP(A2124,[3]PROY_COVID!$1:$1048576,7,FALSE)</f>
        <v>2106</v>
      </c>
      <c r="D2124" s="43"/>
      <c r="E2124" s="43">
        <f t="shared" si="735"/>
        <v>0</v>
      </c>
      <c r="F2124" s="6">
        <f t="shared" si="736"/>
        <v>0</v>
      </c>
      <c r="G2124" s="44"/>
      <c r="H2124" s="44">
        <f t="shared" si="737"/>
        <v>0</v>
      </c>
      <c r="I2124" s="14">
        <f t="shared" si="738"/>
        <v>0</v>
      </c>
      <c r="J2124" s="49">
        <v>2</v>
      </c>
      <c r="K2124" s="49">
        <f t="shared" si="739"/>
        <v>94.966761633428305</v>
      </c>
      <c r="L2124" s="50">
        <f t="shared" si="740"/>
        <v>7.0683222855949954E-2</v>
      </c>
      <c r="M2124" s="45">
        <v>2</v>
      </c>
      <c r="N2124" s="45">
        <f t="shared" si="741"/>
        <v>94.966761633428305</v>
      </c>
      <c r="O2124" s="18">
        <f t="shared" si="742"/>
        <v>6.0804991267828609E-2</v>
      </c>
      <c r="P2124" s="37">
        <f t="shared" si="743"/>
        <v>0</v>
      </c>
      <c r="Q2124" s="37">
        <f t="shared" si="744"/>
        <v>0</v>
      </c>
      <c r="R2124" s="37">
        <f t="shared" si="745"/>
        <v>-100</v>
      </c>
    </row>
    <row r="2125" spans="1:18" ht="15" customHeight="1" x14ac:dyDescent="0.25">
      <c r="A2125" s="143" t="s">
        <v>2056</v>
      </c>
      <c r="B2125" s="1" t="str">
        <f>VLOOKUP(A2125,'[2]Catálogo MUNICIPIOS'!$1:$1048576,5,FALSE)</f>
        <v>Teya</v>
      </c>
      <c r="C2125" s="130">
        <f>VLOOKUP(A2125,[3]PROY_COVID!$1:$1048576,7,FALSE)</f>
        <v>2091</v>
      </c>
      <c r="D2125" s="43"/>
      <c r="E2125" s="43">
        <f t="shared" si="735"/>
        <v>0</v>
      </c>
      <c r="F2125" s="6">
        <f t="shared" si="736"/>
        <v>0</v>
      </c>
      <c r="G2125" s="44">
        <v>1</v>
      </c>
      <c r="H2125" s="44">
        <f t="shared" si="737"/>
        <v>47.824007651841221</v>
      </c>
      <c r="I2125" s="14">
        <f t="shared" si="738"/>
        <v>0.58609260649720762</v>
      </c>
      <c r="J2125" s="49">
        <v>15</v>
      </c>
      <c r="K2125" s="49">
        <f t="shared" si="739"/>
        <v>717.36011477761826</v>
      </c>
      <c r="L2125" s="50">
        <f t="shared" si="740"/>
        <v>0.53392707078418433</v>
      </c>
      <c r="M2125" s="45">
        <v>16</v>
      </c>
      <c r="N2125" s="45">
        <f t="shared" si="741"/>
        <v>765.18412242945953</v>
      </c>
      <c r="O2125" s="18">
        <f t="shared" si="742"/>
        <v>0.48992945618382416</v>
      </c>
      <c r="P2125" s="37">
        <f t="shared" si="743"/>
        <v>0</v>
      </c>
      <c r="Q2125" s="37">
        <f t="shared" si="744"/>
        <v>0</v>
      </c>
      <c r="R2125" s="37">
        <f t="shared" si="745"/>
        <v>-100</v>
      </c>
    </row>
    <row r="2126" spans="1:18" ht="15" customHeight="1" x14ac:dyDescent="0.25">
      <c r="A2126" s="143" t="s">
        <v>2034</v>
      </c>
      <c r="B2126" s="1" t="str">
        <f>VLOOKUP(A2126,'[2]Catálogo MUNICIPIOS'!$1:$1048576,5,FALSE)</f>
        <v>San Felipe</v>
      </c>
      <c r="C2126" s="130">
        <f>VLOOKUP(A2126,[3]PROY_COVID!$1:$1048576,7,FALSE)</f>
        <v>2072</v>
      </c>
      <c r="D2126" s="43">
        <v>4</v>
      </c>
      <c r="E2126" s="43">
        <f t="shared" si="735"/>
        <v>193.05019305019306</v>
      </c>
      <c r="F2126" s="6">
        <f t="shared" si="736"/>
        <v>1.4125013874408401</v>
      </c>
      <c r="G2126" s="44">
        <v>6</v>
      </c>
      <c r="H2126" s="44">
        <f t="shared" si="737"/>
        <v>289.57528957528962</v>
      </c>
      <c r="I2126" s="14">
        <f t="shared" si="738"/>
        <v>3.548802046869675</v>
      </c>
      <c r="J2126" s="49">
        <v>101</v>
      </c>
      <c r="K2126" s="49">
        <f t="shared" si="739"/>
        <v>4874.5173745173752</v>
      </c>
      <c r="L2126" s="50">
        <f t="shared" si="740"/>
        <v>3.628075675868168</v>
      </c>
      <c r="M2126" s="45">
        <v>111</v>
      </c>
      <c r="N2126" s="45">
        <f t="shared" si="741"/>
        <v>5357.1428571428578</v>
      </c>
      <c r="O2126" s="18">
        <f t="shared" si="742"/>
        <v>3.4300529895548313</v>
      </c>
      <c r="P2126" s="37">
        <f t="shared" si="743"/>
        <v>3.6036036036036037</v>
      </c>
      <c r="Q2126" s="37">
        <f t="shared" si="744"/>
        <v>0.41180162281520943</v>
      </c>
      <c r="R2126" s="37">
        <f t="shared" si="745"/>
        <v>-58.81983771847905</v>
      </c>
    </row>
    <row r="2127" spans="1:18" ht="15" customHeight="1" x14ac:dyDescent="0.25">
      <c r="A2127" s="143" t="s">
        <v>1166</v>
      </c>
      <c r="B2127" s="1" t="str">
        <f>VLOOKUP(A2127,'[2]Catálogo MUNICIPIOS'!$1:$1048576,5,FALSE)</f>
        <v>Santa Ana Tlapacoyan</v>
      </c>
      <c r="C2127" s="130">
        <f>VLOOKUP(A2127,[3]PROY_COVID!$1:$1048576,7,FALSE)</f>
        <v>2060</v>
      </c>
      <c r="D2127" s="43">
        <v>1</v>
      </c>
      <c r="E2127" s="43">
        <f t="shared" si="735"/>
        <v>48.543689320388346</v>
      </c>
      <c r="F2127" s="6">
        <f t="shared" si="736"/>
        <v>0.35518238771570637</v>
      </c>
      <c r="G2127" s="44"/>
      <c r="H2127" s="44">
        <f t="shared" si="737"/>
        <v>0</v>
      </c>
      <c r="I2127" s="14">
        <f t="shared" si="738"/>
        <v>0</v>
      </c>
      <c r="J2127" s="49">
        <v>4</v>
      </c>
      <c r="K2127" s="49">
        <f t="shared" si="739"/>
        <v>194.17475728155338</v>
      </c>
      <c r="L2127" s="50">
        <f t="shared" si="740"/>
        <v>0.14452317216954425</v>
      </c>
      <c r="M2127" s="45">
        <v>5</v>
      </c>
      <c r="N2127" s="45">
        <f t="shared" si="741"/>
        <v>242.71844660194174</v>
      </c>
      <c r="O2127" s="18">
        <f t="shared" si="742"/>
        <v>0.15540693156559104</v>
      </c>
      <c r="P2127" s="37">
        <f t="shared" si="743"/>
        <v>20</v>
      </c>
      <c r="Q2127" s="37">
        <f t="shared" si="744"/>
        <v>2.2854990066244123</v>
      </c>
      <c r="R2127" s="37">
        <f t="shared" si="745"/>
        <v>128.54990066244122</v>
      </c>
    </row>
    <row r="2128" spans="1:18" ht="15" customHeight="1" x14ac:dyDescent="0.25">
      <c r="A2128" s="143" t="s">
        <v>2382</v>
      </c>
      <c r="B2128" s="1" t="str">
        <f>VLOOKUP(A2128,'[2]Catálogo MUNICIPIOS'!$1:$1048576,5,FALSE)</f>
        <v>Ejutla</v>
      </c>
      <c r="C2128" s="130">
        <f>VLOOKUP(A2128,[3]PROY_COVID!$1:$1048576,7,FALSE)</f>
        <v>2058</v>
      </c>
      <c r="D2128" s="43"/>
      <c r="E2128" s="43">
        <f t="shared" si="735"/>
        <v>0</v>
      </c>
      <c r="F2128" s="6">
        <f t="shared" si="736"/>
        <v>0</v>
      </c>
      <c r="G2128" s="44"/>
      <c r="H2128" s="44">
        <f t="shared" si="737"/>
        <v>0</v>
      </c>
      <c r="I2128" s="14">
        <f t="shared" si="738"/>
        <v>0</v>
      </c>
      <c r="J2128" s="49">
        <v>3</v>
      </c>
      <c r="K2128" s="49">
        <f t="shared" si="739"/>
        <v>145.77259475218659</v>
      </c>
      <c r="L2128" s="50">
        <f t="shared" si="740"/>
        <v>0.10849771671620305</v>
      </c>
      <c r="M2128" s="45">
        <v>3</v>
      </c>
      <c r="N2128" s="45">
        <f t="shared" si="741"/>
        <v>145.77259475218659</v>
      </c>
      <c r="O2128" s="18">
        <f t="shared" si="742"/>
        <v>9.3334775225981811E-2</v>
      </c>
      <c r="P2128" s="37">
        <f t="shared" si="743"/>
        <v>0</v>
      </c>
      <c r="Q2128" s="37">
        <f t="shared" si="744"/>
        <v>0</v>
      </c>
      <c r="R2128" s="37">
        <f t="shared" si="745"/>
        <v>-100</v>
      </c>
    </row>
    <row r="2129" spans="1:18" ht="15" customHeight="1" x14ac:dyDescent="0.25">
      <c r="A2129" s="143" t="s">
        <v>1161</v>
      </c>
      <c r="B2129" s="1" t="str">
        <f>VLOOKUP(A2129,'[2]Catálogo MUNICIPIOS'!$1:$1048576,5,FALSE)</f>
        <v>San Sebastián Teitipac</v>
      </c>
      <c r="C2129" s="130">
        <f>VLOOKUP(A2129,[3]PROY_COVID!$1:$1048576,7,FALSE)</f>
        <v>2036</v>
      </c>
      <c r="D2129" s="43"/>
      <c r="E2129" s="43">
        <f t="shared" si="735"/>
        <v>0</v>
      </c>
      <c r="F2129" s="6">
        <f t="shared" si="736"/>
        <v>0</v>
      </c>
      <c r="G2129" s="44"/>
      <c r="H2129" s="44">
        <f t="shared" si="737"/>
        <v>0</v>
      </c>
      <c r="I2129" s="14">
        <f t="shared" si="738"/>
        <v>0</v>
      </c>
      <c r="J2129" s="49">
        <v>7</v>
      </c>
      <c r="K2129" s="49">
        <f t="shared" si="739"/>
        <v>343.81139489194499</v>
      </c>
      <c r="L2129" s="50">
        <f t="shared" si="740"/>
        <v>0.25589687410177164</v>
      </c>
      <c r="M2129" s="45">
        <v>7</v>
      </c>
      <c r="N2129" s="45">
        <f t="shared" si="741"/>
        <v>343.81139489194499</v>
      </c>
      <c r="O2129" s="18">
        <f t="shared" si="742"/>
        <v>0.22013437653986476</v>
      </c>
      <c r="P2129" s="37">
        <f t="shared" si="743"/>
        <v>0</v>
      </c>
      <c r="Q2129" s="37">
        <f t="shared" si="744"/>
        <v>0</v>
      </c>
      <c r="R2129" s="37">
        <f t="shared" si="745"/>
        <v>-100</v>
      </c>
    </row>
    <row r="2130" spans="1:18" ht="15" customHeight="1" x14ac:dyDescent="0.25">
      <c r="A2130" s="143" t="s">
        <v>1641</v>
      </c>
      <c r="B2130" s="1" t="str">
        <f>VLOOKUP(A2130,'[2]Catálogo MUNICIPIOS'!$1:$1048576,5,FALSE)</f>
        <v>Santa Cruz</v>
      </c>
      <c r="C2130" s="130">
        <f>VLOOKUP(A2130,[3]PROY_COVID!$1:$1048576,7,FALSE)</f>
        <v>2031</v>
      </c>
      <c r="D2130" s="43"/>
      <c r="E2130" s="43">
        <f t="shared" si="735"/>
        <v>0</v>
      </c>
      <c r="F2130" s="6">
        <f t="shared" si="736"/>
        <v>0</v>
      </c>
      <c r="G2130" s="44"/>
      <c r="H2130" s="44">
        <f t="shared" si="737"/>
        <v>0</v>
      </c>
      <c r="I2130" s="14">
        <f t="shared" si="738"/>
        <v>0</v>
      </c>
      <c r="J2130" s="49">
        <v>3</v>
      </c>
      <c r="K2130" s="49">
        <f t="shared" si="739"/>
        <v>147.71048744460856</v>
      </c>
      <c r="L2130" s="50">
        <f t="shared" si="740"/>
        <v>0.10994007927225302</v>
      </c>
      <c r="M2130" s="45">
        <v>3</v>
      </c>
      <c r="N2130" s="45">
        <f t="shared" si="741"/>
        <v>147.71048744460856</v>
      </c>
      <c r="O2130" s="18">
        <f t="shared" si="742"/>
        <v>9.4575562488956461E-2</v>
      </c>
      <c r="P2130" s="37">
        <f t="shared" si="743"/>
        <v>0</v>
      </c>
      <c r="Q2130" s="37">
        <f t="shared" si="744"/>
        <v>0</v>
      </c>
      <c r="R2130" s="37">
        <f t="shared" si="745"/>
        <v>-100</v>
      </c>
    </row>
    <row r="2131" spans="1:18" ht="15" customHeight="1" x14ac:dyDescent="0.25">
      <c r="A2131" s="143" t="s">
        <v>2399</v>
      </c>
      <c r="B2131" s="1" t="str">
        <f>VLOOKUP(A2131,'[2]Catálogo MUNICIPIOS'!$1:$1048576,5,FALSE)</f>
        <v>Villa Hidalgo</v>
      </c>
      <c r="C2131" s="130">
        <f>VLOOKUP(A2131,[3]PROY_COVID!$1:$1048576,7,FALSE)</f>
        <v>2021</v>
      </c>
      <c r="D2131" s="43">
        <v>1</v>
      </c>
      <c r="E2131" s="43">
        <f t="shared" si="735"/>
        <v>49.480455220188027</v>
      </c>
      <c r="F2131" s="6">
        <f t="shared" si="736"/>
        <v>0.36203647634554936</v>
      </c>
      <c r="G2131" s="44"/>
      <c r="H2131" s="44">
        <f t="shared" si="737"/>
        <v>0</v>
      </c>
      <c r="I2131" s="14">
        <f t="shared" si="738"/>
        <v>0</v>
      </c>
      <c r="J2131" s="49">
        <v>1</v>
      </c>
      <c r="K2131" s="49">
        <f t="shared" si="739"/>
        <v>49.480455220188027</v>
      </c>
      <c r="L2131" s="50">
        <f t="shared" si="740"/>
        <v>3.6828022596395497E-2</v>
      </c>
      <c r="M2131" s="45">
        <v>2</v>
      </c>
      <c r="N2131" s="45">
        <f t="shared" si="741"/>
        <v>98.960910440376054</v>
      </c>
      <c r="O2131" s="18">
        <f t="shared" si="742"/>
        <v>6.3362351118281576E-2</v>
      </c>
      <c r="P2131" s="37">
        <f t="shared" si="743"/>
        <v>50</v>
      </c>
      <c r="Q2131" s="37">
        <f t="shared" si="744"/>
        <v>5.7137475165610301</v>
      </c>
      <c r="R2131" s="37">
        <f t="shared" si="745"/>
        <v>471.374751656103</v>
      </c>
    </row>
    <row r="2132" spans="1:18" ht="15" customHeight="1" x14ac:dyDescent="0.25">
      <c r="A2132" s="143" t="s">
        <v>1174</v>
      </c>
      <c r="B2132" s="1" t="str">
        <f>VLOOKUP(A2132,'[2]Catálogo MUNICIPIOS'!$1:$1048576,5,FALSE)</f>
        <v>Santa Catarina Minas</v>
      </c>
      <c r="C2132" s="130">
        <f>VLOOKUP(A2132,[3]PROY_COVID!$1:$1048576,7,FALSE)</f>
        <v>2017</v>
      </c>
      <c r="D2132" s="43"/>
      <c r="E2132" s="43">
        <f t="shared" si="735"/>
        <v>0</v>
      </c>
      <c r="F2132" s="6">
        <f t="shared" si="736"/>
        <v>0</v>
      </c>
      <c r="G2132" s="44">
        <v>1</v>
      </c>
      <c r="H2132" s="44">
        <f t="shared" si="737"/>
        <v>49.578582052553294</v>
      </c>
      <c r="I2132" s="14">
        <f t="shared" si="738"/>
        <v>0.60759526037960387</v>
      </c>
      <c r="J2132" s="49">
        <v>13</v>
      </c>
      <c r="K2132" s="49">
        <f t="shared" si="739"/>
        <v>644.52156668319287</v>
      </c>
      <c r="L2132" s="50">
        <f t="shared" si="740"/>
        <v>0.47971375194600835</v>
      </c>
      <c r="M2132" s="45">
        <v>14</v>
      </c>
      <c r="N2132" s="45">
        <f t="shared" si="741"/>
        <v>694.10014873574619</v>
      </c>
      <c r="O2132" s="18">
        <f t="shared" si="742"/>
        <v>0.44441605417467983</v>
      </c>
      <c r="P2132" s="37">
        <f t="shared" si="743"/>
        <v>0</v>
      </c>
      <c r="Q2132" s="37">
        <f t="shared" si="744"/>
        <v>0</v>
      </c>
      <c r="R2132" s="37">
        <f t="shared" si="745"/>
        <v>-100</v>
      </c>
    </row>
    <row r="2133" spans="1:18" ht="15" customHeight="1" x14ac:dyDescent="0.25">
      <c r="A2133" s="143" t="s">
        <v>1204</v>
      </c>
      <c r="B2133" s="1" t="str">
        <f>VLOOKUP(A2133,'[2]Catálogo MUNICIPIOS'!$1:$1048576,5,FALSE)</f>
        <v>Santa María Lachixío</v>
      </c>
      <c r="C2133" s="130">
        <f>VLOOKUP(A2133,[3]PROY_COVID!$1:$1048576,7,FALSE)</f>
        <v>2010</v>
      </c>
      <c r="D2133" s="43">
        <v>1</v>
      </c>
      <c r="E2133" s="43"/>
      <c r="F2133" s="6"/>
      <c r="G2133" s="44"/>
      <c r="H2133" s="44"/>
      <c r="I2133" s="14"/>
      <c r="J2133" s="49">
        <v>1</v>
      </c>
      <c r="K2133" s="49"/>
      <c r="L2133" s="50"/>
      <c r="M2133" s="45">
        <v>2</v>
      </c>
      <c r="N2133" s="45"/>
      <c r="O2133" s="18"/>
      <c r="P2133" s="37"/>
      <c r="Q2133" s="37"/>
      <c r="R2133" s="37"/>
    </row>
    <row r="2134" spans="1:18" ht="15" customHeight="1" x14ac:dyDescent="0.25">
      <c r="A2134" s="143" t="s">
        <v>1175</v>
      </c>
      <c r="B2134" s="1" t="str">
        <f>VLOOKUP(A2134,'[2]Catálogo MUNICIPIOS'!$1:$1048576,5,FALSE)</f>
        <v>Santa Catarina Quiané</v>
      </c>
      <c r="C2134" s="130">
        <f>VLOOKUP(A2134,[3]PROY_COVID!$1:$1048576,7,FALSE)</f>
        <v>2006</v>
      </c>
      <c r="D2134" s="43">
        <v>1</v>
      </c>
      <c r="E2134" s="43">
        <f t="shared" ref="E2134:E2145" si="746">((D2134/($C2134/100000)))</f>
        <v>49.850448654037884</v>
      </c>
      <c r="F2134" s="6">
        <f t="shared" ref="F2134:F2145" si="747">((D2134/$C2134)/(D$2372/$C$2372))</f>
        <v>0.3647436284617922</v>
      </c>
      <c r="G2134" s="44">
        <v>1</v>
      </c>
      <c r="H2134" s="44">
        <f t="shared" ref="H2134:H2145" si="748">((G2134/($C2134/100000)))</f>
        <v>49.850448654037884</v>
      </c>
      <c r="I2134" s="14">
        <f t="shared" ref="I2134:I2145" si="749">((G2134/$C2134)/(G$2372/$C$2372))</f>
        <v>0.61092703897590284</v>
      </c>
      <c r="J2134" s="49">
        <v>17</v>
      </c>
      <c r="K2134" s="49">
        <f t="shared" ref="K2134:K2145" si="750">((J2134/($C2134/100000)))</f>
        <v>847.45762711864404</v>
      </c>
      <c r="L2134" s="50">
        <f t="shared" ref="L2134:L2145" si="751">((J2134/$C2134)/(J$2372/$C$2372))</f>
        <v>0.63075791243487533</v>
      </c>
      <c r="M2134" s="45">
        <v>19</v>
      </c>
      <c r="N2134" s="45">
        <f t="shared" ref="N2134:N2145" si="752">((M2134/($C2134/100000)))</f>
        <v>947.15852442671974</v>
      </c>
      <c r="O2134" s="18">
        <f t="shared" ref="O2134:O2145" si="753">((M2134/$C2134)/(M$2372/$C$2372))</f>
        <v>0.60644339994787977</v>
      </c>
      <c r="P2134" s="37">
        <f t="shared" ref="P2134:P2145" si="754">D2134/M2134*100</f>
        <v>5.2631578947368416</v>
      </c>
      <c r="Q2134" s="37">
        <f t="shared" ref="Q2134:Q2145" si="755">P2134/P$2372</f>
        <v>0.60144710700642423</v>
      </c>
      <c r="R2134" s="37">
        <f t="shared" ref="R2134:R2145" si="756">(Q2134-1)*100</f>
        <v>-39.85528929935758</v>
      </c>
    </row>
    <row r="2135" spans="1:18" ht="15" customHeight="1" x14ac:dyDescent="0.25">
      <c r="A2135" s="143" t="s">
        <v>2467</v>
      </c>
      <c r="B2135" s="1" t="str">
        <f>VLOOKUP(A2135,'[2]Catálogo MUNICIPIOS'!$1:$1048576,5,FALSE)</f>
        <v>San Jerónimo Taviche</v>
      </c>
      <c r="C2135" s="130">
        <f>VLOOKUP(A2135,[3]PROY_COVID!$1:$1048576,7,FALSE)</f>
        <v>2002</v>
      </c>
      <c r="D2135" s="43"/>
      <c r="E2135" s="43">
        <f t="shared" si="746"/>
        <v>0</v>
      </c>
      <c r="F2135" s="6">
        <f t="shared" si="747"/>
        <v>0</v>
      </c>
      <c r="G2135" s="44"/>
      <c r="H2135" s="44">
        <f t="shared" si="748"/>
        <v>0</v>
      </c>
      <c r="I2135" s="14">
        <f t="shared" si="749"/>
        <v>0</v>
      </c>
      <c r="J2135" s="49">
        <v>3</v>
      </c>
      <c r="K2135" s="49">
        <f t="shared" si="750"/>
        <v>149.85014985014985</v>
      </c>
      <c r="L2135" s="50">
        <f t="shared" si="751"/>
        <v>0.11153261788308985</v>
      </c>
      <c r="M2135" s="45">
        <v>3</v>
      </c>
      <c r="N2135" s="45">
        <f t="shared" si="752"/>
        <v>149.85014985014985</v>
      </c>
      <c r="O2135" s="18">
        <f t="shared" si="753"/>
        <v>9.5945538169365907E-2</v>
      </c>
      <c r="P2135" s="37">
        <f t="shared" si="754"/>
        <v>0</v>
      </c>
      <c r="Q2135" s="37">
        <f t="shared" si="755"/>
        <v>0</v>
      </c>
      <c r="R2135" s="37">
        <f t="shared" si="756"/>
        <v>-100</v>
      </c>
    </row>
    <row r="2136" spans="1:18" ht="15" customHeight="1" x14ac:dyDescent="0.25">
      <c r="A2136" s="143" t="s">
        <v>938</v>
      </c>
      <c r="B2136" s="1" t="str">
        <f>VLOOKUP(A2136,'[2]Catálogo MUNICIPIOS'!$1:$1048576,5,FALSE)</f>
        <v>Los Herreras</v>
      </c>
      <c r="C2136" s="130">
        <f>VLOOKUP(A2136,[3]PROY_COVID!$1:$1048576,7,FALSE)</f>
        <v>1998</v>
      </c>
      <c r="D2136" s="43">
        <v>1</v>
      </c>
      <c r="E2136" s="43">
        <f t="shared" si="746"/>
        <v>50.050050050050046</v>
      </c>
      <c r="F2136" s="6">
        <f t="shared" si="747"/>
        <v>0.3662040634105882</v>
      </c>
      <c r="G2136" s="44">
        <v>1</v>
      </c>
      <c r="H2136" s="44">
        <f t="shared" si="748"/>
        <v>50.050050050050046</v>
      </c>
      <c r="I2136" s="14">
        <f t="shared" si="749"/>
        <v>0.61337319328611672</v>
      </c>
      <c r="J2136" s="49">
        <v>26</v>
      </c>
      <c r="K2136" s="49">
        <f t="shared" si="750"/>
        <v>1301.3013013013012</v>
      </c>
      <c r="L2136" s="50">
        <f t="shared" si="751"/>
        <v>0.96855118886396274</v>
      </c>
      <c r="M2136" s="45">
        <v>28</v>
      </c>
      <c r="N2136" s="45">
        <f t="shared" si="752"/>
        <v>1401.4014014014012</v>
      </c>
      <c r="O2136" s="18">
        <f t="shared" si="753"/>
        <v>0.89728446573606535</v>
      </c>
      <c r="P2136" s="37">
        <f t="shared" si="754"/>
        <v>3.5714285714285712</v>
      </c>
      <c r="Q2136" s="37">
        <f t="shared" si="755"/>
        <v>0.40812482261150212</v>
      </c>
      <c r="R2136" s="37">
        <f t="shared" si="756"/>
        <v>-59.187517738849785</v>
      </c>
    </row>
    <row r="2137" spans="1:18" ht="15" customHeight="1" x14ac:dyDescent="0.25">
      <c r="A2137" s="143" t="s">
        <v>1681</v>
      </c>
      <c r="B2137" s="1" t="str">
        <f>VLOOKUP(A2137,'[2]Catálogo MUNICIPIOS'!$1:$1048576,5,FALSE)</f>
        <v>Cruillas</v>
      </c>
      <c r="C2137" s="130">
        <f>VLOOKUP(A2137,[3]PROY_COVID!$1:$1048576,7,FALSE)</f>
        <v>1998</v>
      </c>
      <c r="D2137" s="43">
        <v>1</v>
      </c>
      <c r="E2137" s="43">
        <f t="shared" si="746"/>
        <v>50.050050050050046</v>
      </c>
      <c r="F2137" s="6">
        <f t="shared" si="747"/>
        <v>0.3662040634105882</v>
      </c>
      <c r="G2137" s="44">
        <v>2</v>
      </c>
      <c r="H2137" s="44">
        <f t="shared" si="748"/>
        <v>100.10010010010009</v>
      </c>
      <c r="I2137" s="14">
        <f t="shared" si="749"/>
        <v>1.2267463865722334</v>
      </c>
      <c r="J2137" s="49">
        <v>2</v>
      </c>
      <c r="K2137" s="49">
        <f t="shared" si="750"/>
        <v>100.10010010010009</v>
      </c>
      <c r="L2137" s="50">
        <f t="shared" si="751"/>
        <v>7.4503937604920217E-2</v>
      </c>
      <c r="M2137" s="45">
        <v>5</v>
      </c>
      <c r="N2137" s="45">
        <f t="shared" si="752"/>
        <v>250.25025025025025</v>
      </c>
      <c r="O2137" s="18">
        <f t="shared" si="753"/>
        <v>0.16022936888144024</v>
      </c>
      <c r="P2137" s="37">
        <f t="shared" si="754"/>
        <v>20</v>
      </c>
      <c r="Q2137" s="37">
        <f t="shared" si="755"/>
        <v>2.2854990066244123</v>
      </c>
      <c r="R2137" s="37">
        <f t="shared" si="756"/>
        <v>128.54990066244122</v>
      </c>
    </row>
    <row r="2138" spans="1:18" ht="15" customHeight="1" x14ac:dyDescent="0.25">
      <c r="A2138" s="143" t="s">
        <v>2538</v>
      </c>
      <c r="B2138" s="1" t="str">
        <f>VLOOKUP(A2138,'[2]Catálogo MUNICIPIOS'!$1:$1048576,5,FALSE)</f>
        <v>Santa María Quiegolani</v>
      </c>
      <c r="C2138" s="130">
        <f>VLOOKUP(A2138,[3]PROY_COVID!$1:$1048576,7,FALSE)</f>
        <v>1997</v>
      </c>
      <c r="D2138" s="43"/>
      <c r="E2138" s="43">
        <f t="shared" si="746"/>
        <v>0</v>
      </c>
      <c r="F2138" s="6">
        <f t="shared" si="747"/>
        <v>0</v>
      </c>
      <c r="G2138" s="44"/>
      <c r="H2138" s="44">
        <f t="shared" si="748"/>
        <v>0</v>
      </c>
      <c r="I2138" s="14">
        <f t="shared" si="749"/>
        <v>0</v>
      </c>
      <c r="J2138" s="49">
        <v>7</v>
      </c>
      <c r="K2138" s="49">
        <f t="shared" si="750"/>
        <v>350.52578868302453</v>
      </c>
      <c r="L2138" s="50">
        <f t="shared" si="751"/>
        <v>0.26089435937466554</v>
      </c>
      <c r="M2138" s="45">
        <v>7</v>
      </c>
      <c r="N2138" s="45">
        <f t="shared" si="752"/>
        <v>350.52578868302453</v>
      </c>
      <c r="O2138" s="18">
        <f t="shared" si="753"/>
        <v>0.22443344548581104</v>
      </c>
      <c r="P2138" s="37">
        <f t="shared" si="754"/>
        <v>0</v>
      </c>
      <c r="Q2138" s="37">
        <f t="shared" si="755"/>
        <v>0</v>
      </c>
      <c r="R2138" s="37">
        <f t="shared" si="756"/>
        <v>-100</v>
      </c>
    </row>
    <row r="2139" spans="1:18" ht="15" customHeight="1" x14ac:dyDescent="0.25">
      <c r="A2139" s="143" t="s">
        <v>1157</v>
      </c>
      <c r="B2139" s="1" t="str">
        <f>VLOOKUP(A2139,'[2]Catálogo MUNICIPIOS'!$1:$1048576,5,FALSE)</f>
        <v>San Sebastián Abasolo</v>
      </c>
      <c r="C2139" s="130">
        <f>VLOOKUP(A2139,[3]PROY_COVID!$1:$1048576,7,FALSE)</f>
        <v>1988</v>
      </c>
      <c r="D2139" s="43"/>
      <c r="E2139" s="43">
        <f t="shared" si="746"/>
        <v>0</v>
      </c>
      <c r="F2139" s="6">
        <f t="shared" si="747"/>
        <v>0</v>
      </c>
      <c r="G2139" s="44">
        <v>1</v>
      </c>
      <c r="H2139" s="44">
        <f t="shared" si="748"/>
        <v>50.30181086519115</v>
      </c>
      <c r="I2139" s="14">
        <f t="shared" si="749"/>
        <v>0.61645857152196237</v>
      </c>
      <c r="J2139" s="49">
        <v>21</v>
      </c>
      <c r="K2139" s="49">
        <f t="shared" si="750"/>
        <v>1056.3380281690143</v>
      </c>
      <c r="L2139" s="50">
        <f t="shared" si="751"/>
        <v>0.78622641197868259</v>
      </c>
      <c r="M2139" s="45">
        <v>22</v>
      </c>
      <c r="N2139" s="45">
        <f t="shared" si="752"/>
        <v>1106.6398390342054</v>
      </c>
      <c r="O2139" s="18">
        <f t="shared" si="753"/>
        <v>0.70855554713808722</v>
      </c>
      <c r="P2139" s="37">
        <f t="shared" si="754"/>
        <v>0</v>
      </c>
      <c r="Q2139" s="37">
        <f t="shared" si="755"/>
        <v>0</v>
      </c>
      <c r="R2139" s="37">
        <f t="shared" si="756"/>
        <v>-100</v>
      </c>
    </row>
    <row r="2140" spans="1:18" ht="15" customHeight="1" x14ac:dyDescent="0.25">
      <c r="A2140" s="143" t="s">
        <v>43</v>
      </c>
      <c r="B2140" s="1" t="str">
        <f>VLOOKUP(A2140,'[2]Catálogo MUNICIPIOS'!$1:$1048576,5,FALSE)</f>
        <v>Lamadrid</v>
      </c>
      <c r="C2140" s="130">
        <f>VLOOKUP(A2140,[3]PROY_COVID!$1:$1048576,7,FALSE)</f>
        <v>1984</v>
      </c>
      <c r="D2140" s="43">
        <v>4</v>
      </c>
      <c r="E2140" s="43">
        <f t="shared" si="746"/>
        <v>201.61290322580646</v>
      </c>
      <c r="F2140" s="6">
        <f t="shared" si="747"/>
        <v>1.4751526586579742</v>
      </c>
      <c r="G2140" s="44"/>
      <c r="H2140" s="44">
        <f t="shared" si="748"/>
        <v>0</v>
      </c>
      <c r="I2140" s="14">
        <f t="shared" si="749"/>
        <v>0</v>
      </c>
      <c r="J2140" s="49">
        <v>74</v>
      </c>
      <c r="K2140" s="49">
        <f t="shared" si="750"/>
        <v>3729.8387096774195</v>
      </c>
      <c r="L2140" s="50">
        <f t="shared" si="751"/>
        <v>2.7760978283172033</v>
      </c>
      <c r="M2140" s="45">
        <v>78</v>
      </c>
      <c r="N2140" s="45">
        <f t="shared" si="752"/>
        <v>3931.4516129032259</v>
      </c>
      <c r="O2140" s="18">
        <f t="shared" si="753"/>
        <v>2.517216306850723</v>
      </c>
      <c r="P2140" s="37">
        <f t="shared" si="754"/>
        <v>5.1282051282051277</v>
      </c>
      <c r="Q2140" s="37">
        <f t="shared" si="755"/>
        <v>0.58602538631395173</v>
      </c>
      <c r="R2140" s="37">
        <f t="shared" si="756"/>
        <v>-41.397461368604823</v>
      </c>
    </row>
    <row r="2141" spans="1:18" ht="15" customHeight="1" x14ac:dyDescent="0.25">
      <c r="A2141" s="143" t="s">
        <v>2551</v>
      </c>
      <c r="B2141" s="1" t="str">
        <f>VLOOKUP(A2141,'[2]Catálogo MUNICIPIOS'!$1:$1048576,5,FALSE)</f>
        <v>San Francisco Ozolotepec</v>
      </c>
      <c r="C2141" s="130">
        <f>VLOOKUP(A2141,[3]PROY_COVID!$1:$1048576,7,FALSE)</f>
        <v>1973</v>
      </c>
      <c r="D2141" s="43"/>
      <c r="E2141" s="43">
        <f t="shared" si="746"/>
        <v>0</v>
      </c>
      <c r="F2141" s="6">
        <f t="shared" si="747"/>
        <v>0</v>
      </c>
      <c r="G2141" s="44"/>
      <c r="H2141" s="44">
        <f t="shared" si="748"/>
        <v>0</v>
      </c>
      <c r="I2141" s="14">
        <f t="shared" si="749"/>
        <v>0</v>
      </c>
      <c r="J2141" s="49">
        <v>1</v>
      </c>
      <c r="K2141" s="49">
        <f t="shared" si="750"/>
        <v>50.684237202230101</v>
      </c>
      <c r="L2141" s="50">
        <f t="shared" si="751"/>
        <v>3.7723990708218594E-2</v>
      </c>
      <c r="M2141" s="45">
        <v>1</v>
      </c>
      <c r="N2141" s="45">
        <f t="shared" si="752"/>
        <v>50.684237202230101</v>
      </c>
      <c r="O2141" s="18">
        <f t="shared" si="753"/>
        <v>3.2451928943245577E-2</v>
      </c>
      <c r="P2141" s="37">
        <f t="shared" si="754"/>
        <v>0</v>
      </c>
      <c r="Q2141" s="37">
        <f t="shared" si="755"/>
        <v>0</v>
      </c>
      <c r="R2141" s="37">
        <f t="shared" si="756"/>
        <v>-100</v>
      </c>
    </row>
    <row r="2142" spans="1:18" ht="15" customHeight="1" x14ac:dyDescent="0.25">
      <c r="A2142" s="143" t="s">
        <v>1790</v>
      </c>
      <c r="B2142" s="1" t="str">
        <f>VLOOKUP(A2142,'[2]Catálogo MUNICIPIOS'!$1:$1048576,5,FALSE)</f>
        <v>Aquila</v>
      </c>
      <c r="C2142" s="130">
        <f>VLOOKUP(A2142,[3]PROY_COVID!$1:$1048576,7,FALSE)</f>
        <v>1969</v>
      </c>
      <c r="D2142" s="43"/>
      <c r="E2142" s="43">
        <f t="shared" si="746"/>
        <v>0</v>
      </c>
      <c r="F2142" s="6">
        <f t="shared" si="747"/>
        <v>0</v>
      </c>
      <c r="G2142" s="44"/>
      <c r="H2142" s="44">
        <f t="shared" si="748"/>
        <v>0</v>
      </c>
      <c r="I2142" s="14">
        <f t="shared" si="749"/>
        <v>0</v>
      </c>
      <c r="J2142" s="49">
        <v>2</v>
      </c>
      <c r="K2142" s="49">
        <f t="shared" si="750"/>
        <v>101.57440325038091</v>
      </c>
      <c r="L2142" s="50">
        <f t="shared" si="751"/>
        <v>7.5601253090213594E-2</v>
      </c>
      <c r="M2142" s="45">
        <v>2</v>
      </c>
      <c r="N2142" s="45">
        <f t="shared" si="752"/>
        <v>101.57440325038091</v>
      </c>
      <c r="O2142" s="18">
        <f t="shared" si="753"/>
        <v>6.5035709299160499E-2</v>
      </c>
      <c r="P2142" s="37">
        <f t="shared" si="754"/>
        <v>0</v>
      </c>
      <c r="Q2142" s="37">
        <f t="shared" si="755"/>
        <v>0</v>
      </c>
      <c r="R2142" s="37">
        <f t="shared" si="756"/>
        <v>-100</v>
      </c>
    </row>
    <row r="2143" spans="1:18" ht="15" customHeight="1" x14ac:dyDescent="0.25">
      <c r="A2143" s="143" t="s">
        <v>40</v>
      </c>
      <c r="B2143" s="1" t="str">
        <f>VLOOKUP(A2143,'[2]Catálogo MUNICIPIOS'!$1:$1048576,5,FALSE)</f>
        <v>Guerrero</v>
      </c>
      <c r="C2143" s="130">
        <f>VLOOKUP(A2143,[3]PROY_COVID!$1:$1048576,7,FALSE)</f>
        <v>1964</v>
      </c>
      <c r="D2143" s="43">
        <v>2</v>
      </c>
      <c r="E2143" s="43">
        <f t="shared" si="746"/>
        <v>101.83299389002036</v>
      </c>
      <c r="F2143" s="6">
        <f t="shared" si="747"/>
        <v>0.74508728991278528</v>
      </c>
      <c r="G2143" s="44">
        <v>2</v>
      </c>
      <c r="H2143" s="44">
        <f t="shared" si="748"/>
        <v>101.83299389002036</v>
      </c>
      <c r="I2143" s="14">
        <f t="shared" si="749"/>
        <v>1.2479833403112639</v>
      </c>
      <c r="J2143" s="49">
        <v>17</v>
      </c>
      <c r="K2143" s="49">
        <f t="shared" si="750"/>
        <v>865.58044806517307</v>
      </c>
      <c r="L2143" s="50">
        <f t="shared" si="751"/>
        <v>0.64424662542991851</v>
      </c>
      <c r="M2143" s="45">
        <v>21</v>
      </c>
      <c r="N2143" s="45">
        <f t="shared" si="752"/>
        <v>1069.2464358452137</v>
      </c>
      <c r="O2143" s="18">
        <f t="shared" si="753"/>
        <v>0.68461342765045519</v>
      </c>
      <c r="P2143" s="37">
        <f t="shared" si="754"/>
        <v>9.5238095238095237</v>
      </c>
      <c r="Q2143" s="37">
        <f t="shared" si="755"/>
        <v>1.0883328602973392</v>
      </c>
      <c r="R2143" s="37">
        <f t="shared" si="756"/>
        <v>8.8332860297339231</v>
      </c>
    </row>
    <row r="2144" spans="1:18" ht="15" customHeight="1" x14ac:dyDescent="0.25">
      <c r="A2144" s="143" t="s">
        <v>2041</v>
      </c>
      <c r="B2144" s="1" t="str">
        <f>VLOOKUP(A2144,'[2]Catálogo MUNICIPIOS'!$1:$1048576,5,FALSE)</f>
        <v>Suma</v>
      </c>
      <c r="C2144" s="130">
        <f>VLOOKUP(A2144,[3]PROY_COVID!$1:$1048576,7,FALSE)</f>
        <v>1963</v>
      </c>
      <c r="D2144" s="43">
        <v>7</v>
      </c>
      <c r="E2144" s="43">
        <f t="shared" si="746"/>
        <v>356.59704533876715</v>
      </c>
      <c r="F2144" s="6">
        <f t="shared" si="747"/>
        <v>2.6091339943252603</v>
      </c>
      <c r="G2144" s="44"/>
      <c r="H2144" s="44">
        <f t="shared" si="748"/>
        <v>0</v>
      </c>
      <c r="I2144" s="14">
        <f t="shared" si="749"/>
        <v>0</v>
      </c>
      <c r="J2144" s="49">
        <v>9</v>
      </c>
      <c r="K2144" s="49">
        <f t="shared" si="750"/>
        <v>458.48191543555777</v>
      </c>
      <c r="L2144" s="50">
        <f t="shared" si="751"/>
        <v>0.34124549312574509</v>
      </c>
      <c r="M2144" s="45">
        <v>16</v>
      </c>
      <c r="N2144" s="45">
        <f t="shared" si="752"/>
        <v>815.07896077432497</v>
      </c>
      <c r="O2144" s="18">
        <f t="shared" si="753"/>
        <v>0.52187595154374744</v>
      </c>
      <c r="P2144" s="37">
        <f t="shared" si="754"/>
        <v>43.75</v>
      </c>
      <c r="Q2144" s="37">
        <f t="shared" si="755"/>
        <v>4.9995290769909015</v>
      </c>
      <c r="R2144" s="37">
        <f t="shared" si="756"/>
        <v>399.95290769909013</v>
      </c>
    </row>
    <row r="2145" spans="1:18" ht="15" customHeight="1" x14ac:dyDescent="0.25">
      <c r="A2145" s="143" t="s">
        <v>33</v>
      </c>
      <c r="B2145" s="1" t="str">
        <f>VLOOKUP(A2145,'[2]Catálogo MUNICIPIOS'!$1:$1048576,5,FALSE)</f>
        <v>Candela</v>
      </c>
      <c r="C2145" s="130">
        <f>VLOOKUP(A2145,[3]PROY_COVID!$1:$1048576,7,FALSE)</f>
        <v>1945</v>
      </c>
      <c r="D2145" s="43">
        <v>2</v>
      </c>
      <c r="E2145" s="43">
        <f t="shared" si="746"/>
        <v>102.82776349614397</v>
      </c>
      <c r="F2145" s="6">
        <f t="shared" si="747"/>
        <v>0.75236577757774303</v>
      </c>
      <c r="G2145" s="44"/>
      <c r="H2145" s="44">
        <f t="shared" si="748"/>
        <v>0</v>
      </c>
      <c r="I2145" s="14">
        <f t="shared" si="749"/>
        <v>0</v>
      </c>
      <c r="J2145" s="49">
        <v>14</v>
      </c>
      <c r="K2145" s="49">
        <f t="shared" si="750"/>
        <v>719.79434447300775</v>
      </c>
      <c r="L2145" s="50">
        <f t="shared" si="751"/>
        <v>0.53573885416062428</v>
      </c>
      <c r="M2145" s="45">
        <v>16</v>
      </c>
      <c r="N2145" s="45">
        <f t="shared" si="752"/>
        <v>822.62210796915178</v>
      </c>
      <c r="O2145" s="18">
        <f t="shared" si="753"/>
        <v>0.5267056518665173</v>
      </c>
      <c r="P2145" s="37">
        <f t="shared" si="754"/>
        <v>12.5</v>
      </c>
      <c r="Q2145" s="37">
        <f t="shared" si="755"/>
        <v>1.4284368791402575</v>
      </c>
      <c r="R2145" s="37">
        <f t="shared" si="756"/>
        <v>42.84368791402575</v>
      </c>
    </row>
    <row r="2146" spans="1:18" ht="15" customHeight="1" x14ac:dyDescent="0.25">
      <c r="A2146" s="143" t="s">
        <v>961</v>
      </c>
      <c r="B2146" s="1" t="str">
        <f>VLOOKUP(A2146,'[2]Catálogo MUNICIPIOS'!$1:$1048576,5,FALSE)</f>
        <v>Vallecillo</v>
      </c>
      <c r="C2146" s="130">
        <f>VLOOKUP(A2146,[3]PROY_COVID!$1:$1048576,7,FALSE)</f>
        <v>1942</v>
      </c>
      <c r="D2146" s="43"/>
      <c r="E2146" s="43"/>
      <c r="F2146" s="6"/>
      <c r="G2146" s="44">
        <v>4</v>
      </c>
      <c r="H2146" s="44"/>
      <c r="I2146" s="14"/>
      <c r="J2146" s="49">
        <v>16</v>
      </c>
      <c r="K2146" s="49"/>
      <c r="L2146" s="50"/>
      <c r="M2146" s="45">
        <v>20</v>
      </c>
      <c r="N2146" s="45"/>
      <c r="O2146" s="18"/>
      <c r="P2146" s="37"/>
      <c r="Q2146" s="37"/>
      <c r="R2146" s="37"/>
    </row>
    <row r="2147" spans="1:18" ht="15" customHeight="1" x14ac:dyDescent="0.25">
      <c r="A2147" s="143" t="s">
        <v>2051</v>
      </c>
      <c r="B2147" s="1" t="str">
        <f>VLOOKUP(A2147,'[2]Catálogo MUNICIPIOS'!$1:$1048576,5,FALSE)</f>
        <v>Telchac Puerto</v>
      </c>
      <c r="C2147" s="130">
        <f>VLOOKUP(A2147,[3]PROY_COVID!$1:$1048576,7,FALSE)</f>
        <v>1912</v>
      </c>
      <c r="D2147" s="43">
        <v>3</v>
      </c>
      <c r="E2147" s="43">
        <f t="shared" ref="E2147:E2178" si="757">((D2147/($C2147/100000)))</f>
        <v>156.90376569037656</v>
      </c>
      <c r="F2147" s="6">
        <f t="shared" ref="F2147:F2178" si="758">((D2147/$C2147)/(D$2372/$C$2372))</f>
        <v>1.1480267552735699</v>
      </c>
      <c r="G2147" s="44"/>
      <c r="H2147" s="44">
        <f t="shared" ref="H2147:H2178" si="759">((G2147/($C2147/100000)))</f>
        <v>0</v>
      </c>
      <c r="I2147" s="14">
        <f t="shared" ref="I2147:I2178" si="760">((G2147/$C2147)/(G$2372/$C$2372))</f>
        <v>0</v>
      </c>
      <c r="J2147" s="49">
        <v>6</v>
      </c>
      <c r="K2147" s="49">
        <f t="shared" ref="K2147:K2178" si="761">((J2147/($C2147/100000)))</f>
        <v>313.80753138075312</v>
      </c>
      <c r="L2147" s="50">
        <f t="shared" ref="L2147:L2178" si="762">((J2147/$C2147)/(J$2372/$C$2372))</f>
        <v>0.23356516841207728</v>
      </c>
      <c r="M2147" s="45">
        <v>9</v>
      </c>
      <c r="N2147" s="45">
        <f t="shared" ref="N2147:N2178" si="763">((M2147/($C2147/100000)))</f>
        <v>470.71129707112965</v>
      </c>
      <c r="O2147" s="18">
        <f t="shared" ref="O2147:O2178" si="764">((M2147/$C2147)/(M$2372/$C$2372))</f>
        <v>0.3013854091240647</v>
      </c>
      <c r="P2147" s="37">
        <f t="shared" ref="P2147:P2178" si="765">D2147/M2147*100</f>
        <v>33.333333333333329</v>
      </c>
      <c r="Q2147" s="37">
        <f t="shared" ref="Q2147:Q2178" si="766">P2147/P$2372</f>
        <v>3.8091650110406863</v>
      </c>
      <c r="R2147" s="37">
        <f t="shared" ref="R2147:R2178" si="767">(Q2147-1)*100</f>
        <v>280.91650110406863</v>
      </c>
    </row>
    <row r="2148" spans="1:18" ht="15" customHeight="1" x14ac:dyDescent="0.25">
      <c r="A2148" s="143" t="s">
        <v>1290</v>
      </c>
      <c r="B2148" s="1" t="str">
        <f>VLOOKUP(A2148,'[2]Catálogo MUNICIPIOS'!$1:$1048576,5,FALSE)</f>
        <v>Albino Zertuche</v>
      </c>
      <c r="C2148" s="130">
        <f>VLOOKUP(A2148,[3]PROY_COVID!$1:$1048576,7,FALSE)</f>
        <v>1907</v>
      </c>
      <c r="D2148" s="43"/>
      <c r="E2148" s="43">
        <f t="shared" si="757"/>
        <v>0</v>
      </c>
      <c r="F2148" s="6">
        <f t="shared" si="758"/>
        <v>0</v>
      </c>
      <c r="G2148" s="44"/>
      <c r="H2148" s="44">
        <f t="shared" si="759"/>
        <v>0</v>
      </c>
      <c r="I2148" s="14">
        <f t="shared" si="760"/>
        <v>0</v>
      </c>
      <c r="J2148" s="49">
        <v>10</v>
      </c>
      <c r="K2148" s="49">
        <f t="shared" si="761"/>
        <v>524.38384897745152</v>
      </c>
      <c r="L2148" s="50">
        <f t="shared" si="762"/>
        <v>0.39029592903678706</v>
      </c>
      <c r="M2148" s="45">
        <v>10</v>
      </c>
      <c r="N2148" s="45">
        <f t="shared" si="763"/>
        <v>524.38384897745152</v>
      </c>
      <c r="O2148" s="18">
        <f t="shared" si="764"/>
        <v>0.33575068592041701</v>
      </c>
      <c r="P2148" s="37">
        <f t="shared" si="765"/>
        <v>0</v>
      </c>
      <c r="Q2148" s="37">
        <f t="shared" si="766"/>
        <v>0</v>
      </c>
      <c r="R2148" s="37">
        <f t="shared" si="767"/>
        <v>-100</v>
      </c>
    </row>
    <row r="2149" spans="1:18" ht="15" customHeight="1" x14ac:dyDescent="0.25">
      <c r="A2149" s="143" t="s">
        <v>1288</v>
      </c>
      <c r="B2149" s="1" t="str">
        <f>VLOOKUP(A2149,'[2]Catálogo MUNICIPIOS'!$1:$1048576,5,FALSE)</f>
        <v>Ahuehuetitla</v>
      </c>
      <c r="C2149" s="130">
        <f>VLOOKUP(A2149,[3]PROY_COVID!$1:$1048576,7,FALSE)</f>
        <v>1893</v>
      </c>
      <c r="D2149" s="43">
        <v>1</v>
      </c>
      <c r="E2149" s="43">
        <f t="shared" si="757"/>
        <v>52.826201796090864</v>
      </c>
      <c r="F2149" s="6">
        <f t="shared" si="758"/>
        <v>0.38651649165047819</v>
      </c>
      <c r="G2149" s="44">
        <v>2</v>
      </c>
      <c r="H2149" s="44">
        <f t="shared" si="759"/>
        <v>105.65240359218173</v>
      </c>
      <c r="I2149" s="14">
        <f t="shared" si="760"/>
        <v>1.2947909563504081</v>
      </c>
      <c r="J2149" s="49">
        <v>3</v>
      </c>
      <c r="K2149" s="49">
        <f t="shared" si="761"/>
        <v>158.4786053882726</v>
      </c>
      <c r="L2149" s="50">
        <f t="shared" si="762"/>
        <v>0.11795472847435071</v>
      </c>
      <c r="M2149" s="45">
        <v>6</v>
      </c>
      <c r="N2149" s="45">
        <f t="shared" si="763"/>
        <v>316.9572107765452</v>
      </c>
      <c r="O2149" s="18">
        <f t="shared" si="764"/>
        <v>0.20294027196520925</v>
      </c>
      <c r="P2149" s="37">
        <f t="shared" si="765"/>
        <v>16.666666666666664</v>
      </c>
      <c r="Q2149" s="37">
        <f t="shared" si="766"/>
        <v>1.9045825055203431</v>
      </c>
      <c r="R2149" s="37">
        <f t="shared" si="767"/>
        <v>90.458250552034315</v>
      </c>
    </row>
    <row r="2150" spans="1:18" ht="15" customHeight="1" x14ac:dyDescent="0.25">
      <c r="A2150" s="143" t="s">
        <v>2384</v>
      </c>
      <c r="B2150" s="1" t="str">
        <f>VLOOKUP(A2150,'[2]Catálogo MUNICIPIOS'!$1:$1048576,5,FALSE)</f>
        <v>Hidalgo</v>
      </c>
      <c r="C2150" s="130">
        <f>VLOOKUP(A2150,[3]PROY_COVID!$1:$1048576,7,FALSE)</f>
        <v>1888</v>
      </c>
      <c r="D2150" s="43"/>
      <c r="E2150" s="43">
        <f t="shared" si="757"/>
        <v>0</v>
      </c>
      <c r="F2150" s="6">
        <f t="shared" si="758"/>
        <v>0</v>
      </c>
      <c r="G2150" s="44"/>
      <c r="H2150" s="44">
        <f t="shared" si="759"/>
        <v>0</v>
      </c>
      <c r="I2150" s="14">
        <f t="shared" si="760"/>
        <v>0</v>
      </c>
      <c r="J2150" s="49">
        <v>18</v>
      </c>
      <c r="K2150" s="49">
        <f t="shared" si="761"/>
        <v>953.38983050847457</v>
      </c>
      <c r="L2150" s="50">
        <f t="shared" si="762"/>
        <v>0.70960265148923485</v>
      </c>
      <c r="M2150" s="45">
        <v>18</v>
      </c>
      <c r="N2150" s="45">
        <f t="shared" si="763"/>
        <v>953.38983050847457</v>
      </c>
      <c r="O2150" s="18">
        <f t="shared" si="764"/>
        <v>0.61043315915806329</v>
      </c>
      <c r="P2150" s="37">
        <f t="shared" si="765"/>
        <v>0</v>
      </c>
      <c r="Q2150" s="37">
        <f t="shared" si="766"/>
        <v>0</v>
      </c>
      <c r="R2150" s="37">
        <f t="shared" si="767"/>
        <v>-100</v>
      </c>
    </row>
    <row r="2151" spans="1:18" ht="15" customHeight="1" x14ac:dyDescent="0.25">
      <c r="A2151" s="143" t="s">
        <v>1097</v>
      </c>
      <c r="B2151" s="1" t="str">
        <f>VLOOKUP(A2151,'[2]Catálogo MUNICIPIOS'!$1:$1048576,5,FALSE)</f>
        <v>San Martín Tilcajete</v>
      </c>
      <c r="C2151" s="130">
        <f>VLOOKUP(A2151,[3]PROY_COVID!$1:$1048576,7,FALSE)</f>
        <v>1885</v>
      </c>
      <c r="D2151" s="43">
        <v>1</v>
      </c>
      <c r="E2151" s="43">
        <f t="shared" si="757"/>
        <v>53.050397877984089</v>
      </c>
      <c r="F2151" s="6">
        <f t="shared" si="758"/>
        <v>0.38815687994395498</v>
      </c>
      <c r="G2151" s="44"/>
      <c r="H2151" s="44">
        <f t="shared" si="759"/>
        <v>0</v>
      </c>
      <c r="I2151" s="14">
        <f t="shared" si="760"/>
        <v>0</v>
      </c>
      <c r="J2151" s="49">
        <v>10</v>
      </c>
      <c r="K2151" s="49">
        <f t="shared" si="761"/>
        <v>530.50397877984085</v>
      </c>
      <c r="L2151" s="50">
        <f t="shared" si="762"/>
        <v>0.39485110698841003</v>
      </c>
      <c r="M2151" s="45">
        <v>11</v>
      </c>
      <c r="N2151" s="45">
        <f t="shared" si="763"/>
        <v>583.55437665782495</v>
      </c>
      <c r="O2151" s="18">
        <f t="shared" si="764"/>
        <v>0.37363618772162266</v>
      </c>
      <c r="P2151" s="37">
        <f t="shared" si="765"/>
        <v>9.0909090909090917</v>
      </c>
      <c r="Q2151" s="37">
        <f t="shared" si="766"/>
        <v>1.0388631848292784</v>
      </c>
      <c r="R2151" s="37">
        <f t="shared" si="767"/>
        <v>3.8863184829278419</v>
      </c>
    </row>
    <row r="2152" spans="1:18" ht="15" customHeight="1" x14ac:dyDescent="0.25">
      <c r="A2152" s="143" t="s">
        <v>926</v>
      </c>
      <c r="B2152" s="1" t="str">
        <f>VLOOKUP(A2152,'[2]Catálogo MUNICIPIOS'!$1:$1048576,5,FALSE)</f>
        <v>Dr. Coss</v>
      </c>
      <c r="C2152" s="130">
        <f>VLOOKUP(A2152,[3]PROY_COVID!$1:$1048576,7,FALSE)</f>
        <v>1845</v>
      </c>
      <c r="D2152" s="43"/>
      <c r="E2152" s="43">
        <f t="shared" si="757"/>
        <v>0</v>
      </c>
      <c r="F2152" s="6">
        <f t="shared" si="758"/>
        <v>0</v>
      </c>
      <c r="G2152" s="44"/>
      <c r="H2152" s="44">
        <f t="shared" si="759"/>
        <v>0</v>
      </c>
      <c r="I2152" s="14">
        <f t="shared" si="760"/>
        <v>0</v>
      </c>
      <c r="J2152" s="49">
        <v>13</v>
      </c>
      <c r="K2152" s="49">
        <f t="shared" si="761"/>
        <v>704.60704607046068</v>
      </c>
      <c r="L2152" s="50">
        <f t="shared" si="762"/>
        <v>0.52443503397024327</v>
      </c>
      <c r="M2152" s="45">
        <v>13</v>
      </c>
      <c r="N2152" s="45">
        <f t="shared" si="763"/>
        <v>704.60704607046068</v>
      </c>
      <c r="O2152" s="18">
        <f t="shared" si="764"/>
        <v>0.45114337423593809</v>
      </c>
      <c r="P2152" s="37">
        <f t="shared" si="765"/>
        <v>0</v>
      </c>
      <c r="Q2152" s="37">
        <f t="shared" si="766"/>
        <v>0</v>
      </c>
      <c r="R2152" s="37">
        <f t="shared" si="767"/>
        <v>-100</v>
      </c>
    </row>
    <row r="2153" spans="1:18" ht="15" customHeight="1" x14ac:dyDescent="0.25">
      <c r="A2153" s="143" t="s">
        <v>2530</v>
      </c>
      <c r="B2153" s="1" t="str">
        <f>VLOOKUP(A2153,'[2]Catálogo MUNICIPIOS'!$1:$1048576,5,FALSE)</f>
        <v>Palmillas</v>
      </c>
      <c r="C2153" s="130">
        <f>VLOOKUP(A2153,[3]PROY_COVID!$1:$1048576,7,FALSE)</f>
        <v>1840</v>
      </c>
      <c r="D2153" s="43">
        <v>1</v>
      </c>
      <c r="E2153" s="43">
        <f t="shared" si="757"/>
        <v>54.347826086956523</v>
      </c>
      <c r="F2153" s="6">
        <f t="shared" si="758"/>
        <v>0.39764984711649737</v>
      </c>
      <c r="G2153" s="44"/>
      <c r="H2153" s="44">
        <f t="shared" si="759"/>
        <v>0</v>
      </c>
      <c r="I2153" s="14">
        <f t="shared" si="760"/>
        <v>0</v>
      </c>
      <c r="J2153" s="49">
        <v>4</v>
      </c>
      <c r="K2153" s="49">
        <f t="shared" si="761"/>
        <v>217.39130434782609</v>
      </c>
      <c r="L2153" s="50">
        <f t="shared" si="762"/>
        <v>0.16180311666807673</v>
      </c>
      <c r="M2153" s="45">
        <v>5</v>
      </c>
      <c r="N2153" s="45">
        <f t="shared" si="763"/>
        <v>271.73913043478262</v>
      </c>
      <c r="O2153" s="18">
        <f t="shared" si="764"/>
        <v>0.17398819512234651</v>
      </c>
      <c r="P2153" s="37">
        <f t="shared" si="765"/>
        <v>20</v>
      </c>
      <c r="Q2153" s="37">
        <f t="shared" si="766"/>
        <v>2.2854990066244123</v>
      </c>
      <c r="R2153" s="37">
        <f t="shared" si="767"/>
        <v>128.54990066244122</v>
      </c>
    </row>
    <row r="2154" spans="1:18" s="131" customFormat="1" ht="15" customHeight="1" x14ac:dyDescent="0.25">
      <c r="A2154" s="143" t="s">
        <v>2398</v>
      </c>
      <c r="B2154" s="1" t="str">
        <f>VLOOKUP(A2154,'[2]Catálogo MUNICIPIOS'!$1:$1048576,5,FALSE)</f>
        <v>El Tule</v>
      </c>
      <c r="C2154" s="130">
        <f>VLOOKUP(A2154,[3]PROY_COVID!$1:$1048576,7,FALSE)</f>
        <v>1830</v>
      </c>
      <c r="D2154" s="43">
        <v>2</v>
      </c>
      <c r="E2154" s="43">
        <f t="shared" si="757"/>
        <v>109.2896174863388</v>
      </c>
      <c r="F2154" s="6">
        <f t="shared" si="758"/>
        <v>0.79964559420148107</v>
      </c>
      <c r="G2154" s="44"/>
      <c r="H2154" s="44">
        <f t="shared" si="759"/>
        <v>0</v>
      </c>
      <c r="I2154" s="14">
        <f t="shared" si="760"/>
        <v>0</v>
      </c>
      <c r="J2154" s="49">
        <v>7</v>
      </c>
      <c r="K2154" s="49">
        <f t="shared" si="761"/>
        <v>382.5136612021858</v>
      </c>
      <c r="L2154" s="50">
        <f t="shared" si="762"/>
        <v>0.28470275173289999</v>
      </c>
      <c r="M2154" s="45">
        <v>9</v>
      </c>
      <c r="N2154" s="45">
        <f t="shared" si="763"/>
        <v>491.80327868852459</v>
      </c>
      <c r="O2154" s="18">
        <f t="shared" si="764"/>
        <v>0.31489011051650911</v>
      </c>
      <c r="P2154" s="37">
        <f t="shared" si="765"/>
        <v>22.222222222222221</v>
      </c>
      <c r="Q2154" s="37">
        <f t="shared" si="766"/>
        <v>2.5394433406937913</v>
      </c>
      <c r="R2154" s="37">
        <f t="shared" si="767"/>
        <v>153.94433406937912</v>
      </c>
    </row>
    <row r="2155" spans="1:18" s="131" customFormat="1" ht="15" customHeight="1" x14ac:dyDescent="0.25">
      <c r="A2155" s="143" t="s">
        <v>2033</v>
      </c>
      <c r="B2155" s="1" t="str">
        <f>VLOOKUP(A2155,'[2]Catálogo MUNICIPIOS'!$1:$1048576,5,FALSE)</f>
        <v>Sanahcat</v>
      </c>
      <c r="C2155" s="130">
        <f>VLOOKUP(A2155,[3]PROY_COVID!$1:$1048576,7,FALSE)</f>
        <v>1829</v>
      </c>
      <c r="D2155" s="43">
        <v>6</v>
      </c>
      <c r="E2155" s="43">
        <f t="shared" si="757"/>
        <v>328.04811372334609</v>
      </c>
      <c r="F2155" s="6">
        <f t="shared" si="758"/>
        <v>2.4002483937485679</v>
      </c>
      <c r="G2155" s="44"/>
      <c r="H2155" s="44">
        <f t="shared" si="759"/>
        <v>0</v>
      </c>
      <c r="I2155" s="14">
        <f t="shared" si="760"/>
        <v>0</v>
      </c>
      <c r="J2155" s="49">
        <v>2</v>
      </c>
      <c r="K2155" s="49">
        <f t="shared" si="761"/>
        <v>109.34937124111536</v>
      </c>
      <c r="L2155" s="50">
        <f t="shared" si="762"/>
        <v>8.13881177335323E-2</v>
      </c>
      <c r="M2155" s="45">
        <v>8</v>
      </c>
      <c r="N2155" s="45">
        <f t="shared" si="763"/>
        <v>437.39748496446146</v>
      </c>
      <c r="O2155" s="18">
        <f t="shared" si="764"/>
        <v>0.28005535617287486</v>
      </c>
      <c r="P2155" s="37">
        <f t="shared" si="765"/>
        <v>75</v>
      </c>
      <c r="Q2155" s="37">
        <f t="shared" si="766"/>
        <v>8.570621274841546</v>
      </c>
      <c r="R2155" s="37">
        <f t="shared" si="767"/>
        <v>757.06212748415464</v>
      </c>
    </row>
    <row r="2156" spans="1:18" s="131" customFormat="1" ht="15" customHeight="1" x14ac:dyDescent="0.25">
      <c r="A2156" s="143" t="s">
        <v>2040</v>
      </c>
      <c r="B2156" s="1" t="str">
        <f>VLOOKUP(A2156,'[2]Catálogo MUNICIPIOS'!$1:$1048576,5,FALSE)</f>
        <v>Sudzal</v>
      </c>
      <c r="C2156" s="130">
        <f>VLOOKUP(A2156,[3]PROY_COVID!$1:$1048576,7,FALSE)</f>
        <v>1825</v>
      </c>
      <c r="D2156" s="43">
        <v>3</v>
      </c>
      <c r="E2156" s="43">
        <f t="shared" si="757"/>
        <v>164.38356164383563</v>
      </c>
      <c r="F2156" s="6">
        <f t="shared" si="758"/>
        <v>1.2027546060729126</v>
      </c>
      <c r="G2156" s="44"/>
      <c r="H2156" s="44">
        <f t="shared" si="759"/>
        <v>0</v>
      </c>
      <c r="I2156" s="14">
        <f t="shared" si="760"/>
        <v>0</v>
      </c>
      <c r="J2156" s="49">
        <v>10</v>
      </c>
      <c r="K2156" s="49">
        <f t="shared" si="761"/>
        <v>547.94520547945206</v>
      </c>
      <c r="L2156" s="50">
        <f t="shared" si="762"/>
        <v>0.40783251324556324</v>
      </c>
      <c r="M2156" s="45">
        <v>13</v>
      </c>
      <c r="N2156" s="45">
        <f t="shared" si="763"/>
        <v>712.32876712328766</v>
      </c>
      <c r="O2156" s="18">
        <f t="shared" si="764"/>
        <v>0.45608741121386615</v>
      </c>
      <c r="P2156" s="37">
        <f t="shared" si="765"/>
        <v>23.076923076923077</v>
      </c>
      <c r="Q2156" s="37">
        <f t="shared" si="766"/>
        <v>2.6371142384127833</v>
      </c>
      <c r="R2156" s="37">
        <f t="shared" si="767"/>
        <v>163.71142384127833</v>
      </c>
    </row>
    <row r="2157" spans="1:18" s="131" customFormat="1" ht="15" customHeight="1" x14ac:dyDescent="0.25">
      <c r="A2157" s="143" t="s">
        <v>2565</v>
      </c>
      <c r="B2157" s="1" t="str">
        <f>VLOOKUP(A2157,'[2]Catálogo MUNICIPIOS'!$1:$1048576,5,FALSE)</f>
        <v>Santiago Nacaltepec</v>
      </c>
      <c r="C2157" s="130">
        <f>VLOOKUP(A2157,[3]PROY_COVID!$1:$1048576,7,FALSE)</f>
        <v>1820</v>
      </c>
      <c r="D2157" s="43"/>
      <c r="E2157" s="43">
        <f t="shared" si="757"/>
        <v>0</v>
      </c>
      <c r="F2157" s="6">
        <f t="shared" si="758"/>
        <v>0</v>
      </c>
      <c r="G2157" s="44"/>
      <c r="H2157" s="44">
        <f t="shared" si="759"/>
        <v>0</v>
      </c>
      <c r="I2157" s="14">
        <f t="shared" si="760"/>
        <v>0</v>
      </c>
      <c r="J2157" s="49">
        <v>1</v>
      </c>
      <c r="K2157" s="49">
        <f t="shared" si="761"/>
        <v>54.945054945054942</v>
      </c>
      <c r="L2157" s="50">
        <f t="shared" si="762"/>
        <v>4.089529322379961E-2</v>
      </c>
      <c r="M2157" s="45">
        <v>1</v>
      </c>
      <c r="N2157" s="45">
        <f t="shared" si="763"/>
        <v>54.945054945054942</v>
      </c>
      <c r="O2157" s="18">
        <f t="shared" si="764"/>
        <v>3.5180030662100834E-2</v>
      </c>
      <c r="P2157" s="37">
        <f t="shared" si="765"/>
        <v>0</v>
      </c>
      <c r="Q2157" s="37">
        <f t="shared" si="766"/>
        <v>0</v>
      </c>
      <c r="R2157" s="37">
        <f t="shared" si="767"/>
        <v>-100</v>
      </c>
    </row>
    <row r="2158" spans="1:18" s="131" customFormat="1" ht="15" customHeight="1" x14ac:dyDescent="0.25">
      <c r="A2158" s="143" t="s">
        <v>2457</v>
      </c>
      <c r="B2158" s="1" t="str">
        <f>VLOOKUP(A2158,'[2]Catálogo MUNICIPIOS'!$1:$1048576,5,FALSE)</f>
        <v>Coyame del Sotol</v>
      </c>
      <c r="C2158" s="130">
        <f>VLOOKUP(A2158,[3]PROY_COVID!$1:$1048576,7,FALSE)</f>
        <v>1819</v>
      </c>
      <c r="D2158" s="43">
        <v>6</v>
      </c>
      <c r="E2158" s="43">
        <f t="shared" si="757"/>
        <v>329.85156679494224</v>
      </c>
      <c r="F2158" s="6">
        <f t="shared" si="758"/>
        <v>2.4134438219714851</v>
      </c>
      <c r="G2158" s="44"/>
      <c r="H2158" s="44">
        <f t="shared" si="759"/>
        <v>0</v>
      </c>
      <c r="I2158" s="14">
        <f t="shared" si="760"/>
        <v>0</v>
      </c>
      <c r="J2158" s="49">
        <v>9</v>
      </c>
      <c r="K2158" s="49">
        <f t="shared" si="761"/>
        <v>494.77735019241339</v>
      </c>
      <c r="L2158" s="50">
        <f t="shared" si="762"/>
        <v>0.36825997966236262</v>
      </c>
      <c r="M2158" s="45">
        <v>15</v>
      </c>
      <c r="N2158" s="45">
        <f t="shared" si="763"/>
        <v>824.62891698735564</v>
      </c>
      <c r="O2158" s="18">
        <f t="shared" si="764"/>
        <v>0.52799056463735716</v>
      </c>
      <c r="P2158" s="37">
        <f t="shared" si="765"/>
        <v>40</v>
      </c>
      <c r="Q2158" s="37">
        <f t="shared" si="766"/>
        <v>4.5709980132488246</v>
      </c>
      <c r="R2158" s="37">
        <f t="shared" si="767"/>
        <v>357.09980132488243</v>
      </c>
    </row>
    <row r="2159" spans="1:18" s="131" customFormat="1" ht="15" customHeight="1" x14ac:dyDescent="0.25">
      <c r="A2159" s="143" t="s">
        <v>1029</v>
      </c>
      <c r="B2159" s="1" t="str">
        <f>VLOOKUP(A2159,'[2]Catálogo MUNICIPIOS'!$1:$1048576,5,FALSE)</f>
        <v>San Andrés Nuxiño</v>
      </c>
      <c r="C2159" s="130">
        <f>VLOOKUP(A2159,[3]PROY_COVID!$1:$1048576,7,FALSE)</f>
        <v>1814</v>
      </c>
      <c r="D2159" s="43"/>
      <c r="E2159" s="43">
        <f t="shared" si="757"/>
        <v>0</v>
      </c>
      <c r="F2159" s="6">
        <f t="shared" si="758"/>
        <v>0</v>
      </c>
      <c r="G2159" s="44"/>
      <c r="H2159" s="44">
        <f t="shared" si="759"/>
        <v>0</v>
      </c>
      <c r="I2159" s="14">
        <f t="shared" si="760"/>
        <v>0</v>
      </c>
      <c r="J2159" s="49">
        <v>3</v>
      </c>
      <c r="K2159" s="49">
        <f t="shared" si="761"/>
        <v>165.38037486218303</v>
      </c>
      <c r="L2159" s="50">
        <f t="shared" si="762"/>
        <v>0.12309167640680589</v>
      </c>
      <c r="M2159" s="45">
        <v>3</v>
      </c>
      <c r="N2159" s="45">
        <f t="shared" si="763"/>
        <v>165.38037486218303</v>
      </c>
      <c r="O2159" s="18">
        <f t="shared" si="764"/>
        <v>0.10588917718581618</v>
      </c>
      <c r="P2159" s="37">
        <f t="shared" si="765"/>
        <v>0</v>
      </c>
      <c r="Q2159" s="37">
        <f t="shared" si="766"/>
        <v>0</v>
      </c>
      <c r="R2159" s="37">
        <f t="shared" si="767"/>
        <v>-100</v>
      </c>
    </row>
    <row r="2160" spans="1:18" s="131" customFormat="1" ht="15" customHeight="1" x14ac:dyDescent="0.25">
      <c r="A2160" s="143" t="s">
        <v>2477</v>
      </c>
      <c r="B2160" s="1" t="str">
        <f>VLOOKUP(A2160,'[2]Catálogo MUNICIPIOS'!$1:$1048576,5,FALSE)</f>
        <v>Santiago Nuyoó</v>
      </c>
      <c r="C2160" s="130">
        <f>VLOOKUP(A2160,[3]PROY_COVID!$1:$1048576,7,FALSE)</f>
        <v>1805</v>
      </c>
      <c r="D2160" s="43"/>
      <c r="E2160" s="43">
        <f t="shared" si="757"/>
        <v>0</v>
      </c>
      <c r="F2160" s="6">
        <f t="shared" si="758"/>
        <v>0</v>
      </c>
      <c r="G2160" s="44"/>
      <c r="H2160" s="44">
        <f t="shared" si="759"/>
        <v>0</v>
      </c>
      <c r="I2160" s="14">
        <f t="shared" si="760"/>
        <v>0</v>
      </c>
      <c r="J2160" s="49">
        <v>1</v>
      </c>
      <c r="K2160" s="49">
        <f t="shared" si="761"/>
        <v>55.401662049861493</v>
      </c>
      <c r="L2160" s="50">
        <f t="shared" si="762"/>
        <v>4.1235143305991852E-2</v>
      </c>
      <c r="M2160" s="45">
        <v>1</v>
      </c>
      <c r="N2160" s="45">
        <f t="shared" si="763"/>
        <v>55.401662049861493</v>
      </c>
      <c r="O2160" s="18">
        <f t="shared" si="764"/>
        <v>3.5472385487547657E-2</v>
      </c>
      <c r="P2160" s="37">
        <f t="shared" si="765"/>
        <v>0</v>
      </c>
      <c r="Q2160" s="37">
        <f t="shared" si="766"/>
        <v>0</v>
      </c>
      <c r="R2160" s="37">
        <f t="shared" si="767"/>
        <v>-100</v>
      </c>
    </row>
    <row r="2161" spans="1:18" s="131" customFormat="1" ht="15" customHeight="1" x14ac:dyDescent="0.25">
      <c r="A2161" s="143" t="s">
        <v>2491</v>
      </c>
      <c r="B2161" s="1" t="str">
        <f>VLOOKUP(A2161,'[2]Catálogo MUNICIPIOS'!$1:$1048576,5,FALSE)</f>
        <v>San Agustín Atenango</v>
      </c>
      <c r="C2161" s="130">
        <f>VLOOKUP(A2161,[3]PROY_COVID!$1:$1048576,7,FALSE)</f>
        <v>1800</v>
      </c>
      <c r="D2161" s="43"/>
      <c r="E2161" s="43">
        <f t="shared" si="757"/>
        <v>0</v>
      </c>
      <c r="F2161" s="6">
        <f t="shared" si="758"/>
        <v>0</v>
      </c>
      <c r="G2161" s="44"/>
      <c r="H2161" s="44">
        <f t="shared" si="759"/>
        <v>0</v>
      </c>
      <c r="I2161" s="14">
        <f t="shared" si="760"/>
        <v>0</v>
      </c>
      <c r="J2161" s="49">
        <v>3</v>
      </c>
      <c r="K2161" s="49">
        <f t="shared" si="761"/>
        <v>166.66666666666669</v>
      </c>
      <c r="L2161" s="50">
        <f t="shared" si="762"/>
        <v>0.12404905611219216</v>
      </c>
      <c r="M2161" s="45">
        <v>3</v>
      </c>
      <c r="N2161" s="45">
        <f t="shared" si="763"/>
        <v>166.66666666666669</v>
      </c>
      <c r="O2161" s="18">
        <f t="shared" si="764"/>
        <v>0.10671275967503921</v>
      </c>
      <c r="P2161" s="37">
        <f t="shared" si="765"/>
        <v>0</v>
      </c>
      <c r="Q2161" s="37">
        <f t="shared" si="766"/>
        <v>0</v>
      </c>
      <c r="R2161" s="37">
        <f t="shared" si="767"/>
        <v>-100</v>
      </c>
    </row>
    <row r="2162" spans="1:18" s="131" customFormat="1" ht="15" customHeight="1" x14ac:dyDescent="0.25">
      <c r="A2162" s="143" t="s">
        <v>1596</v>
      </c>
      <c r="B2162" s="1" t="str">
        <f>VLOOKUP(A2162,'[2]Catálogo MUNICIPIOS'!$1:$1048576,5,FALSE)</f>
        <v>Banámichi</v>
      </c>
      <c r="C2162" s="130">
        <f>VLOOKUP(A2162,[3]PROY_COVID!$1:$1048576,7,FALSE)</f>
        <v>1797</v>
      </c>
      <c r="D2162" s="43">
        <v>1</v>
      </c>
      <c r="E2162" s="43">
        <f t="shared" si="757"/>
        <v>55.648302726766836</v>
      </c>
      <c r="F2162" s="6">
        <f t="shared" si="758"/>
        <v>0.40716511891728169</v>
      </c>
      <c r="G2162" s="44"/>
      <c r="H2162" s="44">
        <f t="shared" si="759"/>
        <v>0</v>
      </c>
      <c r="I2162" s="14">
        <f t="shared" si="760"/>
        <v>0</v>
      </c>
      <c r="J2162" s="49">
        <v>13</v>
      </c>
      <c r="K2162" s="49">
        <f t="shared" si="761"/>
        <v>723.42793544796882</v>
      </c>
      <c r="L2162" s="50">
        <f t="shared" si="762"/>
        <v>0.5384433153450745</v>
      </c>
      <c r="M2162" s="45">
        <v>14</v>
      </c>
      <c r="N2162" s="45">
        <f t="shared" si="763"/>
        <v>779.07623817473564</v>
      </c>
      <c r="O2162" s="18">
        <f t="shared" si="764"/>
        <v>0.49882425223724497</v>
      </c>
      <c r="P2162" s="37">
        <f t="shared" si="765"/>
        <v>7.1428571428571423</v>
      </c>
      <c r="Q2162" s="37">
        <f t="shared" si="766"/>
        <v>0.81624964522300425</v>
      </c>
      <c r="R2162" s="37">
        <f t="shared" si="767"/>
        <v>-18.375035477699576</v>
      </c>
    </row>
    <row r="2163" spans="1:18" s="131" customFormat="1" ht="15" customHeight="1" x14ac:dyDescent="0.25">
      <c r="A2163" s="143" t="s">
        <v>2556</v>
      </c>
      <c r="B2163" s="1" t="str">
        <f>VLOOKUP(A2163,'[2]Catálogo MUNICIPIOS'!$1:$1048576,5,FALSE)</f>
        <v>San Lucas Quiaviní</v>
      </c>
      <c r="C2163" s="130">
        <f>VLOOKUP(A2163,[3]PROY_COVID!$1:$1048576,7,FALSE)</f>
        <v>1795</v>
      </c>
      <c r="D2163" s="43"/>
      <c r="E2163" s="43">
        <f t="shared" si="757"/>
        <v>0</v>
      </c>
      <c r="F2163" s="6">
        <f t="shared" si="758"/>
        <v>0</v>
      </c>
      <c r="G2163" s="44">
        <v>1</v>
      </c>
      <c r="H2163" s="44">
        <f t="shared" si="759"/>
        <v>55.710306406685234</v>
      </c>
      <c r="I2163" s="14">
        <f t="shared" si="760"/>
        <v>0.68274074662153827</v>
      </c>
      <c r="J2163" s="49">
        <v>1</v>
      </c>
      <c r="K2163" s="49">
        <f t="shared" si="761"/>
        <v>55.710306406685234</v>
      </c>
      <c r="L2163" s="50">
        <f t="shared" si="762"/>
        <v>4.1464865552821889E-2</v>
      </c>
      <c r="M2163" s="45">
        <v>2</v>
      </c>
      <c r="N2163" s="45">
        <f t="shared" si="763"/>
        <v>111.42061281337047</v>
      </c>
      <c r="O2163" s="18">
        <f t="shared" si="764"/>
        <v>7.1340006467992781E-2</v>
      </c>
      <c r="P2163" s="37">
        <f t="shared" si="765"/>
        <v>0</v>
      </c>
      <c r="Q2163" s="37">
        <f t="shared" si="766"/>
        <v>0</v>
      </c>
      <c r="R2163" s="37">
        <f t="shared" si="767"/>
        <v>-100</v>
      </c>
    </row>
    <row r="2164" spans="1:18" s="131" customFormat="1" ht="15" customHeight="1" x14ac:dyDescent="0.25">
      <c r="A2164" s="143" t="s">
        <v>1155</v>
      </c>
      <c r="B2164" s="1" t="str">
        <f>VLOOKUP(A2164,'[2]Catálogo MUNICIPIOS'!$1:$1048576,5,FALSE)</f>
        <v>San Pedro y San Pablo Tequixtepec</v>
      </c>
      <c r="C2164" s="130">
        <f>VLOOKUP(A2164,[3]PROY_COVID!$1:$1048576,7,FALSE)</f>
        <v>1778</v>
      </c>
      <c r="D2164" s="43">
        <v>2</v>
      </c>
      <c r="E2164" s="43">
        <f t="shared" si="757"/>
        <v>112.48593925759279</v>
      </c>
      <c r="F2164" s="6">
        <f t="shared" si="758"/>
        <v>0.82303230449308806</v>
      </c>
      <c r="G2164" s="44">
        <v>1</v>
      </c>
      <c r="H2164" s="44">
        <f t="shared" si="759"/>
        <v>56.242969628796395</v>
      </c>
      <c r="I2164" s="14">
        <f t="shared" si="760"/>
        <v>0.68926863902455637</v>
      </c>
      <c r="J2164" s="49">
        <v>4</v>
      </c>
      <c r="K2164" s="49">
        <f t="shared" si="761"/>
        <v>224.97187851518558</v>
      </c>
      <c r="L2164" s="50">
        <f t="shared" si="762"/>
        <v>0.16744529508957323</v>
      </c>
      <c r="M2164" s="45">
        <v>7</v>
      </c>
      <c r="N2164" s="45">
        <f t="shared" si="763"/>
        <v>393.70078740157481</v>
      </c>
      <c r="O2164" s="18">
        <f t="shared" si="764"/>
        <v>0.25207738505914773</v>
      </c>
      <c r="P2164" s="37">
        <f t="shared" si="765"/>
        <v>28.571428571428569</v>
      </c>
      <c r="Q2164" s="37">
        <f t="shared" si="766"/>
        <v>3.264998580892017</v>
      </c>
      <c r="R2164" s="37">
        <f t="shared" si="767"/>
        <v>226.49985808920169</v>
      </c>
    </row>
    <row r="2165" spans="1:18" s="131" customFormat="1" ht="15" customHeight="1" x14ac:dyDescent="0.25">
      <c r="A2165" s="143" t="s">
        <v>1051</v>
      </c>
      <c r="B2165" s="1" t="str">
        <f>VLOOKUP(A2165,'[2]Catálogo MUNICIPIOS'!$1:$1048576,5,FALSE)</f>
        <v>San Francisco Sola</v>
      </c>
      <c r="C2165" s="130">
        <f>VLOOKUP(A2165,[3]PROY_COVID!$1:$1048576,7,FALSE)</f>
        <v>1773</v>
      </c>
      <c r="D2165" s="43">
        <v>1</v>
      </c>
      <c r="E2165" s="43">
        <f t="shared" si="757"/>
        <v>56.401579244218837</v>
      </c>
      <c r="F2165" s="6">
        <f t="shared" si="758"/>
        <v>0.41267666029010447</v>
      </c>
      <c r="G2165" s="44"/>
      <c r="H2165" s="44">
        <f t="shared" si="759"/>
        <v>0</v>
      </c>
      <c r="I2165" s="14">
        <f t="shared" si="760"/>
        <v>0</v>
      </c>
      <c r="J2165" s="49">
        <v>5</v>
      </c>
      <c r="K2165" s="49">
        <f t="shared" si="761"/>
        <v>282.0078962210942</v>
      </c>
      <c r="L2165" s="50">
        <f t="shared" si="762"/>
        <v>0.20989688005447063</v>
      </c>
      <c r="M2165" s="45">
        <v>6</v>
      </c>
      <c r="N2165" s="45">
        <f t="shared" si="763"/>
        <v>338.40947546531305</v>
      </c>
      <c r="O2165" s="18">
        <f t="shared" si="764"/>
        <v>0.21667565416251613</v>
      </c>
      <c r="P2165" s="37">
        <f t="shared" si="765"/>
        <v>16.666666666666664</v>
      </c>
      <c r="Q2165" s="37">
        <f t="shared" si="766"/>
        <v>1.9045825055203431</v>
      </c>
      <c r="R2165" s="37">
        <f t="shared" si="767"/>
        <v>90.458250552034315</v>
      </c>
    </row>
    <row r="2166" spans="1:18" s="131" customFormat="1" ht="15" customHeight="1" x14ac:dyDescent="0.25">
      <c r="A2166" s="143" t="s">
        <v>1645</v>
      </c>
      <c r="B2166" s="1" t="str">
        <f>VLOOKUP(A2166,'[2]Catálogo MUNICIPIOS'!$1:$1048576,5,FALSE)</f>
        <v>Trincheras</v>
      </c>
      <c r="C2166" s="130">
        <f>VLOOKUP(A2166,[3]PROY_COVID!$1:$1048576,7,FALSE)</f>
        <v>1763</v>
      </c>
      <c r="D2166" s="43"/>
      <c r="E2166" s="43">
        <f t="shared" si="757"/>
        <v>0</v>
      </c>
      <c r="F2166" s="6">
        <f t="shared" si="758"/>
        <v>0</v>
      </c>
      <c r="G2166" s="44"/>
      <c r="H2166" s="44">
        <f t="shared" si="759"/>
        <v>0</v>
      </c>
      <c r="I2166" s="14">
        <f t="shared" si="760"/>
        <v>0</v>
      </c>
      <c r="J2166" s="49">
        <v>14</v>
      </c>
      <c r="K2166" s="49">
        <f t="shared" si="761"/>
        <v>794.10096426545658</v>
      </c>
      <c r="L2166" s="50">
        <f t="shared" si="762"/>
        <v>0.59104485044946908</v>
      </c>
      <c r="M2166" s="45">
        <v>14</v>
      </c>
      <c r="N2166" s="45">
        <f t="shared" si="763"/>
        <v>794.10096426545658</v>
      </c>
      <c r="O2166" s="18">
        <f t="shared" si="764"/>
        <v>0.50844423214425938</v>
      </c>
      <c r="P2166" s="37">
        <f t="shared" si="765"/>
        <v>0</v>
      </c>
      <c r="Q2166" s="37">
        <f t="shared" si="766"/>
        <v>0</v>
      </c>
      <c r="R2166" s="37">
        <f t="shared" si="767"/>
        <v>-100</v>
      </c>
    </row>
    <row r="2167" spans="1:18" s="131" customFormat="1" ht="15" customHeight="1" x14ac:dyDescent="0.25">
      <c r="A2167" s="143" t="s">
        <v>2475</v>
      </c>
      <c r="B2167" s="1" t="str">
        <f>VLOOKUP(A2167,'[2]Catálogo MUNICIPIOS'!$1:$1048576,5,FALSE)</f>
        <v>Santa María Tlalixtac</v>
      </c>
      <c r="C2167" s="130">
        <f>VLOOKUP(A2167,[3]PROY_COVID!$1:$1048576,7,FALSE)</f>
        <v>1760</v>
      </c>
      <c r="D2167" s="43"/>
      <c r="E2167" s="43">
        <f t="shared" si="757"/>
        <v>0</v>
      </c>
      <c r="F2167" s="6">
        <f t="shared" si="758"/>
        <v>0</v>
      </c>
      <c r="G2167" s="44"/>
      <c r="H2167" s="44">
        <f t="shared" si="759"/>
        <v>0</v>
      </c>
      <c r="I2167" s="14">
        <f t="shared" si="760"/>
        <v>0</v>
      </c>
      <c r="J2167" s="49">
        <v>1</v>
      </c>
      <c r="K2167" s="49">
        <f t="shared" si="761"/>
        <v>56.818181818181813</v>
      </c>
      <c r="L2167" s="50">
        <f t="shared" si="762"/>
        <v>4.2289450947338235E-2</v>
      </c>
      <c r="M2167" s="45">
        <v>1</v>
      </c>
      <c r="N2167" s="45">
        <f t="shared" si="763"/>
        <v>56.818181818181813</v>
      </c>
      <c r="O2167" s="18">
        <f t="shared" si="764"/>
        <v>3.6379349889217906E-2</v>
      </c>
      <c r="P2167" s="37">
        <f t="shared" si="765"/>
        <v>0</v>
      </c>
      <c r="Q2167" s="37">
        <f t="shared" si="766"/>
        <v>0</v>
      </c>
      <c r="R2167" s="37">
        <f t="shared" si="767"/>
        <v>-100</v>
      </c>
    </row>
    <row r="2168" spans="1:18" s="131" customFormat="1" ht="15" customHeight="1" x14ac:dyDescent="0.25">
      <c r="A2168" s="143" t="s">
        <v>1208</v>
      </c>
      <c r="B2168" s="1" t="str">
        <f>VLOOKUP(A2168,'[2]Catálogo MUNICIPIOS'!$1:$1048576,5,FALSE)</f>
        <v>Santa María Tecomavaca</v>
      </c>
      <c r="C2168" s="130">
        <f>VLOOKUP(A2168,[3]PROY_COVID!$1:$1048576,7,FALSE)</f>
        <v>1744</v>
      </c>
      <c r="D2168" s="43">
        <v>1</v>
      </c>
      <c r="E2168" s="43">
        <f t="shared" si="757"/>
        <v>57.339449541284402</v>
      </c>
      <c r="F2168" s="6">
        <f t="shared" si="758"/>
        <v>0.41953882952657984</v>
      </c>
      <c r="G2168" s="44">
        <v>1</v>
      </c>
      <c r="H2168" s="44">
        <f t="shared" si="759"/>
        <v>57.339449541284402</v>
      </c>
      <c r="I2168" s="14">
        <f t="shared" si="760"/>
        <v>0.70270621570278746</v>
      </c>
      <c r="J2168" s="49">
        <v>6</v>
      </c>
      <c r="K2168" s="49">
        <f t="shared" si="761"/>
        <v>344.0366972477064</v>
      </c>
      <c r="L2168" s="50">
        <f t="shared" si="762"/>
        <v>0.25606456536920402</v>
      </c>
      <c r="M2168" s="45">
        <v>8</v>
      </c>
      <c r="N2168" s="45">
        <f t="shared" si="763"/>
        <v>458.71559633027522</v>
      </c>
      <c r="O2168" s="18">
        <f t="shared" si="764"/>
        <v>0.29370484314230971</v>
      </c>
      <c r="P2168" s="37">
        <f t="shared" si="765"/>
        <v>12.5</v>
      </c>
      <c r="Q2168" s="37">
        <f t="shared" si="766"/>
        <v>1.4284368791402575</v>
      </c>
      <c r="R2168" s="37">
        <f t="shared" si="767"/>
        <v>42.84368791402575</v>
      </c>
    </row>
    <row r="2169" spans="1:18" s="131" customFormat="1" ht="15" customHeight="1" x14ac:dyDescent="0.25">
      <c r="A2169" s="143" t="s">
        <v>2497</v>
      </c>
      <c r="B2169" s="1" t="str">
        <f>VLOOKUP(A2169,'[2]Catálogo MUNICIPIOS'!$1:$1048576,5,FALSE)</f>
        <v>Santa Catarina Yosonotú</v>
      </c>
      <c r="C2169" s="130">
        <f>VLOOKUP(A2169,[3]PROY_COVID!$1:$1048576,7,FALSE)</f>
        <v>1741</v>
      </c>
      <c r="D2169" s="43">
        <v>1</v>
      </c>
      <c r="E2169" s="43">
        <f t="shared" si="757"/>
        <v>57.43825387708214</v>
      </c>
      <c r="F2169" s="6">
        <f t="shared" si="758"/>
        <v>0.42026175686062905</v>
      </c>
      <c r="G2169" s="44"/>
      <c r="H2169" s="44">
        <f t="shared" si="759"/>
        <v>0</v>
      </c>
      <c r="I2169" s="14">
        <f t="shared" si="760"/>
        <v>0</v>
      </c>
      <c r="J2169" s="49">
        <v>1</v>
      </c>
      <c r="K2169" s="49">
        <f t="shared" si="761"/>
        <v>57.43825387708214</v>
      </c>
      <c r="L2169" s="50">
        <f t="shared" si="762"/>
        <v>4.2750967069107006E-2</v>
      </c>
      <c r="M2169" s="45">
        <v>2</v>
      </c>
      <c r="N2169" s="45">
        <f t="shared" si="763"/>
        <v>114.87650775416428</v>
      </c>
      <c r="O2169" s="18">
        <f t="shared" si="764"/>
        <v>7.3552734985667459E-2</v>
      </c>
      <c r="P2169" s="37">
        <f t="shared" si="765"/>
        <v>50</v>
      </c>
      <c r="Q2169" s="37">
        <f t="shared" si="766"/>
        <v>5.7137475165610301</v>
      </c>
      <c r="R2169" s="37">
        <f t="shared" si="767"/>
        <v>471.374751656103</v>
      </c>
    </row>
    <row r="2170" spans="1:18" s="131" customFormat="1" ht="15" customHeight="1" x14ac:dyDescent="0.25">
      <c r="A2170" s="143" t="s">
        <v>1594</v>
      </c>
      <c r="B2170" s="1" t="str">
        <f>VLOOKUP(A2170,'[2]Catálogo MUNICIPIOS'!$1:$1048576,5,FALSE)</f>
        <v>Bacoachi</v>
      </c>
      <c r="C2170" s="130">
        <f>VLOOKUP(A2170,[3]PROY_COVID!$1:$1048576,7,FALSE)</f>
        <v>1736</v>
      </c>
      <c r="D2170" s="43">
        <v>3</v>
      </c>
      <c r="E2170" s="43">
        <f t="shared" si="757"/>
        <v>172.81105990783411</v>
      </c>
      <c r="F2170" s="6">
        <f t="shared" si="758"/>
        <v>1.264416564563978</v>
      </c>
      <c r="G2170" s="44"/>
      <c r="H2170" s="44">
        <f t="shared" si="759"/>
        <v>0</v>
      </c>
      <c r="I2170" s="14">
        <f t="shared" si="760"/>
        <v>0</v>
      </c>
      <c r="J2170" s="49">
        <v>45</v>
      </c>
      <c r="K2170" s="49">
        <f t="shared" si="761"/>
        <v>2592.1658986175116</v>
      </c>
      <c r="L2170" s="50">
        <f t="shared" si="762"/>
        <v>1.929334398058288</v>
      </c>
      <c r="M2170" s="45">
        <v>48</v>
      </c>
      <c r="N2170" s="45">
        <f t="shared" si="763"/>
        <v>2764.9769585253457</v>
      </c>
      <c r="O2170" s="18">
        <f t="shared" si="764"/>
        <v>1.7703499300928163</v>
      </c>
      <c r="P2170" s="37">
        <f t="shared" si="765"/>
        <v>6.25</v>
      </c>
      <c r="Q2170" s="37">
        <f t="shared" si="766"/>
        <v>0.71421843957012876</v>
      </c>
      <c r="R2170" s="37">
        <f t="shared" si="767"/>
        <v>-28.578156042987125</v>
      </c>
    </row>
    <row r="2171" spans="1:18" s="131" customFormat="1" ht="15" customHeight="1" x14ac:dyDescent="0.25">
      <c r="A2171" s="143" t="s">
        <v>1642</v>
      </c>
      <c r="B2171" s="1" t="str">
        <f>VLOOKUP(A2171,'[2]Catálogo MUNICIPIOS'!$1:$1048576,5,FALSE)</f>
        <v>Sáric</v>
      </c>
      <c r="C2171" s="130">
        <f>VLOOKUP(A2171,[3]PROY_COVID!$1:$1048576,7,FALSE)</f>
        <v>1736</v>
      </c>
      <c r="D2171" s="43">
        <v>3</v>
      </c>
      <c r="E2171" s="43">
        <f t="shared" si="757"/>
        <v>172.81105990783411</v>
      </c>
      <c r="F2171" s="6">
        <f t="shared" si="758"/>
        <v>1.264416564563978</v>
      </c>
      <c r="G2171" s="44"/>
      <c r="H2171" s="44">
        <f t="shared" si="759"/>
        <v>0</v>
      </c>
      <c r="I2171" s="14">
        <f t="shared" si="760"/>
        <v>0</v>
      </c>
      <c r="J2171" s="49">
        <v>23</v>
      </c>
      <c r="K2171" s="49">
        <f t="shared" si="761"/>
        <v>1324.8847926267281</v>
      </c>
      <c r="L2171" s="50">
        <f t="shared" si="762"/>
        <v>0.98610424789645834</v>
      </c>
      <c r="M2171" s="45">
        <v>26</v>
      </c>
      <c r="N2171" s="45">
        <f t="shared" si="763"/>
        <v>1497.6958525345622</v>
      </c>
      <c r="O2171" s="18">
        <f t="shared" si="764"/>
        <v>0.95893954546694204</v>
      </c>
      <c r="P2171" s="37">
        <f t="shared" si="765"/>
        <v>11.538461538461538</v>
      </c>
      <c r="Q2171" s="37">
        <f t="shared" si="766"/>
        <v>1.3185571192063916</v>
      </c>
      <c r="R2171" s="37">
        <f t="shared" si="767"/>
        <v>31.855711920639163</v>
      </c>
    </row>
    <row r="2172" spans="1:18" s="131" customFormat="1" ht="15" customHeight="1" x14ac:dyDescent="0.25">
      <c r="A2172" s="143" t="s">
        <v>2394</v>
      </c>
      <c r="B2172" s="1" t="str">
        <f>VLOOKUP(A2172,'[2]Catálogo MUNICIPIOS'!$1:$1048576,5,FALSE)</f>
        <v>Maguarichi</v>
      </c>
      <c r="C2172" s="130">
        <f>VLOOKUP(A2172,[3]PROY_COVID!$1:$1048576,7,FALSE)</f>
        <v>1731</v>
      </c>
      <c r="D2172" s="43"/>
      <c r="E2172" s="43">
        <f t="shared" si="757"/>
        <v>0</v>
      </c>
      <c r="F2172" s="6">
        <f t="shared" si="758"/>
        <v>0</v>
      </c>
      <c r="G2172" s="44"/>
      <c r="H2172" s="44">
        <f t="shared" si="759"/>
        <v>0</v>
      </c>
      <c r="I2172" s="14">
        <f t="shared" si="760"/>
        <v>0</v>
      </c>
      <c r="J2172" s="49">
        <v>1</v>
      </c>
      <c r="K2172" s="49">
        <f t="shared" si="761"/>
        <v>57.770075101097632</v>
      </c>
      <c r="L2172" s="50">
        <f t="shared" si="762"/>
        <v>4.2997939726929689E-2</v>
      </c>
      <c r="M2172" s="45">
        <v>1</v>
      </c>
      <c r="N2172" s="45">
        <f t="shared" si="763"/>
        <v>57.770075101097632</v>
      </c>
      <c r="O2172" s="18">
        <f t="shared" si="764"/>
        <v>3.6988824844034381E-2</v>
      </c>
      <c r="P2172" s="37">
        <f t="shared" si="765"/>
        <v>0</v>
      </c>
      <c r="Q2172" s="37">
        <f t="shared" si="766"/>
        <v>0</v>
      </c>
      <c r="R2172" s="37">
        <f t="shared" si="767"/>
        <v>-100</v>
      </c>
    </row>
    <row r="2173" spans="1:18" s="131" customFormat="1" ht="15" customHeight="1" x14ac:dyDescent="0.25">
      <c r="A2173" s="143" t="s">
        <v>1142</v>
      </c>
      <c r="B2173" s="1" t="str">
        <f>VLOOKUP(A2173,'[2]Catálogo MUNICIPIOS'!$1:$1048576,5,FALSE)</f>
        <v>San Pedro Mártir</v>
      </c>
      <c r="C2173" s="130">
        <f>VLOOKUP(A2173,[3]PROY_COVID!$1:$1048576,7,FALSE)</f>
        <v>1727</v>
      </c>
      <c r="D2173" s="43">
        <v>1</v>
      </c>
      <c r="E2173" s="43">
        <f t="shared" si="757"/>
        <v>57.903879559930516</v>
      </c>
      <c r="F2173" s="6">
        <f t="shared" si="758"/>
        <v>0.42366862692203539</v>
      </c>
      <c r="G2173" s="44"/>
      <c r="H2173" s="44">
        <f t="shared" si="759"/>
        <v>0</v>
      </c>
      <c r="I2173" s="14">
        <f t="shared" si="760"/>
        <v>0</v>
      </c>
      <c r="J2173" s="49">
        <v>16</v>
      </c>
      <c r="K2173" s="49">
        <f t="shared" si="761"/>
        <v>926.46207295888826</v>
      </c>
      <c r="L2173" s="50">
        <f t="shared" si="762"/>
        <v>0.68956047404576992</v>
      </c>
      <c r="M2173" s="45">
        <v>17</v>
      </c>
      <c r="N2173" s="45">
        <f t="shared" si="763"/>
        <v>984.36595251881874</v>
      </c>
      <c r="O2173" s="18">
        <f t="shared" si="764"/>
        <v>0.6302664439405905</v>
      </c>
      <c r="P2173" s="37">
        <f t="shared" si="765"/>
        <v>5.8823529411764701</v>
      </c>
      <c r="Q2173" s="37">
        <f t="shared" si="766"/>
        <v>0.67220559018365056</v>
      </c>
      <c r="R2173" s="37">
        <f t="shared" si="767"/>
        <v>-32.779440981634941</v>
      </c>
    </row>
    <row r="2174" spans="1:18" s="131" customFormat="1" ht="15" customHeight="1" x14ac:dyDescent="0.25">
      <c r="A2174" s="143" t="s">
        <v>1984</v>
      </c>
      <c r="B2174" s="1" t="str">
        <f>VLOOKUP(A2174,'[2]Catálogo MUNICIPIOS'!$1:$1048576,5,FALSE)</f>
        <v>Cuncunul</v>
      </c>
      <c r="C2174" s="130">
        <f>VLOOKUP(A2174,[3]PROY_COVID!$1:$1048576,7,FALSE)</f>
        <v>1724</v>
      </c>
      <c r="D2174" s="43">
        <v>2</v>
      </c>
      <c r="E2174" s="43">
        <f t="shared" si="757"/>
        <v>116.00928074245941</v>
      </c>
      <c r="F2174" s="6">
        <f t="shared" si="758"/>
        <v>0.84881173862454196</v>
      </c>
      <c r="G2174" s="44"/>
      <c r="H2174" s="44">
        <f t="shared" si="759"/>
        <v>0</v>
      </c>
      <c r="I2174" s="14">
        <f t="shared" si="760"/>
        <v>0</v>
      </c>
      <c r="J2174" s="49">
        <v>36</v>
      </c>
      <c r="K2174" s="49">
        <f t="shared" si="761"/>
        <v>2088.1670533642691</v>
      </c>
      <c r="L2174" s="50">
        <f t="shared" si="762"/>
        <v>1.5542109118464909</v>
      </c>
      <c r="M2174" s="45">
        <v>38</v>
      </c>
      <c r="N2174" s="45">
        <f t="shared" si="763"/>
        <v>2204.1763341067285</v>
      </c>
      <c r="O2174" s="18">
        <f t="shared" si="764"/>
        <v>1.4112824365376413</v>
      </c>
      <c r="P2174" s="37">
        <f t="shared" si="765"/>
        <v>5.2631578947368416</v>
      </c>
      <c r="Q2174" s="37">
        <f t="shared" si="766"/>
        <v>0.60144710700642423</v>
      </c>
      <c r="R2174" s="37">
        <f t="shared" si="767"/>
        <v>-39.85528929935758</v>
      </c>
    </row>
    <row r="2175" spans="1:18" s="131" customFormat="1" ht="15" customHeight="1" x14ac:dyDescent="0.25">
      <c r="A2175" s="143" t="s">
        <v>42</v>
      </c>
      <c r="B2175" s="1" t="str">
        <f>VLOOKUP(A2175,'[2]Catálogo MUNICIPIOS'!$1:$1048576,5,FALSE)</f>
        <v>Juárez</v>
      </c>
      <c r="C2175" s="130">
        <f>VLOOKUP(A2175,[3]PROY_COVID!$1:$1048576,7,FALSE)</f>
        <v>1722</v>
      </c>
      <c r="D2175" s="43">
        <v>1</v>
      </c>
      <c r="E2175" s="43">
        <f t="shared" si="757"/>
        <v>58.072009291521489</v>
      </c>
      <c r="F2175" s="6">
        <f t="shared" si="758"/>
        <v>0.42489879134399255</v>
      </c>
      <c r="G2175" s="44"/>
      <c r="H2175" s="44">
        <f t="shared" si="759"/>
        <v>0</v>
      </c>
      <c r="I2175" s="14">
        <f t="shared" si="760"/>
        <v>0</v>
      </c>
      <c r="J2175" s="49">
        <v>15</v>
      </c>
      <c r="K2175" s="49">
        <f t="shared" si="761"/>
        <v>871.08013937282237</v>
      </c>
      <c r="L2175" s="50">
        <f t="shared" si="762"/>
        <v>0.64834001452365231</v>
      </c>
      <c r="M2175" s="45">
        <v>16</v>
      </c>
      <c r="N2175" s="45">
        <f t="shared" si="763"/>
        <v>929.15214866434383</v>
      </c>
      <c r="O2175" s="18">
        <f t="shared" si="764"/>
        <v>0.59491433965178653</v>
      </c>
      <c r="P2175" s="37">
        <f t="shared" si="765"/>
        <v>6.25</v>
      </c>
      <c r="Q2175" s="37">
        <f t="shared" si="766"/>
        <v>0.71421843957012876</v>
      </c>
      <c r="R2175" s="37">
        <f t="shared" si="767"/>
        <v>-28.578156042987125</v>
      </c>
    </row>
    <row r="2176" spans="1:18" s="131" customFormat="1" ht="15" customHeight="1" x14ac:dyDescent="0.25">
      <c r="A2176" s="143" t="s">
        <v>939</v>
      </c>
      <c r="B2176" s="1" t="str">
        <f>VLOOKUP(A2176,'[2]Catálogo MUNICIPIOS'!$1:$1048576,5,FALSE)</f>
        <v>Higueras</v>
      </c>
      <c r="C2176" s="130">
        <f>VLOOKUP(A2176,[3]PROY_COVID!$1:$1048576,7,FALSE)</f>
        <v>1712</v>
      </c>
      <c r="D2176" s="43">
        <v>4</v>
      </c>
      <c r="E2176" s="43">
        <f t="shared" si="757"/>
        <v>233.64485981308411</v>
      </c>
      <c r="F2176" s="6">
        <f t="shared" si="758"/>
        <v>1.7095227072298016</v>
      </c>
      <c r="G2176" s="44">
        <v>2</v>
      </c>
      <c r="H2176" s="44">
        <f t="shared" si="759"/>
        <v>116.82242990654206</v>
      </c>
      <c r="I2176" s="14">
        <f t="shared" si="760"/>
        <v>1.4316818226468002</v>
      </c>
      <c r="J2176" s="49">
        <v>16</v>
      </c>
      <c r="K2176" s="49">
        <f t="shared" si="761"/>
        <v>934.57943925233644</v>
      </c>
      <c r="L2176" s="50">
        <f t="shared" si="762"/>
        <v>0.69560218380668493</v>
      </c>
      <c r="M2176" s="45">
        <v>22</v>
      </c>
      <c r="N2176" s="45">
        <f t="shared" si="763"/>
        <v>1285.0467289719627</v>
      </c>
      <c r="O2176" s="18">
        <f t="shared" si="764"/>
        <v>0.82278529655988164</v>
      </c>
      <c r="P2176" s="37">
        <f t="shared" si="765"/>
        <v>18.181818181818183</v>
      </c>
      <c r="Q2176" s="37">
        <f t="shared" si="766"/>
        <v>2.0777263696585568</v>
      </c>
      <c r="R2176" s="37">
        <f t="shared" si="767"/>
        <v>107.77263696585568</v>
      </c>
    </row>
    <row r="2177" spans="1:18" s="131" customFormat="1" ht="15" customHeight="1" x14ac:dyDescent="0.25">
      <c r="A2177" s="143" t="s">
        <v>1265</v>
      </c>
      <c r="B2177" s="1" t="str">
        <f>VLOOKUP(A2177,'[2]Catálogo MUNICIPIOS'!$1:$1048576,5,FALSE)</f>
        <v>Tepelmeme Villa de Morelos</v>
      </c>
      <c r="C2177" s="130">
        <f>VLOOKUP(A2177,[3]PROY_COVID!$1:$1048576,7,FALSE)</f>
        <v>1700</v>
      </c>
      <c r="D2177" s="43">
        <v>2</v>
      </c>
      <c r="E2177" s="43">
        <f t="shared" si="757"/>
        <v>117.64705882352941</v>
      </c>
      <c r="F2177" s="6">
        <f t="shared" si="758"/>
        <v>0.86079496316982951</v>
      </c>
      <c r="G2177" s="44"/>
      <c r="H2177" s="44">
        <f t="shared" si="759"/>
        <v>0</v>
      </c>
      <c r="I2177" s="14">
        <f t="shared" si="760"/>
        <v>0</v>
      </c>
      <c r="J2177" s="49">
        <v>14</v>
      </c>
      <c r="K2177" s="49">
        <f t="shared" si="761"/>
        <v>823.52941176470586</v>
      </c>
      <c r="L2177" s="50">
        <f t="shared" si="762"/>
        <v>0.61294827726024359</v>
      </c>
      <c r="M2177" s="45">
        <v>16</v>
      </c>
      <c r="N2177" s="45">
        <f t="shared" si="763"/>
        <v>941.17647058823525</v>
      </c>
      <c r="O2177" s="18">
        <f t="shared" si="764"/>
        <v>0.60261323110610365</v>
      </c>
      <c r="P2177" s="37">
        <f t="shared" si="765"/>
        <v>12.5</v>
      </c>
      <c r="Q2177" s="37">
        <f t="shared" si="766"/>
        <v>1.4284368791402575</v>
      </c>
      <c r="R2177" s="37">
        <f t="shared" si="767"/>
        <v>42.84368791402575</v>
      </c>
    </row>
    <row r="2178" spans="1:18" s="131" customFormat="1" ht="15" customHeight="1" x14ac:dyDescent="0.25">
      <c r="A2178" s="143" t="s">
        <v>1213</v>
      </c>
      <c r="B2178" s="1" t="str">
        <f>VLOOKUP(A2178,'[2]Catálogo MUNICIPIOS'!$1:$1048576,5,FALSE)</f>
        <v>Santa María Yosoyúa</v>
      </c>
      <c r="C2178" s="130">
        <f>VLOOKUP(A2178,[3]PROY_COVID!$1:$1048576,7,FALSE)</f>
        <v>1699</v>
      </c>
      <c r="D2178" s="43"/>
      <c r="E2178" s="43">
        <f t="shared" si="757"/>
        <v>0</v>
      </c>
      <c r="F2178" s="6">
        <f t="shared" si="758"/>
        <v>0</v>
      </c>
      <c r="G2178" s="44"/>
      <c r="H2178" s="44">
        <f t="shared" si="759"/>
        <v>0</v>
      </c>
      <c r="I2178" s="14">
        <f t="shared" si="760"/>
        <v>0</v>
      </c>
      <c r="J2178" s="49">
        <v>5</v>
      </c>
      <c r="K2178" s="49">
        <f t="shared" si="761"/>
        <v>294.2907592701589</v>
      </c>
      <c r="L2178" s="50">
        <f t="shared" si="762"/>
        <v>0.21903894546002145</v>
      </c>
      <c r="M2178" s="45">
        <v>5</v>
      </c>
      <c r="N2178" s="45">
        <f t="shared" si="763"/>
        <v>294.2907592701589</v>
      </c>
      <c r="O2178" s="18">
        <f t="shared" si="764"/>
        <v>0.18842747441148769</v>
      </c>
      <c r="P2178" s="37">
        <f t="shared" si="765"/>
        <v>0</v>
      </c>
      <c r="Q2178" s="37">
        <f t="shared" si="766"/>
        <v>0</v>
      </c>
      <c r="R2178" s="37">
        <f t="shared" si="767"/>
        <v>-100</v>
      </c>
    </row>
    <row r="2179" spans="1:18" s="131" customFormat="1" ht="15" customHeight="1" x14ac:dyDescent="0.25">
      <c r="A2179" s="143" t="s">
        <v>1648</v>
      </c>
      <c r="B2179" s="1" t="str">
        <f>VLOOKUP(A2179,'[2]Catálogo MUNICIPIOS'!$1:$1048576,5,FALSE)</f>
        <v>Villa Hidalgo</v>
      </c>
      <c r="C2179" s="130">
        <f>VLOOKUP(A2179,[3]PROY_COVID!$1:$1048576,7,FALSE)</f>
        <v>1693</v>
      </c>
      <c r="D2179" s="43">
        <v>7</v>
      </c>
      <c r="E2179" s="43">
        <f t="shared" ref="E2179:E2206" si="768">((D2179/($C2179/100000)))</f>
        <v>413.4672179562906</v>
      </c>
      <c r="F2179" s="6">
        <f t="shared" ref="F2179:F2206" si="769">((D2179/$C2179)/(D$2372/$C$2372))</f>
        <v>3.0252392385472451</v>
      </c>
      <c r="G2179" s="44"/>
      <c r="H2179" s="44">
        <f t="shared" ref="H2179:H2206" si="770">((G2179/($C2179/100000)))</f>
        <v>0</v>
      </c>
      <c r="I2179" s="14">
        <f t="shared" ref="I2179:I2206" si="771">((G2179/$C2179)/(G$2372/$C$2372))</f>
        <v>0</v>
      </c>
      <c r="J2179" s="49">
        <v>7</v>
      </c>
      <c r="K2179" s="49">
        <f t="shared" ref="K2179:K2206" si="772">((J2179/($C2179/100000)))</f>
        <v>413.4672179562906</v>
      </c>
      <c r="L2179" s="50">
        <f t="shared" ref="L2179:L2206" si="773">((J2179/$C2179)/(J$2372/$C$2372))</f>
        <v>0.30774130872487127</v>
      </c>
      <c r="M2179" s="45">
        <v>14</v>
      </c>
      <c r="N2179" s="45">
        <f t="shared" ref="N2179:N2206" si="774">((M2179/($C2179/100000)))</f>
        <v>826.93443591258119</v>
      </c>
      <c r="O2179" s="18">
        <f t="shared" ref="O2179:O2206" si="775">((M2179/$C2179)/(M$2372/$C$2372))</f>
        <v>0.52946673435932035</v>
      </c>
      <c r="P2179" s="37">
        <f t="shared" ref="P2179:P2210" si="776">D2179/M2179*100</f>
        <v>50</v>
      </c>
      <c r="Q2179" s="37">
        <f t="shared" ref="Q2179:Q2210" si="777">P2179/P$2372</f>
        <v>5.7137475165610301</v>
      </c>
      <c r="R2179" s="37">
        <f t="shared" ref="R2179:R2210" si="778">(Q2179-1)*100</f>
        <v>471.374751656103</v>
      </c>
    </row>
    <row r="2180" spans="1:18" s="131" customFormat="1" ht="15" customHeight="1" x14ac:dyDescent="0.25">
      <c r="A2180" s="143" t="s">
        <v>1191</v>
      </c>
      <c r="B2180" s="1" t="str">
        <f>VLOOKUP(A2180,'[2]Catálogo MUNICIPIOS'!$1:$1048576,5,FALSE)</f>
        <v>Santa María Camotlán</v>
      </c>
      <c r="C2180" s="130">
        <f>VLOOKUP(A2180,[3]PROY_COVID!$1:$1048576,7,FALSE)</f>
        <v>1683</v>
      </c>
      <c r="D2180" s="43">
        <v>1</v>
      </c>
      <c r="E2180" s="43">
        <f t="shared" si="768"/>
        <v>59.41770647653</v>
      </c>
      <c r="F2180" s="6">
        <f t="shared" si="769"/>
        <v>0.43474493089385335</v>
      </c>
      <c r="G2180" s="44">
        <v>1</v>
      </c>
      <c r="H2180" s="44">
        <f t="shared" si="770"/>
        <v>59.41770647653</v>
      </c>
      <c r="I2180" s="14">
        <f t="shared" si="771"/>
        <v>0.72817566261774291</v>
      </c>
      <c r="J2180" s="49">
        <v>10</v>
      </c>
      <c r="K2180" s="49">
        <f t="shared" si="772"/>
        <v>594.17706476529997</v>
      </c>
      <c r="L2180" s="50">
        <f t="shared" si="773"/>
        <v>0.44224262428589001</v>
      </c>
      <c r="M2180" s="45">
        <v>12</v>
      </c>
      <c r="N2180" s="45">
        <f t="shared" si="774"/>
        <v>713.01247771836006</v>
      </c>
      <c r="O2180" s="18">
        <f t="shared" si="775"/>
        <v>0.4565251750803816</v>
      </c>
      <c r="P2180" s="37">
        <f t="shared" si="776"/>
        <v>8.3333333333333321</v>
      </c>
      <c r="Q2180" s="37">
        <f t="shared" si="777"/>
        <v>0.95229125276017157</v>
      </c>
      <c r="R2180" s="37">
        <f t="shared" si="778"/>
        <v>-4.7708747239828426</v>
      </c>
    </row>
    <row r="2181" spans="1:18" s="131" customFormat="1" ht="15" customHeight="1" x14ac:dyDescent="0.25">
      <c r="A2181" s="143" t="s">
        <v>1223</v>
      </c>
      <c r="B2181" s="1" t="str">
        <f>VLOOKUP(A2181,'[2]Catálogo MUNICIPIOS'!$1:$1048576,5,FALSE)</f>
        <v>Santiago Ixcuintepec</v>
      </c>
      <c r="C2181" s="130">
        <f>VLOOKUP(A2181,[3]PROY_COVID!$1:$1048576,7,FALSE)</f>
        <v>1675</v>
      </c>
      <c r="D2181" s="43">
        <v>1</v>
      </c>
      <c r="E2181" s="43">
        <f t="shared" si="768"/>
        <v>59.701492537313428</v>
      </c>
      <c r="F2181" s="6">
        <f t="shared" si="769"/>
        <v>0.43682132459364487</v>
      </c>
      <c r="G2181" s="44"/>
      <c r="H2181" s="44">
        <f t="shared" si="770"/>
        <v>0</v>
      </c>
      <c r="I2181" s="14">
        <f t="shared" si="771"/>
        <v>0</v>
      </c>
      <c r="J2181" s="49"/>
      <c r="K2181" s="49">
        <f t="shared" si="772"/>
        <v>0</v>
      </c>
      <c r="L2181" s="50">
        <f t="shared" si="773"/>
        <v>0</v>
      </c>
      <c r="M2181" s="45">
        <v>1</v>
      </c>
      <c r="N2181" s="45">
        <f t="shared" si="774"/>
        <v>59.701492537313428</v>
      </c>
      <c r="O2181" s="18">
        <f t="shared" si="775"/>
        <v>3.8225466152252849E-2</v>
      </c>
      <c r="P2181" s="37">
        <f t="shared" si="776"/>
        <v>100</v>
      </c>
      <c r="Q2181" s="37">
        <f t="shared" si="777"/>
        <v>11.42749503312206</v>
      </c>
      <c r="R2181" s="37">
        <f t="shared" si="778"/>
        <v>1042.7495033122061</v>
      </c>
    </row>
    <row r="2182" spans="1:18" s="131" customFormat="1" ht="15" customHeight="1" x14ac:dyDescent="0.25">
      <c r="A2182" s="143" t="s">
        <v>1218</v>
      </c>
      <c r="B2182" s="1" t="str">
        <f>VLOOKUP(A2182,'[2]Catálogo MUNICIPIOS'!$1:$1048576,5,FALSE)</f>
        <v>Santiago Cacaloxtepec</v>
      </c>
      <c r="C2182" s="130">
        <f>VLOOKUP(A2182,[3]PROY_COVID!$1:$1048576,7,FALSE)</f>
        <v>1674</v>
      </c>
      <c r="D2182" s="43"/>
      <c r="E2182" s="43">
        <f t="shared" si="768"/>
        <v>0</v>
      </c>
      <c r="F2182" s="6">
        <f t="shared" si="769"/>
        <v>0</v>
      </c>
      <c r="G2182" s="44"/>
      <c r="H2182" s="44">
        <f t="shared" si="770"/>
        <v>0</v>
      </c>
      <c r="I2182" s="14">
        <f t="shared" si="771"/>
        <v>0</v>
      </c>
      <c r="J2182" s="49">
        <v>12</v>
      </c>
      <c r="K2182" s="49">
        <f t="shared" si="772"/>
        <v>716.84587813620067</v>
      </c>
      <c r="L2182" s="50">
        <f t="shared" si="773"/>
        <v>0.53354432736426727</v>
      </c>
      <c r="M2182" s="45">
        <v>12</v>
      </c>
      <c r="N2182" s="45">
        <f t="shared" si="774"/>
        <v>716.84587813620067</v>
      </c>
      <c r="O2182" s="18">
        <f t="shared" si="775"/>
        <v>0.45897961150554495</v>
      </c>
      <c r="P2182" s="37">
        <f t="shared" si="776"/>
        <v>0</v>
      </c>
      <c r="Q2182" s="37">
        <f t="shared" si="777"/>
        <v>0</v>
      </c>
      <c r="R2182" s="37">
        <f t="shared" si="778"/>
        <v>-100</v>
      </c>
    </row>
    <row r="2183" spans="1:18" s="131" customFormat="1" ht="15" customHeight="1" x14ac:dyDescent="0.25">
      <c r="A2183" s="143" t="s">
        <v>1278</v>
      </c>
      <c r="B2183" s="1" t="str">
        <f>VLOOKUP(A2183,'[2]Catálogo MUNICIPIOS'!$1:$1048576,5,FALSE)</f>
        <v>Santa Inés de Zaragoza</v>
      </c>
      <c r="C2183" s="130">
        <f>VLOOKUP(A2183,[3]PROY_COVID!$1:$1048576,7,FALSE)</f>
        <v>1672</v>
      </c>
      <c r="D2183" s="43"/>
      <c r="E2183" s="43">
        <f t="shared" si="768"/>
        <v>0</v>
      </c>
      <c r="F2183" s="6">
        <f t="shared" si="769"/>
        <v>0</v>
      </c>
      <c r="G2183" s="44">
        <v>1</v>
      </c>
      <c r="H2183" s="44">
        <f t="shared" si="770"/>
        <v>59.808612440191389</v>
      </c>
      <c r="I2183" s="14">
        <f t="shared" si="771"/>
        <v>0.73296629197707008</v>
      </c>
      <c r="J2183" s="49">
        <v>3</v>
      </c>
      <c r="K2183" s="49">
        <f t="shared" si="772"/>
        <v>179.42583732057417</v>
      </c>
      <c r="L2183" s="50">
        <f t="shared" si="773"/>
        <v>0.1335456345705418</v>
      </c>
      <c r="M2183" s="45">
        <v>4</v>
      </c>
      <c r="N2183" s="45">
        <f t="shared" si="774"/>
        <v>239.23444976076556</v>
      </c>
      <c r="O2183" s="18">
        <f t="shared" si="775"/>
        <v>0.15317621005986487</v>
      </c>
      <c r="P2183" s="37">
        <f t="shared" si="776"/>
        <v>0</v>
      </c>
      <c r="Q2183" s="37">
        <f t="shared" si="777"/>
        <v>0</v>
      </c>
      <c r="R2183" s="37">
        <f t="shared" si="778"/>
        <v>-100</v>
      </c>
    </row>
    <row r="2184" spans="1:18" s="131" customFormat="1" ht="15" customHeight="1" x14ac:dyDescent="0.25">
      <c r="A2184" s="143" t="s">
        <v>1865</v>
      </c>
      <c r="B2184" s="1" t="str">
        <f>VLOOKUP(A2184,'[2]Catálogo MUNICIPIOS'!$1:$1048576,5,FALSE)</f>
        <v>Landero y Coss</v>
      </c>
      <c r="C2184" s="130">
        <f>VLOOKUP(A2184,[3]PROY_COVID!$1:$1048576,7,FALSE)</f>
        <v>1671</v>
      </c>
      <c r="D2184" s="43"/>
      <c r="E2184" s="43">
        <f t="shared" si="768"/>
        <v>0</v>
      </c>
      <c r="F2184" s="6">
        <f t="shared" si="769"/>
        <v>0</v>
      </c>
      <c r="G2184" s="44"/>
      <c r="H2184" s="44">
        <f t="shared" si="770"/>
        <v>0</v>
      </c>
      <c r="I2184" s="14">
        <f t="shared" si="771"/>
        <v>0</v>
      </c>
      <c r="J2184" s="49">
        <v>3</v>
      </c>
      <c r="K2184" s="49">
        <f t="shared" si="772"/>
        <v>179.53321364452424</v>
      </c>
      <c r="L2184" s="50">
        <f t="shared" si="773"/>
        <v>0.13362555416035063</v>
      </c>
      <c r="M2184" s="45">
        <v>3</v>
      </c>
      <c r="N2184" s="45">
        <f t="shared" si="774"/>
        <v>179.53321364452424</v>
      </c>
      <c r="O2184" s="18">
        <f t="shared" si="775"/>
        <v>0.1149509080880135</v>
      </c>
      <c r="P2184" s="37">
        <f t="shared" si="776"/>
        <v>0</v>
      </c>
      <c r="Q2184" s="37">
        <f t="shared" si="777"/>
        <v>0</v>
      </c>
      <c r="R2184" s="37">
        <f t="shared" si="778"/>
        <v>-100</v>
      </c>
    </row>
    <row r="2185" spans="1:18" s="131" customFormat="1" ht="15" customHeight="1" x14ac:dyDescent="0.25">
      <c r="A2185" s="143" t="s">
        <v>1059</v>
      </c>
      <c r="B2185" s="1" t="str">
        <f>VLOOKUP(A2185,'[2]Catálogo MUNICIPIOS'!$1:$1048576,5,FALSE)</f>
        <v>San Jerónimo Tecóatl</v>
      </c>
      <c r="C2185" s="130">
        <f>VLOOKUP(A2185,[3]PROY_COVID!$1:$1048576,7,FALSE)</f>
        <v>1669</v>
      </c>
      <c r="D2185" s="43">
        <v>1</v>
      </c>
      <c r="E2185" s="43">
        <f t="shared" si="768"/>
        <v>59.916117435590174</v>
      </c>
      <c r="F2185" s="6">
        <f t="shared" si="769"/>
        <v>0.43839168286060826</v>
      </c>
      <c r="G2185" s="44">
        <v>1</v>
      </c>
      <c r="H2185" s="44">
        <f t="shared" si="770"/>
        <v>59.916117435590174</v>
      </c>
      <c r="I2185" s="14">
        <f t="shared" si="771"/>
        <v>0.73428378680986295</v>
      </c>
      <c r="J2185" s="49">
        <v>4</v>
      </c>
      <c r="K2185" s="49">
        <f t="shared" si="772"/>
        <v>239.66446974236069</v>
      </c>
      <c r="L2185" s="50">
        <f t="shared" si="773"/>
        <v>0.17838090753101329</v>
      </c>
      <c r="M2185" s="45">
        <v>6</v>
      </c>
      <c r="N2185" s="45">
        <f t="shared" si="774"/>
        <v>359.49670461354106</v>
      </c>
      <c r="O2185" s="18">
        <f t="shared" si="775"/>
        <v>0.23017731266036015</v>
      </c>
      <c r="P2185" s="37">
        <f t="shared" si="776"/>
        <v>16.666666666666664</v>
      </c>
      <c r="Q2185" s="37">
        <f t="shared" si="777"/>
        <v>1.9045825055203431</v>
      </c>
      <c r="R2185" s="37">
        <f t="shared" si="778"/>
        <v>90.458250552034315</v>
      </c>
    </row>
    <row r="2186" spans="1:18" s="131" customFormat="1" ht="15" customHeight="1" x14ac:dyDescent="0.25">
      <c r="A2186" s="143" t="s">
        <v>2422</v>
      </c>
      <c r="B2186" s="1" t="str">
        <f>VLOOKUP(A2186,'[2]Catálogo MUNICIPIOS'!$1:$1048576,5,FALSE)</f>
        <v>San Pedro Juchatengo</v>
      </c>
      <c r="C2186" s="130">
        <f>VLOOKUP(A2186,[3]PROY_COVID!$1:$1048576,7,FALSE)</f>
        <v>1668</v>
      </c>
      <c r="D2186" s="43"/>
      <c r="E2186" s="43">
        <f t="shared" si="768"/>
        <v>0</v>
      </c>
      <c r="F2186" s="6">
        <f t="shared" si="769"/>
        <v>0</v>
      </c>
      <c r="G2186" s="44">
        <v>1</v>
      </c>
      <c r="H2186" s="44">
        <f t="shared" si="770"/>
        <v>59.952038369304553</v>
      </c>
      <c r="I2186" s="14">
        <f t="shared" si="771"/>
        <v>0.7347240049074707</v>
      </c>
      <c r="J2186" s="49">
        <v>1</v>
      </c>
      <c r="K2186" s="49">
        <f t="shared" si="772"/>
        <v>59.952038369304553</v>
      </c>
      <c r="L2186" s="50">
        <f t="shared" si="773"/>
        <v>4.4621962630284943E-2</v>
      </c>
      <c r="M2186" s="45">
        <v>2</v>
      </c>
      <c r="N2186" s="45">
        <f t="shared" si="774"/>
        <v>119.90407673860911</v>
      </c>
      <c r="O2186" s="18">
        <f t="shared" si="775"/>
        <v>7.6771769550387906E-2</v>
      </c>
      <c r="P2186" s="37">
        <f t="shared" si="776"/>
        <v>0</v>
      </c>
      <c r="Q2186" s="37">
        <f t="shared" si="777"/>
        <v>0</v>
      </c>
      <c r="R2186" s="37">
        <f t="shared" si="778"/>
        <v>-100</v>
      </c>
    </row>
    <row r="2187" spans="1:18" s="131" customFormat="1" ht="15" customHeight="1" x14ac:dyDescent="0.25">
      <c r="A2187" s="143" t="s">
        <v>1028</v>
      </c>
      <c r="B2187" s="1" t="str">
        <f>VLOOKUP(A2187,'[2]Catálogo MUNICIPIOS'!$1:$1048576,5,FALSE)</f>
        <v>San Andrés Ixtlahuaca</v>
      </c>
      <c r="C2187" s="130">
        <f>VLOOKUP(A2187,[3]PROY_COVID!$1:$1048576,7,FALSE)</f>
        <v>1666</v>
      </c>
      <c r="D2187" s="43">
        <v>3</v>
      </c>
      <c r="E2187" s="43">
        <f t="shared" si="768"/>
        <v>180.0720288115246</v>
      </c>
      <c r="F2187" s="6">
        <f t="shared" si="769"/>
        <v>1.3175433109742289</v>
      </c>
      <c r="G2187" s="44"/>
      <c r="H2187" s="44">
        <f t="shared" si="770"/>
        <v>0</v>
      </c>
      <c r="I2187" s="14">
        <f t="shared" si="771"/>
        <v>0</v>
      </c>
      <c r="J2187" s="49">
        <v>24</v>
      </c>
      <c r="K2187" s="49">
        <f t="shared" si="772"/>
        <v>1440.5762304921968</v>
      </c>
      <c r="L2187" s="50">
        <f t="shared" si="773"/>
        <v>1.0722127299013007</v>
      </c>
      <c r="M2187" s="45">
        <v>27</v>
      </c>
      <c r="N2187" s="45">
        <f t="shared" si="774"/>
        <v>1620.6482593037213</v>
      </c>
      <c r="O2187" s="18">
        <f t="shared" si="775"/>
        <v>1.0376630892770917</v>
      </c>
      <c r="P2187" s="37">
        <f t="shared" si="776"/>
        <v>11.111111111111111</v>
      </c>
      <c r="Q2187" s="37">
        <f t="shared" si="777"/>
        <v>1.2697216703468956</v>
      </c>
      <c r="R2187" s="37">
        <f t="shared" si="778"/>
        <v>26.972167034689566</v>
      </c>
    </row>
    <row r="2188" spans="1:18" s="131" customFormat="1" ht="15" customHeight="1" x14ac:dyDescent="0.25">
      <c r="A2188" s="143" t="s">
        <v>2385</v>
      </c>
      <c r="B2188" s="1" t="str">
        <f>VLOOKUP(A2188,'[2]Catálogo MUNICIPIOS'!$1:$1048576,5,FALSE)</f>
        <v>Xayacatlán de Bravo</v>
      </c>
      <c r="C2188" s="130">
        <f>VLOOKUP(A2188,[3]PROY_COVID!$1:$1048576,7,FALSE)</f>
        <v>1665</v>
      </c>
      <c r="D2188" s="43">
        <v>2</v>
      </c>
      <c r="E2188" s="43">
        <f t="shared" si="768"/>
        <v>120.12012012012011</v>
      </c>
      <c r="F2188" s="6">
        <f t="shared" si="769"/>
        <v>0.87888975218541154</v>
      </c>
      <c r="G2188" s="44"/>
      <c r="H2188" s="44">
        <f t="shared" si="770"/>
        <v>0</v>
      </c>
      <c r="I2188" s="14">
        <f t="shared" si="771"/>
        <v>0</v>
      </c>
      <c r="J2188" s="49">
        <v>9</v>
      </c>
      <c r="K2188" s="49">
        <f t="shared" si="772"/>
        <v>540.54054054054052</v>
      </c>
      <c r="L2188" s="50">
        <f t="shared" si="773"/>
        <v>0.40232126306656918</v>
      </c>
      <c r="M2188" s="45">
        <v>11</v>
      </c>
      <c r="N2188" s="45">
        <f t="shared" si="774"/>
        <v>660.6606606606606</v>
      </c>
      <c r="O2188" s="18">
        <f t="shared" si="775"/>
        <v>0.42300553384700218</v>
      </c>
      <c r="P2188" s="37">
        <f t="shared" si="776"/>
        <v>18.181818181818183</v>
      </c>
      <c r="Q2188" s="37">
        <f t="shared" si="777"/>
        <v>2.0777263696585568</v>
      </c>
      <c r="R2188" s="37">
        <f t="shared" si="778"/>
        <v>107.77263696585568</v>
      </c>
    </row>
    <row r="2189" spans="1:18" s="131" customFormat="1" ht="15" customHeight="1" x14ac:dyDescent="0.25">
      <c r="A2189" s="143" t="s">
        <v>1633</v>
      </c>
      <c r="B2189" s="1" t="str">
        <f>VLOOKUP(A2189,'[2]Catálogo MUNICIPIOS'!$1:$1048576,5,FALSE)</f>
        <v>Rayón</v>
      </c>
      <c r="C2189" s="130">
        <f>VLOOKUP(A2189,[3]PROY_COVID!$1:$1048576,7,FALSE)</f>
        <v>1653</v>
      </c>
      <c r="D2189" s="43">
        <v>3</v>
      </c>
      <c r="E2189" s="43">
        <f t="shared" si="768"/>
        <v>181.48820326678765</v>
      </c>
      <c r="F2189" s="6">
        <f t="shared" si="769"/>
        <v>1.3279051155977408</v>
      </c>
      <c r="G2189" s="44"/>
      <c r="H2189" s="44">
        <f t="shared" si="770"/>
        <v>0</v>
      </c>
      <c r="I2189" s="14">
        <f t="shared" si="771"/>
        <v>0</v>
      </c>
      <c r="J2189" s="49">
        <v>8</v>
      </c>
      <c r="K2189" s="49">
        <f t="shared" si="772"/>
        <v>483.9685420447671</v>
      </c>
      <c r="L2189" s="50">
        <f t="shared" si="773"/>
        <v>0.36021504497188289</v>
      </c>
      <c r="M2189" s="45">
        <v>11</v>
      </c>
      <c r="N2189" s="45">
        <f t="shared" si="774"/>
        <v>665.45674531155476</v>
      </c>
      <c r="O2189" s="18">
        <f t="shared" si="775"/>
        <v>0.42607635441939429</v>
      </c>
      <c r="P2189" s="37">
        <f t="shared" si="776"/>
        <v>27.27272727272727</v>
      </c>
      <c r="Q2189" s="37">
        <f t="shared" si="777"/>
        <v>3.1165895544878346</v>
      </c>
      <c r="R2189" s="37">
        <f t="shared" si="778"/>
        <v>211.65895544878344</v>
      </c>
    </row>
    <row r="2190" spans="1:18" s="131" customFormat="1" ht="15" customHeight="1" x14ac:dyDescent="0.25">
      <c r="A2190" s="143" t="s">
        <v>1064</v>
      </c>
      <c r="B2190" s="1" t="str">
        <f>VLOOKUP(A2190,'[2]Catálogo MUNICIPIOS'!$1:$1048576,5,FALSE)</f>
        <v>San Juan Bautista Atatlahuca</v>
      </c>
      <c r="C2190" s="130">
        <f>VLOOKUP(A2190,[3]PROY_COVID!$1:$1048576,7,FALSE)</f>
        <v>1652</v>
      </c>
      <c r="D2190" s="43">
        <v>4</v>
      </c>
      <c r="E2190" s="43">
        <f t="shared" si="768"/>
        <v>242.13075060532688</v>
      </c>
      <c r="F2190" s="6">
        <f t="shared" si="769"/>
        <v>1.7716119096715623</v>
      </c>
      <c r="G2190" s="44"/>
      <c r="H2190" s="44">
        <f t="shared" si="770"/>
        <v>0</v>
      </c>
      <c r="I2190" s="14">
        <f t="shared" si="771"/>
        <v>0</v>
      </c>
      <c r="J2190" s="49">
        <v>3</v>
      </c>
      <c r="K2190" s="49">
        <f t="shared" si="772"/>
        <v>181.59806295399517</v>
      </c>
      <c r="L2190" s="50">
        <f t="shared" si="773"/>
        <v>0.13516240980747329</v>
      </c>
      <c r="M2190" s="45">
        <v>7</v>
      </c>
      <c r="N2190" s="45">
        <f t="shared" si="774"/>
        <v>423.72881355932202</v>
      </c>
      <c r="O2190" s="18">
        <f t="shared" si="775"/>
        <v>0.27130362629247257</v>
      </c>
      <c r="P2190" s="37">
        <f t="shared" si="776"/>
        <v>57.142857142857139</v>
      </c>
      <c r="Q2190" s="37">
        <f t="shared" si="777"/>
        <v>6.529997161784034</v>
      </c>
      <c r="R2190" s="37">
        <f t="shared" si="778"/>
        <v>552.99971617840345</v>
      </c>
    </row>
    <row r="2191" spans="1:18" s="131" customFormat="1" ht="15" customHeight="1" x14ac:dyDescent="0.25">
      <c r="A2191" s="143" t="s">
        <v>2529</v>
      </c>
      <c r="B2191" s="1" t="str">
        <f>VLOOKUP(A2191,'[2]Catálogo MUNICIPIOS'!$1:$1048576,5,FALSE)</f>
        <v>San Pedro de la Cueva</v>
      </c>
      <c r="C2191" s="130">
        <f>VLOOKUP(A2191,[3]PROY_COVID!$1:$1048576,7,FALSE)</f>
        <v>1648</v>
      </c>
      <c r="D2191" s="43">
        <v>2</v>
      </c>
      <c r="E2191" s="43">
        <f t="shared" si="768"/>
        <v>121.35922330097087</v>
      </c>
      <c r="F2191" s="6">
        <f t="shared" si="769"/>
        <v>0.8879559692892659</v>
      </c>
      <c r="G2191" s="44">
        <v>3</v>
      </c>
      <c r="H2191" s="44">
        <f t="shared" si="770"/>
        <v>182.03883495145629</v>
      </c>
      <c r="I2191" s="14">
        <f t="shared" si="771"/>
        <v>2.230921675095257</v>
      </c>
      <c r="J2191" s="49">
        <v>8</v>
      </c>
      <c r="K2191" s="49">
        <f t="shared" si="772"/>
        <v>485.43689320388347</v>
      </c>
      <c r="L2191" s="50">
        <f t="shared" si="773"/>
        <v>0.36130793042386061</v>
      </c>
      <c r="M2191" s="45">
        <v>13</v>
      </c>
      <c r="N2191" s="45">
        <f t="shared" si="774"/>
        <v>788.83495145631059</v>
      </c>
      <c r="O2191" s="18">
        <f t="shared" si="775"/>
        <v>0.50507252758817101</v>
      </c>
      <c r="P2191" s="37">
        <f t="shared" si="776"/>
        <v>15.384615384615385</v>
      </c>
      <c r="Q2191" s="37">
        <f t="shared" si="777"/>
        <v>1.7580761589418556</v>
      </c>
      <c r="R2191" s="37">
        <f t="shared" si="778"/>
        <v>75.80761589418556</v>
      </c>
    </row>
    <row r="2192" spans="1:18" s="131" customFormat="1" ht="15" customHeight="1" x14ac:dyDescent="0.25">
      <c r="A2192" s="143" t="s">
        <v>2545</v>
      </c>
      <c r="B2192" s="1" t="str">
        <f>VLOOKUP(A2192,'[2]Catálogo MUNICIPIOS'!$1:$1048576,5,FALSE)</f>
        <v>San Pedro del Gallo</v>
      </c>
      <c r="C2192" s="130">
        <f>VLOOKUP(A2192,[3]PROY_COVID!$1:$1048576,7,FALSE)</f>
        <v>1631</v>
      </c>
      <c r="D2192" s="43"/>
      <c r="E2192" s="43">
        <f t="shared" si="768"/>
        <v>0</v>
      </c>
      <c r="F2192" s="6">
        <f t="shared" si="769"/>
        <v>0</v>
      </c>
      <c r="G2192" s="44">
        <v>5</v>
      </c>
      <c r="H2192" s="44">
        <f t="shared" si="770"/>
        <v>306.56039239730222</v>
      </c>
      <c r="I2192" s="14">
        <f t="shared" si="771"/>
        <v>3.7569578178591696</v>
      </c>
      <c r="J2192" s="49">
        <v>1</v>
      </c>
      <c r="K2192" s="49">
        <f t="shared" si="772"/>
        <v>61.312078479460446</v>
      </c>
      <c r="L2192" s="50">
        <f t="shared" si="773"/>
        <v>4.5634232781922308E-2</v>
      </c>
      <c r="M2192" s="45">
        <v>6</v>
      </c>
      <c r="N2192" s="45">
        <f t="shared" si="774"/>
        <v>367.87247087676269</v>
      </c>
      <c r="O2192" s="18">
        <f t="shared" si="775"/>
        <v>0.235540119454409</v>
      </c>
      <c r="P2192" s="37">
        <f t="shared" si="776"/>
        <v>0</v>
      </c>
      <c r="Q2192" s="37">
        <f t="shared" si="777"/>
        <v>0</v>
      </c>
      <c r="R2192" s="37">
        <f t="shared" si="778"/>
        <v>-100</v>
      </c>
    </row>
    <row r="2193" spans="1:18" s="131" customFormat="1" ht="15" customHeight="1" x14ac:dyDescent="0.25">
      <c r="A2193" s="143" t="s">
        <v>1598</v>
      </c>
      <c r="B2193" s="1" t="str">
        <f>VLOOKUP(A2193,'[2]Catálogo MUNICIPIOS'!$1:$1048576,5,FALSE)</f>
        <v>Bavispe</v>
      </c>
      <c r="C2193" s="130">
        <f>VLOOKUP(A2193,[3]PROY_COVID!$1:$1048576,7,FALSE)</f>
        <v>1629</v>
      </c>
      <c r="D2193" s="43">
        <v>2</v>
      </c>
      <c r="E2193" s="43">
        <f t="shared" si="768"/>
        <v>122.77470841006753</v>
      </c>
      <c r="F2193" s="6">
        <f t="shared" si="769"/>
        <v>0.89831273013426038</v>
      </c>
      <c r="G2193" s="44"/>
      <c r="H2193" s="44">
        <f t="shared" si="770"/>
        <v>0</v>
      </c>
      <c r="I2193" s="14">
        <f t="shared" si="771"/>
        <v>0</v>
      </c>
      <c r="J2193" s="49">
        <v>6</v>
      </c>
      <c r="K2193" s="49">
        <f t="shared" si="772"/>
        <v>368.32412523020258</v>
      </c>
      <c r="L2193" s="50">
        <f t="shared" si="773"/>
        <v>0.27414156046893295</v>
      </c>
      <c r="M2193" s="45">
        <v>8</v>
      </c>
      <c r="N2193" s="45">
        <f t="shared" si="774"/>
        <v>491.09883364027013</v>
      </c>
      <c r="O2193" s="18">
        <f t="shared" si="775"/>
        <v>0.31443907086567718</v>
      </c>
      <c r="P2193" s="37">
        <f t="shared" si="776"/>
        <v>25</v>
      </c>
      <c r="Q2193" s="37">
        <f t="shared" si="777"/>
        <v>2.856873758280515</v>
      </c>
      <c r="R2193" s="37">
        <f t="shared" si="778"/>
        <v>185.6873758280515</v>
      </c>
    </row>
    <row r="2194" spans="1:18" s="131" customFormat="1" ht="15" customHeight="1" x14ac:dyDescent="0.25">
      <c r="A2194" s="143" t="s">
        <v>1176</v>
      </c>
      <c r="B2194" s="1" t="str">
        <f>VLOOKUP(A2194,'[2]Catálogo MUNICIPIOS'!$1:$1048576,5,FALSE)</f>
        <v>Santa Cruz Acatepec</v>
      </c>
      <c r="C2194" s="130">
        <f>VLOOKUP(A2194,[3]PROY_COVID!$1:$1048576,7,FALSE)</f>
        <v>1625</v>
      </c>
      <c r="D2194" s="43"/>
      <c r="E2194" s="43">
        <f t="shared" si="768"/>
        <v>0</v>
      </c>
      <c r="F2194" s="6">
        <f t="shared" si="769"/>
        <v>0</v>
      </c>
      <c r="G2194" s="44"/>
      <c r="H2194" s="44">
        <f t="shared" si="770"/>
        <v>0</v>
      </c>
      <c r="I2194" s="14">
        <f t="shared" si="771"/>
        <v>0</v>
      </c>
      <c r="J2194" s="49">
        <v>1</v>
      </c>
      <c r="K2194" s="49">
        <f t="shared" si="772"/>
        <v>61.538461538461533</v>
      </c>
      <c r="L2194" s="50">
        <f t="shared" si="773"/>
        <v>4.5802728410655566E-2</v>
      </c>
      <c r="M2194" s="45">
        <v>1</v>
      </c>
      <c r="N2194" s="45">
        <f t="shared" si="774"/>
        <v>61.538461538461533</v>
      </c>
      <c r="O2194" s="18">
        <f t="shared" si="775"/>
        <v>3.9401634341552937E-2</v>
      </c>
      <c r="P2194" s="37">
        <f t="shared" si="776"/>
        <v>0</v>
      </c>
      <c r="Q2194" s="37">
        <f t="shared" si="777"/>
        <v>0</v>
      </c>
      <c r="R2194" s="37">
        <f t="shared" si="778"/>
        <v>-100</v>
      </c>
    </row>
    <row r="2195" spans="1:18" s="131" customFormat="1" ht="15" customHeight="1" x14ac:dyDescent="0.25">
      <c r="A2195" s="143" t="s">
        <v>1099</v>
      </c>
      <c r="B2195" s="1" t="str">
        <f>VLOOKUP(A2195,'[2]Catálogo MUNICIPIOS'!$1:$1048576,5,FALSE)</f>
        <v>Capulálpam de Méndez</v>
      </c>
      <c r="C2195" s="130">
        <f>VLOOKUP(A2195,[3]PROY_COVID!$1:$1048576,7,FALSE)</f>
        <v>1622</v>
      </c>
      <c r="D2195" s="43">
        <v>2</v>
      </c>
      <c r="E2195" s="43">
        <f t="shared" si="768"/>
        <v>123.30456226880396</v>
      </c>
      <c r="F2195" s="6">
        <f t="shared" si="769"/>
        <v>0.90218954216320002</v>
      </c>
      <c r="G2195" s="44"/>
      <c r="H2195" s="44">
        <f t="shared" si="770"/>
        <v>0</v>
      </c>
      <c r="I2195" s="14">
        <f t="shared" si="771"/>
        <v>0</v>
      </c>
      <c r="J2195" s="49">
        <v>18</v>
      </c>
      <c r="K2195" s="49">
        <f t="shared" si="772"/>
        <v>1109.7410604192357</v>
      </c>
      <c r="L2195" s="50">
        <f t="shared" si="773"/>
        <v>0.82597398644369613</v>
      </c>
      <c r="M2195" s="45">
        <v>20</v>
      </c>
      <c r="N2195" s="45">
        <f t="shared" si="774"/>
        <v>1233.0456226880397</v>
      </c>
      <c r="O2195" s="18">
        <f t="shared" si="775"/>
        <v>0.78949020721360696</v>
      </c>
      <c r="P2195" s="37">
        <f t="shared" si="776"/>
        <v>10</v>
      </c>
      <c r="Q2195" s="37">
        <f t="shared" si="777"/>
        <v>1.1427495033122061</v>
      </c>
      <c r="R2195" s="37">
        <f t="shared" si="778"/>
        <v>14.274950331220616</v>
      </c>
    </row>
    <row r="2196" spans="1:18" s="131" customFormat="1" ht="15" customHeight="1" x14ac:dyDescent="0.25">
      <c r="A2196" s="143" t="s">
        <v>1249</v>
      </c>
      <c r="B2196" s="1" t="str">
        <f>VLOOKUP(A2196,'[2]Catálogo MUNICIPIOS'!$1:$1048576,5,FALSE)</f>
        <v>Santo Domingo Yanhuitlán</v>
      </c>
      <c r="C2196" s="130">
        <f>VLOOKUP(A2196,[3]PROY_COVID!$1:$1048576,7,FALSE)</f>
        <v>1618</v>
      </c>
      <c r="D2196" s="43"/>
      <c r="E2196" s="43">
        <f t="shared" si="768"/>
        <v>0</v>
      </c>
      <c r="F2196" s="6">
        <f t="shared" si="769"/>
        <v>0</v>
      </c>
      <c r="G2196" s="44"/>
      <c r="H2196" s="44">
        <f t="shared" si="770"/>
        <v>0</v>
      </c>
      <c r="I2196" s="14">
        <f t="shared" si="771"/>
        <v>0</v>
      </c>
      <c r="J2196" s="49">
        <v>10</v>
      </c>
      <c r="K2196" s="49">
        <f t="shared" si="772"/>
        <v>618.04697156983934</v>
      </c>
      <c r="L2196" s="50">
        <f t="shared" si="773"/>
        <v>0.46000886073742453</v>
      </c>
      <c r="M2196" s="45">
        <v>10</v>
      </c>
      <c r="N2196" s="45">
        <f t="shared" si="774"/>
        <v>618.04697156983934</v>
      </c>
      <c r="O2196" s="18">
        <f t="shared" si="775"/>
        <v>0.39572098767010827</v>
      </c>
      <c r="P2196" s="37">
        <f t="shared" si="776"/>
        <v>0</v>
      </c>
      <c r="Q2196" s="37">
        <f t="shared" si="777"/>
        <v>0</v>
      </c>
      <c r="R2196" s="37">
        <f t="shared" si="778"/>
        <v>-100</v>
      </c>
    </row>
    <row r="2197" spans="1:18" s="131" customFormat="1" ht="15" customHeight="1" x14ac:dyDescent="0.25">
      <c r="A2197" s="143" t="s">
        <v>2570</v>
      </c>
      <c r="B2197" s="1" t="str">
        <f>VLOOKUP(A2197,'[2]Catálogo MUNICIPIOS'!$1:$1048576,5,FALSE)</f>
        <v>Magdalena Yodocono de Porfirio Díaz</v>
      </c>
      <c r="C2197" s="130">
        <f>VLOOKUP(A2197,[3]PROY_COVID!$1:$1048576,7,FALSE)</f>
        <v>1601</v>
      </c>
      <c r="D2197" s="43"/>
      <c r="E2197" s="43">
        <f t="shared" si="768"/>
        <v>0</v>
      </c>
      <c r="F2197" s="6">
        <f t="shared" si="769"/>
        <v>0</v>
      </c>
      <c r="G2197" s="44"/>
      <c r="H2197" s="44">
        <f t="shared" si="770"/>
        <v>0</v>
      </c>
      <c r="I2197" s="14">
        <f t="shared" si="771"/>
        <v>0</v>
      </c>
      <c r="J2197" s="49">
        <v>1</v>
      </c>
      <c r="K2197" s="49">
        <f t="shared" si="772"/>
        <v>62.460961898813245</v>
      </c>
      <c r="L2197" s="50">
        <f t="shared" si="773"/>
        <v>4.6489340204444278E-2</v>
      </c>
      <c r="M2197" s="45">
        <v>1</v>
      </c>
      <c r="N2197" s="45">
        <f t="shared" si="774"/>
        <v>62.460961898813245</v>
      </c>
      <c r="O2197" s="18">
        <f t="shared" si="775"/>
        <v>3.999228969707902E-2</v>
      </c>
      <c r="P2197" s="37">
        <f t="shared" si="776"/>
        <v>0</v>
      </c>
      <c r="Q2197" s="37">
        <f t="shared" si="777"/>
        <v>0</v>
      </c>
      <c r="R2197" s="37">
        <f t="shared" si="778"/>
        <v>-100</v>
      </c>
    </row>
    <row r="2198" spans="1:18" s="131" customFormat="1" ht="15" customHeight="1" x14ac:dyDescent="0.25">
      <c r="A2198" s="143" t="s">
        <v>2552</v>
      </c>
      <c r="B2198" s="1" t="str">
        <f>VLOOKUP(A2198,'[2]Catálogo MUNICIPIOS'!$1:$1048576,5,FALSE)</f>
        <v>San José Ayuquila</v>
      </c>
      <c r="C2198" s="130">
        <f>VLOOKUP(A2198,[3]PROY_COVID!$1:$1048576,7,FALSE)</f>
        <v>1594</v>
      </c>
      <c r="D2198" s="43"/>
      <c r="E2198" s="43">
        <f t="shared" si="768"/>
        <v>0</v>
      </c>
      <c r="F2198" s="6">
        <f t="shared" si="769"/>
        <v>0</v>
      </c>
      <c r="G2198" s="44"/>
      <c r="H2198" s="44">
        <f t="shared" si="770"/>
        <v>0</v>
      </c>
      <c r="I2198" s="14">
        <f t="shared" si="771"/>
        <v>0</v>
      </c>
      <c r="J2198" s="49">
        <v>2</v>
      </c>
      <c r="K2198" s="49">
        <f t="shared" si="772"/>
        <v>125.47051442910916</v>
      </c>
      <c r="L2198" s="50">
        <f t="shared" si="773"/>
        <v>9.3386993309053062E-2</v>
      </c>
      <c r="M2198" s="45">
        <v>2</v>
      </c>
      <c r="N2198" s="45">
        <f t="shared" si="774"/>
        <v>125.47051442910916</v>
      </c>
      <c r="O2198" s="18">
        <f t="shared" si="775"/>
        <v>8.0335829115462373E-2</v>
      </c>
      <c r="P2198" s="37">
        <f t="shared" si="776"/>
        <v>0</v>
      </c>
      <c r="Q2198" s="37">
        <f t="shared" si="777"/>
        <v>0</v>
      </c>
      <c r="R2198" s="37">
        <f t="shared" si="778"/>
        <v>-100</v>
      </c>
    </row>
    <row r="2199" spans="1:18" s="131" customFormat="1" ht="15" customHeight="1" x14ac:dyDescent="0.25">
      <c r="A2199" s="143" t="s">
        <v>1131</v>
      </c>
      <c r="B2199" s="1" t="str">
        <f>VLOOKUP(A2199,'[2]Catálogo MUNICIPIOS'!$1:$1048576,5,FALSE)</f>
        <v>San Pedro Apóstol</v>
      </c>
      <c r="C2199" s="130">
        <f>VLOOKUP(A2199,[3]PROY_COVID!$1:$1048576,7,FALSE)</f>
        <v>1594</v>
      </c>
      <c r="D2199" s="43">
        <v>3</v>
      </c>
      <c r="E2199" s="43">
        <f t="shared" si="768"/>
        <v>188.20577164366375</v>
      </c>
      <c r="F2199" s="6">
        <f t="shared" si="769"/>
        <v>1.3770559322980336</v>
      </c>
      <c r="G2199" s="44"/>
      <c r="H2199" s="44">
        <f t="shared" si="770"/>
        <v>0</v>
      </c>
      <c r="I2199" s="14">
        <f t="shared" si="771"/>
        <v>0</v>
      </c>
      <c r="J2199" s="49">
        <v>25</v>
      </c>
      <c r="K2199" s="49">
        <f t="shared" si="772"/>
        <v>1568.3814303638646</v>
      </c>
      <c r="L2199" s="50">
        <f t="shared" si="773"/>
        <v>1.1673374163631633</v>
      </c>
      <c r="M2199" s="45">
        <v>28</v>
      </c>
      <c r="N2199" s="45">
        <f t="shared" si="774"/>
        <v>1756.5872020075283</v>
      </c>
      <c r="O2199" s="18">
        <f t="shared" si="775"/>
        <v>1.1247016076164733</v>
      </c>
      <c r="P2199" s="37">
        <f t="shared" si="776"/>
        <v>10.714285714285714</v>
      </c>
      <c r="Q2199" s="37">
        <f t="shared" si="777"/>
        <v>1.2243744678345065</v>
      </c>
      <c r="R2199" s="37">
        <f t="shared" si="778"/>
        <v>22.437446783450653</v>
      </c>
    </row>
    <row r="2200" spans="1:18" s="131" customFormat="1" ht="15" customHeight="1" x14ac:dyDescent="0.25">
      <c r="A2200" s="143" t="s">
        <v>1074</v>
      </c>
      <c r="B2200" s="1" t="str">
        <f>VLOOKUP(A2200,'[2]Catálogo MUNICIPIOS'!$1:$1048576,5,FALSE)</f>
        <v>San Juan Chilateca</v>
      </c>
      <c r="C2200" s="130">
        <f>VLOOKUP(A2200,[3]PROY_COVID!$1:$1048576,7,FALSE)</f>
        <v>1585</v>
      </c>
      <c r="D2200" s="43">
        <v>4</v>
      </c>
      <c r="E2200" s="43">
        <f t="shared" si="768"/>
        <v>252.36593059936908</v>
      </c>
      <c r="F2200" s="6">
        <f t="shared" si="769"/>
        <v>1.8465002364526315</v>
      </c>
      <c r="G2200" s="44"/>
      <c r="H2200" s="44">
        <f t="shared" si="770"/>
        <v>0</v>
      </c>
      <c r="I2200" s="14">
        <f t="shared" si="771"/>
        <v>0</v>
      </c>
      <c r="J2200" s="49">
        <v>10</v>
      </c>
      <c r="K2200" s="49">
        <f t="shared" si="772"/>
        <v>630.91482649842271</v>
      </c>
      <c r="L2200" s="50">
        <f t="shared" si="773"/>
        <v>0.46958633228590085</v>
      </c>
      <c r="M2200" s="45">
        <v>14</v>
      </c>
      <c r="N2200" s="45">
        <f t="shared" si="774"/>
        <v>883.28075709779182</v>
      </c>
      <c r="O2200" s="18">
        <f t="shared" si="775"/>
        <v>0.56554396294657994</v>
      </c>
      <c r="P2200" s="37">
        <f t="shared" si="776"/>
        <v>28.571428571428569</v>
      </c>
      <c r="Q2200" s="37">
        <f t="shared" si="777"/>
        <v>3.264998580892017</v>
      </c>
      <c r="R2200" s="37">
        <f t="shared" si="778"/>
        <v>226.49985808920169</v>
      </c>
    </row>
    <row r="2201" spans="1:18" s="131" customFormat="1" ht="15" customHeight="1" x14ac:dyDescent="0.25">
      <c r="A2201" s="143" t="s">
        <v>1242</v>
      </c>
      <c r="B2201" s="1" t="str">
        <f>VLOOKUP(A2201,'[2]Catálogo MUNICIPIOS'!$1:$1048576,5,FALSE)</f>
        <v>Santo Domingo Chihuitán</v>
      </c>
      <c r="C2201" s="130">
        <f>VLOOKUP(A2201,[3]PROY_COVID!$1:$1048576,7,FALSE)</f>
        <v>1574</v>
      </c>
      <c r="D2201" s="43">
        <v>1</v>
      </c>
      <c r="E2201" s="43">
        <f t="shared" si="768"/>
        <v>63.532401524777633</v>
      </c>
      <c r="F2201" s="6">
        <f t="shared" si="769"/>
        <v>0.46485115546020028</v>
      </c>
      <c r="G2201" s="44"/>
      <c r="H2201" s="44">
        <f t="shared" si="770"/>
        <v>0</v>
      </c>
      <c r="I2201" s="14">
        <f t="shared" si="771"/>
        <v>0</v>
      </c>
      <c r="J2201" s="49"/>
      <c r="K2201" s="49">
        <f t="shared" si="772"/>
        <v>0</v>
      </c>
      <c r="L2201" s="50">
        <f t="shared" si="773"/>
        <v>0</v>
      </c>
      <c r="M2201" s="45">
        <v>1</v>
      </c>
      <c r="N2201" s="45">
        <f t="shared" si="774"/>
        <v>63.532401524777633</v>
      </c>
      <c r="O2201" s="18">
        <f t="shared" si="775"/>
        <v>4.067830737295014E-2</v>
      </c>
      <c r="P2201" s="37">
        <f t="shared" si="776"/>
        <v>100</v>
      </c>
      <c r="Q2201" s="37">
        <f t="shared" si="777"/>
        <v>11.42749503312206</v>
      </c>
      <c r="R2201" s="37">
        <f t="shared" si="778"/>
        <v>1042.7495033122061</v>
      </c>
    </row>
    <row r="2202" spans="1:18" s="131" customFormat="1" ht="15" customHeight="1" x14ac:dyDescent="0.25">
      <c r="A2202" s="143" t="s">
        <v>221</v>
      </c>
      <c r="B2202" s="1" t="str">
        <f>VLOOKUP(A2202,'[2]Catálogo MUNICIPIOS'!$1:$1048576,5,FALSE)</f>
        <v>Manuel Benavides</v>
      </c>
      <c r="C2202" s="130">
        <f>VLOOKUP(A2202,[3]PROY_COVID!$1:$1048576,7,FALSE)</f>
        <v>1562</v>
      </c>
      <c r="D2202" s="43">
        <v>3</v>
      </c>
      <c r="E2202" s="43">
        <f t="shared" si="768"/>
        <v>192.06145966709346</v>
      </c>
      <c r="F2202" s="6">
        <f t="shared" si="769"/>
        <v>1.4052670653540753</v>
      </c>
      <c r="G2202" s="44">
        <v>1</v>
      </c>
      <c r="H2202" s="44">
        <f t="shared" si="770"/>
        <v>64.020486555697829</v>
      </c>
      <c r="I2202" s="14">
        <f t="shared" si="771"/>
        <v>0.78458363648249752</v>
      </c>
      <c r="J2202" s="49">
        <v>50</v>
      </c>
      <c r="K2202" s="49">
        <f t="shared" si="772"/>
        <v>3201.0243277848913</v>
      </c>
      <c r="L2202" s="50">
        <f t="shared" si="773"/>
        <v>2.3825042787232809</v>
      </c>
      <c r="M2202" s="45">
        <v>54</v>
      </c>
      <c r="N2202" s="45">
        <f t="shared" si="774"/>
        <v>3457.1062740076823</v>
      </c>
      <c r="O2202" s="18">
        <f t="shared" si="775"/>
        <v>2.2135041059355123</v>
      </c>
      <c r="P2202" s="37">
        <f t="shared" si="776"/>
        <v>5.5555555555555554</v>
      </c>
      <c r="Q2202" s="37">
        <f t="shared" si="777"/>
        <v>0.63486083517344782</v>
      </c>
      <c r="R2202" s="37">
        <f t="shared" si="778"/>
        <v>-36.513916482655219</v>
      </c>
    </row>
    <row r="2203" spans="1:18" s="131" customFormat="1" ht="15" customHeight="1" x14ac:dyDescent="0.25">
      <c r="A2203" s="143" t="s">
        <v>2415</v>
      </c>
      <c r="B2203" s="1" t="str">
        <f>VLOOKUP(A2203,'[2]Catálogo MUNICIPIOS'!$1:$1048576,5,FALSE)</f>
        <v>San Juan Yaeé</v>
      </c>
      <c r="C2203" s="130">
        <f>VLOOKUP(A2203,[3]PROY_COVID!$1:$1048576,7,FALSE)</f>
        <v>1562</v>
      </c>
      <c r="D2203" s="43">
        <v>1</v>
      </c>
      <c r="E2203" s="43">
        <f t="shared" si="768"/>
        <v>64.020486555697829</v>
      </c>
      <c r="F2203" s="6">
        <f t="shared" si="769"/>
        <v>0.46842235511802505</v>
      </c>
      <c r="G2203" s="44"/>
      <c r="H2203" s="44">
        <f t="shared" si="770"/>
        <v>0</v>
      </c>
      <c r="I2203" s="14">
        <f t="shared" si="771"/>
        <v>0</v>
      </c>
      <c r="J2203" s="49"/>
      <c r="K2203" s="49">
        <f t="shared" si="772"/>
        <v>0</v>
      </c>
      <c r="L2203" s="50">
        <f t="shared" si="773"/>
        <v>0</v>
      </c>
      <c r="M2203" s="45">
        <v>1</v>
      </c>
      <c r="N2203" s="45">
        <f t="shared" si="774"/>
        <v>64.020486555697829</v>
      </c>
      <c r="O2203" s="18">
        <f t="shared" si="775"/>
        <v>4.0990816776583561E-2</v>
      </c>
      <c r="P2203" s="37">
        <f t="shared" si="776"/>
        <v>100</v>
      </c>
      <c r="Q2203" s="37">
        <f t="shared" si="777"/>
        <v>11.42749503312206</v>
      </c>
      <c r="R2203" s="37">
        <f t="shared" si="778"/>
        <v>1042.7495033122061</v>
      </c>
    </row>
    <row r="2204" spans="1:18" s="131" customFormat="1" ht="15" customHeight="1" x14ac:dyDescent="0.25">
      <c r="A2204" s="143" t="s">
        <v>1092</v>
      </c>
      <c r="B2204" s="1" t="str">
        <f>VLOOKUP(A2204,'[2]Catálogo MUNICIPIOS'!$1:$1048576,5,FALSE)</f>
        <v>San Marcial Ozolotepec</v>
      </c>
      <c r="C2204" s="130">
        <f>VLOOKUP(A2204,[3]PROY_COVID!$1:$1048576,7,FALSE)</f>
        <v>1558</v>
      </c>
      <c r="D2204" s="43"/>
      <c r="E2204" s="43">
        <f t="shared" si="768"/>
        <v>0</v>
      </c>
      <c r="F2204" s="6">
        <f t="shared" si="769"/>
        <v>0</v>
      </c>
      <c r="G2204" s="44"/>
      <c r="H2204" s="44">
        <f t="shared" si="770"/>
        <v>0</v>
      </c>
      <c r="I2204" s="14">
        <f t="shared" si="771"/>
        <v>0</v>
      </c>
      <c r="J2204" s="49">
        <v>1</v>
      </c>
      <c r="K2204" s="49">
        <f t="shared" si="772"/>
        <v>64.184852374839537</v>
      </c>
      <c r="L2204" s="50">
        <f t="shared" si="773"/>
        <v>4.7772422122795435E-2</v>
      </c>
      <c r="M2204" s="45">
        <v>1</v>
      </c>
      <c r="N2204" s="45">
        <f t="shared" si="774"/>
        <v>64.184852374839537</v>
      </c>
      <c r="O2204" s="18">
        <f t="shared" si="775"/>
        <v>4.1096056357524724E-2</v>
      </c>
      <c r="P2204" s="37">
        <f t="shared" si="776"/>
        <v>0</v>
      </c>
      <c r="Q2204" s="37">
        <f t="shared" si="777"/>
        <v>0</v>
      </c>
      <c r="R2204" s="37">
        <f t="shared" si="778"/>
        <v>-100</v>
      </c>
    </row>
    <row r="2205" spans="1:18" s="131" customFormat="1" ht="15" customHeight="1" x14ac:dyDescent="0.25">
      <c r="A2205" s="143" t="s">
        <v>2411</v>
      </c>
      <c r="B2205" s="1" t="str">
        <f>VLOOKUP(A2205,'[2]Catálogo MUNICIPIOS'!$1:$1048576,5,FALSE)</f>
        <v>San Juan Bautista Jayacatlán</v>
      </c>
      <c r="C2205" s="130">
        <f>VLOOKUP(A2205,[3]PROY_COVID!$1:$1048576,7,FALSE)</f>
        <v>1550</v>
      </c>
      <c r="D2205" s="43"/>
      <c r="E2205" s="43">
        <f t="shared" si="768"/>
        <v>0</v>
      </c>
      <c r="F2205" s="6">
        <f t="shared" si="769"/>
        <v>0</v>
      </c>
      <c r="G2205" s="44"/>
      <c r="H2205" s="44">
        <f t="shared" si="770"/>
        <v>0</v>
      </c>
      <c r="I2205" s="14">
        <f t="shared" si="771"/>
        <v>0</v>
      </c>
      <c r="J2205" s="49">
        <v>1</v>
      </c>
      <c r="K2205" s="49">
        <f t="shared" si="772"/>
        <v>64.516129032258064</v>
      </c>
      <c r="L2205" s="50">
        <f t="shared" si="773"/>
        <v>4.8018989462784059E-2</v>
      </c>
      <c r="M2205" s="45">
        <v>1</v>
      </c>
      <c r="N2205" s="45">
        <f t="shared" si="774"/>
        <v>64.516129032258064</v>
      </c>
      <c r="O2205" s="18">
        <f t="shared" si="775"/>
        <v>4.1308165035499042E-2</v>
      </c>
      <c r="P2205" s="37">
        <f t="shared" si="776"/>
        <v>0</v>
      </c>
      <c r="Q2205" s="37">
        <f t="shared" si="777"/>
        <v>0</v>
      </c>
      <c r="R2205" s="37">
        <f t="shared" si="778"/>
        <v>-100</v>
      </c>
    </row>
    <row r="2206" spans="1:18" s="131" customFormat="1" ht="15" customHeight="1" x14ac:dyDescent="0.25">
      <c r="A2206" s="143" t="s">
        <v>1593</v>
      </c>
      <c r="B2206" s="1" t="str">
        <f>VLOOKUP(A2206,'[2]Catálogo MUNICIPIOS'!$1:$1048576,5,FALSE)</f>
        <v>Bacerac</v>
      </c>
      <c r="C2206" s="130">
        <f>VLOOKUP(A2206,[3]PROY_COVID!$1:$1048576,7,FALSE)</f>
        <v>1537</v>
      </c>
      <c r="D2206" s="43">
        <v>2</v>
      </c>
      <c r="E2206" s="43">
        <f t="shared" si="768"/>
        <v>130.12361743656473</v>
      </c>
      <c r="F2206" s="6">
        <f t="shared" si="769"/>
        <v>0.95208291307007842</v>
      </c>
      <c r="G2206" s="44">
        <v>1</v>
      </c>
      <c r="H2206" s="44">
        <f t="shared" si="770"/>
        <v>65.061808718282364</v>
      </c>
      <c r="I2206" s="14">
        <f t="shared" si="771"/>
        <v>0.79734524410257723</v>
      </c>
      <c r="J2206" s="49">
        <v>5</v>
      </c>
      <c r="K2206" s="49">
        <f t="shared" si="772"/>
        <v>325.30904359141186</v>
      </c>
      <c r="L2206" s="50">
        <f t="shared" si="773"/>
        <v>0.24212567881364766</v>
      </c>
      <c r="M2206" s="45">
        <v>8</v>
      </c>
      <c r="N2206" s="45">
        <f t="shared" si="774"/>
        <v>520.49446974625891</v>
      </c>
      <c r="O2206" s="18">
        <f t="shared" si="775"/>
        <v>0.33326040757331699</v>
      </c>
      <c r="P2206" s="37">
        <f t="shared" si="776"/>
        <v>25</v>
      </c>
      <c r="Q2206" s="37">
        <f t="shared" si="777"/>
        <v>2.856873758280515</v>
      </c>
      <c r="R2206" s="37">
        <f t="shared" si="778"/>
        <v>185.6873758280515</v>
      </c>
    </row>
    <row r="2207" spans="1:18" s="131" customFormat="1" ht="15" customHeight="1" x14ac:dyDescent="0.25">
      <c r="A2207" s="143" t="s">
        <v>1644</v>
      </c>
      <c r="B2207" s="1" t="str">
        <f>VLOOKUP(A2207,'[2]Catálogo MUNICIPIOS'!$1:$1048576,5,FALSE)</f>
        <v>Tepache</v>
      </c>
      <c r="C2207" s="130">
        <f>VLOOKUP(A2207,[3]PROY_COVID!$1:$1048576,7,FALSE)</f>
        <v>1515</v>
      </c>
      <c r="D2207" s="43">
        <v>1</v>
      </c>
      <c r="E2207" s="43"/>
      <c r="F2207" s="6"/>
      <c r="G2207" s="44"/>
      <c r="H2207" s="44"/>
      <c r="I2207" s="14"/>
      <c r="J2207" s="49">
        <v>9</v>
      </c>
      <c r="K2207" s="49"/>
      <c r="L2207" s="50"/>
      <c r="M2207" s="45">
        <v>10</v>
      </c>
      <c r="N2207" s="45"/>
      <c r="O2207" s="18"/>
      <c r="P2207" s="37">
        <f t="shared" si="776"/>
        <v>10</v>
      </c>
      <c r="Q2207" s="37">
        <f t="shared" si="777"/>
        <v>1.1427495033122061</v>
      </c>
      <c r="R2207" s="37">
        <f t="shared" si="778"/>
        <v>14.274950331220616</v>
      </c>
    </row>
    <row r="2208" spans="1:18" s="131" customFormat="1" ht="15" customHeight="1" x14ac:dyDescent="0.25">
      <c r="A2208" s="143" t="s">
        <v>1168</v>
      </c>
      <c r="B2208" s="1" t="str">
        <f>VLOOKUP(A2208,'[2]Catálogo MUNICIPIOS'!$1:$1048576,5,FALSE)</f>
        <v>Santa Catarina Cuixtla</v>
      </c>
      <c r="C2208" s="130">
        <f>VLOOKUP(A2208,[3]PROY_COVID!$1:$1048576,7,FALSE)</f>
        <v>1510</v>
      </c>
      <c r="D2208" s="43"/>
      <c r="E2208" s="43">
        <f t="shared" ref="E2208:E2216" si="779">((D2208/($C2208/100000)))</f>
        <v>0</v>
      </c>
      <c r="F2208" s="6">
        <f t="shared" ref="F2208:F2216" si="780">((D2208/$C2208)/(D$2372/$C$2372))</f>
        <v>0</v>
      </c>
      <c r="G2208" s="44">
        <v>1</v>
      </c>
      <c r="H2208" s="44">
        <f t="shared" ref="H2208:H2216" si="781">((G2208/($C2208/100000)))</f>
        <v>66.225165562913901</v>
      </c>
      <c r="I2208" s="14">
        <f t="shared" ref="I2208:I2216" si="782">((G2208/$C2208)/(G$2372/$C$2372))</f>
        <v>0.81160241071898087</v>
      </c>
      <c r="J2208" s="49">
        <v>8</v>
      </c>
      <c r="K2208" s="49">
        <f t="shared" ref="K2208:K2216" si="783">((J2208/($C2208/100000)))</f>
        <v>529.80132450331121</v>
      </c>
      <c r="L2208" s="50">
        <f t="shared" ref="L2208:L2216" si="784">((J2208/$C2208)/(J$2372/$C$2372))</f>
        <v>0.39432812538974987</v>
      </c>
      <c r="M2208" s="45">
        <v>9</v>
      </c>
      <c r="N2208" s="45">
        <f t="shared" ref="N2208:N2216" si="785">((M2208/($C2208/100000)))</f>
        <v>596.02649006622516</v>
      </c>
      <c r="O2208" s="18">
        <f t="shared" ref="O2208:O2216" si="786">((M2208/$C2208)/(M$2372/$C$2372))</f>
        <v>0.38162178956636539</v>
      </c>
      <c r="P2208" s="37">
        <f t="shared" si="776"/>
        <v>0</v>
      </c>
      <c r="Q2208" s="37">
        <f t="shared" si="777"/>
        <v>0</v>
      </c>
      <c r="R2208" s="37">
        <f t="shared" si="778"/>
        <v>-100</v>
      </c>
    </row>
    <row r="2209" spans="1:20" s="131" customFormat="1" ht="15" customHeight="1" x14ac:dyDescent="0.25">
      <c r="A2209" s="143" t="s">
        <v>914</v>
      </c>
      <c r="B2209" s="1" t="str">
        <f>VLOOKUP(A2209,'[2]Catálogo MUNICIPIOS'!$1:$1048576,5,FALSE)</f>
        <v>Los Aldamas</v>
      </c>
      <c r="C2209" s="130">
        <f>VLOOKUP(A2209,[3]PROY_COVID!$1:$1048576,7,FALSE)</f>
        <v>1506</v>
      </c>
      <c r="D2209" s="43"/>
      <c r="E2209" s="43">
        <f t="shared" si="779"/>
        <v>0</v>
      </c>
      <c r="F2209" s="6">
        <f t="shared" si="780"/>
        <v>0</v>
      </c>
      <c r="G2209" s="44"/>
      <c r="H2209" s="44">
        <f t="shared" si="781"/>
        <v>0</v>
      </c>
      <c r="I2209" s="14">
        <f t="shared" si="782"/>
        <v>0</v>
      </c>
      <c r="J2209" s="49">
        <v>6</v>
      </c>
      <c r="K2209" s="49">
        <f t="shared" si="783"/>
        <v>398.40637450199205</v>
      </c>
      <c r="L2209" s="50">
        <f t="shared" si="784"/>
        <v>0.29653160823631591</v>
      </c>
      <c r="M2209" s="45">
        <v>6</v>
      </c>
      <c r="N2209" s="45">
        <f t="shared" si="785"/>
        <v>398.40637450199205</v>
      </c>
      <c r="O2209" s="18">
        <f t="shared" si="786"/>
        <v>0.25509026217140846</v>
      </c>
      <c r="P2209" s="37">
        <f t="shared" si="776"/>
        <v>0</v>
      </c>
      <c r="Q2209" s="37">
        <f t="shared" si="777"/>
        <v>0</v>
      </c>
      <c r="R2209" s="37">
        <f t="shared" si="778"/>
        <v>-100</v>
      </c>
    </row>
    <row r="2210" spans="1:20" s="131" customFormat="1" ht="15" customHeight="1" x14ac:dyDescent="0.25">
      <c r="A2210" s="143" t="s">
        <v>2470</v>
      </c>
      <c r="B2210" s="1" t="str">
        <f>VLOOKUP(A2210,'[2]Catálogo MUNICIPIOS'!$1:$1048576,5,FALSE)</f>
        <v>San Sebastián Nicananduta</v>
      </c>
      <c r="C2210" s="130">
        <f>VLOOKUP(A2210,[3]PROY_COVID!$1:$1048576,7,FALSE)</f>
        <v>1500</v>
      </c>
      <c r="D2210" s="43"/>
      <c r="E2210" s="43">
        <f t="shared" si="779"/>
        <v>0</v>
      </c>
      <c r="F2210" s="6">
        <f t="shared" si="780"/>
        <v>0</v>
      </c>
      <c r="G2210" s="44"/>
      <c r="H2210" s="44">
        <f t="shared" si="781"/>
        <v>0</v>
      </c>
      <c r="I2210" s="14">
        <f t="shared" si="782"/>
        <v>0</v>
      </c>
      <c r="J2210" s="49">
        <v>3</v>
      </c>
      <c r="K2210" s="49">
        <f t="shared" si="783"/>
        <v>200</v>
      </c>
      <c r="L2210" s="50">
        <f t="shared" si="784"/>
        <v>0.14885886733463058</v>
      </c>
      <c r="M2210" s="45">
        <v>3</v>
      </c>
      <c r="N2210" s="45">
        <f t="shared" si="785"/>
        <v>200</v>
      </c>
      <c r="O2210" s="18">
        <f t="shared" si="786"/>
        <v>0.12805531161004705</v>
      </c>
      <c r="P2210" s="37">
        <f t="shared" si="776"/>
        <v>0</v>
      </c>
      <c r="Q2210" s="37">
        <f t="shared" si="777"/>
        <v>0</v>
      </c>
      <c r="R2210" s="37">
        <f t="shared" si="778"/>
        <v>-100</v>
      </c>
    </row>
    <row r="2211" spans="1:20" s="131" customFormat="1" ht="15" customHeight="1" x14ac:dyDescent="0.25">
      <c r="A2211" s="143" t="s">
        <v>1328</v>
      </c>
      <c r="B2211" s="1" t="str">
        <f>VLOOKUP(A2211,'[2]Catálogo MUNICIPIOS'!$1:$1048576,5,FALSE)</f>
        <v>Chila de la Sal</v>
      </c>
      <c r="C2211" s="130">
        <f>VLOOKUP(A2211,[3]PROY_COVID!$1:$1048576,7,FALSE)</f>
        <v>1498</v>
      </c>
      <c r="D2211" s="43">
        <v>1</v>
      </c>
      <c r="E2211" s="43">
        <f t="shared" si="779"/>
        <v>66.755674232309744</v>
      </c>
      <c r="F2211" s="6">
        <f t="shared" si="780"/>
        <v>0.48843505920851482</v>
      </c>
      <c r="G2211" s="44">
        <v>2</v>
      </c>
      <c r="H2211" s="44">
        <f t="shared" si="781"/>
        <v>133.51134846461949</v>
      </c>
      <c r="I2211" s="14">
        <f t="shared" si="782"/>
        <v>1.636207797310629</v>
      </c>
      <c r="J2211" s="49">
        <v>5</v>
      </c>
      <c r="K2211" s="49">
        <f t="shared" si="783"/>
        <v>333.77837116154871</v>
      </c>
      <c r="L2211" s="50">
        <f t="shared" si="784"/>
        <v>0.24842935135953034</v>
      </c>
      <c r="M2211" s="45">
        <v>8</v>
      </c>
      <c r="N2211" s="45">
        <f t="shared" si="785"/>
        <v>534.04539385847795</v>
      </c>
      <c r="O2211" s="18">
        <f t="shared" si="786"/>
        <v>0.34193674662228846</v>
      </c>
      <c r="P2211" s="37">
        <f t="shared" ref="P2211:P2216" si="787">D2211/M2211*100</f>
        <v>12.5</v>
      </c>
      <c r="Q2211" s="37">
        <f t="shared" ref="Q2211:Q2216" si="788">P2211/P$2372</f>
        <v>1.4284368791402575</v>
      </c>
      <c r="R2211" s="37">
        <f t="shared" ref="R2211:R2216" si="789">(Q2211-1)*100</f>
        <v>42.84368791402575</v>
      </c>
    </row>
    <row r="2212" spans="1:20" s="131" customFormat="1" ht="15" customHeight="1" x14ac:dyDescent="0.25">
      <c r="A2212" s="143" t="s">
        <v>1004</v>
      </c>
      <c r="B2212" s="1" t="str">
        <f>VLOOKUP(A2212,'[2]Catálogo MUNICIPIOS'!$1:$1048576,5,FALSE)</f>
        <v>Mártires de Tacubaya</v>
      </c>
      <c r="C2212" s="130">
        <f>VLOOKUP(A2212,[3]PROY_COVID!$1:$1048576,7,FALSE)</f>
        <v>1497</v>
      </c>
      <c r="D2212" s="43">
        <v>1</v>
      </c>
      <c r="E2212" s="43">
        <f t="shared" si="779"/>
        <v>66.800267201068806</v>
      </c>
      <c r="F2212" s="6">
        <f t="shared" si="780"/>
        <v>0.48876133513316983</v>
      </c>
      <c r="G2212" s="44"/>
      <c r="H2212" s="44">
        <f t="shared" si="781"/>
        <v>0</v>
      </c>
      <c r="I2212" s="14">
        <f t="shared" si="782"/>
        <v>0</v>
      </c>
      <c r="J2212" s="49">
        <v>2</v>
      </c>
      <c r="K2212" s="49">
        <f t="shared" si="783"/>
        <v>133.60053440213761</v>
      </c>
      <c r="L2212" s="50">
        <f t="shared" si="784"/>
        <v>9.9438121132017762E-2</v>
      </c>
      <c r="M2212" s="45">
        <v>3</v>
      </c>
      <c r="N2212" s="45">
        <f t="shared" si="785"/>
        <v>200.40080160320642</v>
      </c>
      <c r="O2212" s="18">
        <f t="shared" si="786"/>
        <v>0.12831193548100905</v>
      </c>
      <c r="P2212" s="37">
        <f t="shared" si="787"/>
        <v>33.333333333333329</v>
      </c>
      <c r="Q2212" s="37">
        <f t="shared" si="788"/>
        <v>3.8091650110406863</v>
      </c>
      <c r="R2212" s="37">
        <f t="shared" si="789"/>
        <v>280.91650110406863</v>
      </c>
    </row>
    <row r="2213" spans="1:20" s="131" customFormat="1" ht="15" customHeight="1" x14ac:dyDescent="0.25">
      <c r="A2213" s="143" t="s">
        <v>2509</v>
      </c>
      <c r="B2213" s="1" t="str">
        <f>VLOOKUP(A2213,'[2]Catálogo MUNICIPIOS'!$1:$1048576,5,FALSE)</f>
        <v>Zapotitlán Palmas</v>
      </c>
      <c r="C2213" s="130">
        <f>VLOOKUP(A2213,[3]PROY_COVID!$1:$1048576,7,FALSE)</f>
        <v>1494</v>
      </c>
      <c r="D2213" s="43">
        <v>1</v>
      </c>
      <c r="E2213" s="43">
        <f t="shared" si="779"/>
        <v>66.934404283801868</v>
      </c>
      <c r="F2213" s="6">
        <f t="shared" si="780"/>
        <v>0.48974278359729262</v>
      </c>
      <c r="G2213" s="44"/>
      <c r="H2213" s="44">
        <f t="shared" si="781"/>
        <v>0</v>
      </c>
      <c r="I2213" s="14">
        <f t="shared" si="782"/>
        <v>0</v>
      </c>
      <c r="J2213" s="49">
        <v>5</v>
      </c>
      <c r="K2213" s="49">
        <f t="shared" si="783"/>
        <v>334.67202141900935</v>
      </c>
      <c r="L2213" s="50">
        <f t="shared" si="784"/>
        <v>0.24909449018512481</v>
      </c>
      <c r="M2213" s="45">
        <v>6</v>
      </c>
      <c r="N2213" s="45">
        <f t="shared" si="785"/>
        <v>401.60642570281124</v>
      </c>
      <c r="O2213" s="18">
        <f t="shared" si="786"/>
        <v>0.25713917993985347</v>
      </c>
      <c r="P2213" s="37">
        <f t="shared" si="787"/>
        <v>16.666666666666664</v>
      </c>
      <c r="Q2213" s="37">
        <f t="shared" si="788"/>
        <v>1.9045825055203431</v>
      </c>
      <c r="R2213" s="37">
        <f t="shared" si="789"/>
        <v>90.458250552034315</v>
      </c>
    </row>
    <row r="2214" spans="1:20" s="131" customFormat="1" ht="15" customHeight="1" x14ac:dyDescent="0.25">
      <c r="A2214" s="143" t="s">
        <v>1020</v>
      </c>
      <c r="B2214" s="1" t="str">
        <f>VLOOKUP(A2214,'[2]Catálogo MUNICIPIOS'!$1:$1048576,5,FALSE)</f>
        <v>San Agustín Amatengo</v>
      </c>
      <c r="C2214" s="130">
        <f>VLOOKUP(A2214,[3]PROY_COVID!$1:$1048576,7,FALSE)</f>
        <v>1475</v>
      </c>
      <c r="D2214" s="43"/>
      <c r="E2214" s="43">
        <f t="shared" si="779"/>
        <v>0</v>
      </c>
      <c r="F2214" s="6">
        <f t="shared" si="780"/>
        <v>0</v>
      </c>
      <c r="G2214" s="44"/>
      <c r="H2214" s="44">
        <f t="shared" si="781"/>
        <v>0</v>
      </c>
      <c r="I2214" s="14">
        <f t="shared" si="782"/>
        <v>0</v>
      </c>
      <c r="J2214" s="49">
        <v>2</v>
      </c>
      <c r="K2214" s="49">
        <f t="shared" si="783"/>
        <v>135.59322033898306</v>
      </c>
      <c r="L2214" s="50">
        <f t="shared" si="784"/>
        <v>0.10092126598958007</v>
      </c>
      <c r="M2214" s="45">
        <v>2</v>
      </c>
      <c r="N2214" s="45">
        <f t="shared" si="785"/>
        <v>135.59322033898306</v>
      </c>
      <c r="O2214" s="18">
        <f t="shared" si="786"/>
        <v>8.6817160413591221E-2</v>
      </c>
      <c r="P2214" s="37">
        <f t="shared" si="787"/>
        <v>0</v>
      </c>
      <c r="Q2214" s="37">
        <f t="shared" si="788"/>
        <v>0</v>
      </c>
      <c r="R2214" s="37">
        <f t="shared" si="789"/>
        <v>-100</v>
      </c>
    </row>
    <row r="2215" spans="1:20" s="131" customFormat="1" ht="15" customHeight="1" x14ac:dyDescent="0.25">
      <c r="A2215" s="143" t="s">
        <v>2439</v>
      </c>
      <c r="B2215" s="1" t="str">
        <f>VLOOKUP(A2215,'[2]Catálogo MUNICIPIOS'!$1:$1048576,5,FALSE)</f>
        <v>Soyopa</v>
      </c>
      <c r="C2215" s="130">
        <f>VLOOKUP(A2215,[3]PROY_COVID!$1:$1048576,7,FALSE)</f>
        <v>1474</v>
      </c>
      <c r="D2215" s="43"/>
      <c r="E2215" s="43">
        <f t="shared" si="779"/>
        <v>0</v>
      </c>
      <c r="F2215" s="6">
        <f t="shared" si="780"/>
        <v>0</v>
      </c>
      <c r="G2215" s="44"/>
      <c r="H2215" s="44">
        <f t="shared" si="781"/>
        <v>0</v>
      </c>
      <c r="I2215" s="14">
        <f t="shared" si="782"/>
        <v>0</v>
      </c>
      <c r="J2215" s="49">
        <v>1</v>
      </c>
      <c r="K2215" s="49">
        <f t="shared" si="783"/>
        <v>67.84260515603799</v>
      </c>
      <c r="L2215" s="50">
        <f t="shared" si="784"/>
        <v>5.0494866802791916E-2</v>
      </c>
      <c r="M2215" s="45">
        <v>1</v>
      </c>
      <c r="N2215" s="45">
        <f t="shared" si="785"/>
        <v>67.84260515603799</v>
      </c>
      <c r="O2215" s="18">
        <f t="shared" si="786"/>
        <v>4.3438029718469141E-2</v>
      </c>
      <c r="P2215" s="37">
        <f t="shared" si="787"/>
        <v>0</v>
      </c>
      <c r="Q2215" s="37">
        <f t="shared" si="788"/>
        <v>0</v>
      </c>
      <c r="R2215" s="37">
        <f t="shared" si="789"/>
        <v>-100</v>
      </c>
    </row>
    <row r="2216" spans="1:20" s="131" customFormat="1" ht="15" customHeight="1" x14ac:dyDescent="0.25">
      <c r="A2216" s="143" t="s">
        <v>1272</v>
      </c>
      <c r="B2216" s="1" t="str">
        <f>VLOOKUP(A2216,'[2]Catálogo MUNICIPIOS'!$1:$1048576,5,FALSE)</f>
        <v>Valerio Trujano</v>
      </c>
      <c r="C2216" s="130">
        <f>VLOOKUP(A2216,[3]PROY_COVID!$1:$1048576,7,FALSE)</f>
        <v>1464</v>
      </c>
      <c r="D2216" s="43"/>
      <c r="E2216" s="43">
        <f t="shared" si="779"/>
        <v>0</v>
      </c>
      <c r="F2216" s="6">
        <f t="shared" si="780"/>
        <v>0</v>
      </c>
      <c r="G2216" s="44">
        <v>1</v>
      </c>
      <c r="H2216" s="44">
        <f t="shared" si="781"/>
        <v>68.306010928961754</v>
      </c>
      <c r="I2216" s="14">
        <f t="shared" si="782"/>
        <v>0.83710357936179036</v>
      </c>
      <c r="J2216" s="49">
        <v>9</v>
      </c>
      <c r="K2216" s="49">
        <f t="shared" si="783"/>
        <v>614.75409836065569</v>
      </c>
      <c r="L2216" s="50">
        <f t="shared" si="784"/>
        <v>0.45755799385644647</v>
      </c>
      <c r="M2216" s="45">
        <v>10</v>
      </c>
      <c r="N2216" s="45">
        <f t="shared" si="785"/>
        <v>683.06010928961746</v>
      </c>
      <c r="O2216" s="18">
        <f t="shared" si="786"/>
        <v>0.43734737571737375</v>
      </c>
      <c r="P2216" s="37">
        <f t="shared" si="787"/>
        <v>0</v>
      </c>
      <c r="Q2216" s="37">
        <f t="shared" si="788"/>
        <v>0</v>
      </c>
      <c r="R2216" s="37">
        <f t="shared" si="789"/>
        <v>-100</v>
      </c>
    </row>
    <row r="2217" spans="1:20" s="131" customFormat="1" ht="15" customHeight="1" x14ac:dyDescent="0.25">
      <c r="A2217" s="143" t="s">
        <v>1123</v>
      </c>
      <c r="B2217" s="1" t="str">
        <f>VLOOKUP(A2217,'[2]Catálogo MUNICIPIOS'!$1:$1048576,5,FALSE)</f>
        <v>San Pablo Cuatro Venados</v>
      </c>
      <c r="C2217" s="130">
        <f>VLOOKUP(A2217,[3]PROY_COVID!$1:$1048576,7,FALSE)</f>
        <v>1448</v>
      </c>
      <c r="D2217" s="43">
        <v>2</v>
      </c>
      <c r="E2217" s="43"/>
      <c r="F2217" s="6"/>
      <c r="G2217" s="44"/>
      <c r="H2217" s="44"/>
      <c r="I2217" s="14"/>
      <c r="J2217" s="49">
        <v>3</v>
      </c>
      <c r="K2217" s="49"/>
      <c r="L2217" s="50"/>
      <c r="M2217" s="45">
        <v>5</v>
      </c>
      <c r="N2217" s="45"/>
      <c r="O2217" s="18"/>
      <c r="P2217" s="37"/>
      <c r="Q2217" s="37"/>
      <c r="R2217" s="37"/>
    </row>
    <row r="2218" spans="1:20" s="131" customFormat="1" ht="15" customHeight="1" x14ac:dyDescent="0.25">
      <c r="A2218" s="143" t="s">
        <v>2493</v>
      </c>
      <c r="B2218" s="1" t="str">
        <f>VLOOKUP(A2218,'[2]Catálogo MUNICIPIOS'!$1:$1048576,5,FALSE)</f>
        <v>San Juan Bautista Tlachichilco</v>
      </c>
      <c r="C2218" s="130">
        <f>VLOOKUP(A2218,[3]PROY_COVID!$1:$1048576,7,FALSE)</f>
        <v>1440</v>
      </c>
      <c r="D2218" s="43"/>
      <c r="E2218" s="43">
        <f t="shared" ref="E2218:E2229" si="790">((D2218/($C2218/100000)))</f>
        <v>0</v>
      </c>
      <c r="F2218" s="6">
        <f t="shared" ref="F2218:F2229" si="791">((D2218/$C2218)/(D$2372/$C$2372))</f>
        <v>0</v>
      </c>
      <c r="G2218" s="44"/>
      <c r="H2218" s="44">
        <f t="shared" ref="H2218:H2229" si="792">((G2218/($C2218/100000)))</f>
        <v>0</v>
      </c>
      <c r="I2218" s="14">
        <f t="shared" ref="I2218:I2229" si="793">((G2218/$C2218)/(G$2372/$C$2372))</f>
        <v>0</v>
      </c>
      <c r="J2218" s="49">
        <v>8</v>
      </c>
      <c r="K2218" s="49">
        <f t="shared" ref="K2218:K2229" si="794">((J2218/($C2218/100000)))</f>
        <v>555.55555555555554</v>
      </c>
      <c r="L2218" s="50">
        <f t="shared" ref="L2218:L2229" si="795">((J2218/$C2218)/(J$2372/$C$2372))</f>
        <v>0.41349685370730721</v>
      </c>
      <c r="M2218" s="45">
        <v>8</v>
      </c>
      <c r="N2218" s="45">
        <f t="shared" ref="N2218:N2229" si="796">((M2218/($C2218/100000)))</f>
        <v>555.55555555555554</v>
      </c>
      <c r="O2218" s="18">
        <f t="shared" ref="O2218:O2229" si="797">((M2218/$C2218)/(M$2372/$C$2372))</f>
        <v>0.35570919891679736</v>
      </c>
      <c r="P2218" s="37">
        <f t="shared" ref="P2218:P2229" si="798">D2218/M2218*100</f>
        <v>0</v>
      </c>
      <c r="Q2218" s="37">
        <f t="shared" ref="Q2218:Q2229" si="799">P2218/P$2372</f>
        <v>0</v>
      </c>
      <c r="R2218" s="37">
        <f t="shared" ref="R2218:R2229" si="800">(Q2218-1)*100</f>
        <v>-100</v>
      </c>
    </row>
    <row r="2219" spans="1:20" s="131" customFormat="1" ht="15" customHeight="1" x14ac:dyDescent="0.25">
      <c r="A2219" s="143" t="s">
        <v>2503</v>
      </c>
      <c r="B2219" s="1" t="str">
        <f>VLOOKUP(A2219,'[2]Catálogo MUNICIPIOS'!$1:$1048576,5,FALSE)</f>
        <v>Santiago Minas</v>
      </c>
      <c r="C2219" s="130">
        <f>VLOOKUP(A2219,[3]PROY_COVID!$1:$1048576,7,FALSE)</f>
        <v>1440</v>
      </c>
      <c r="D2219" s="43"/>
      <c r="E2219" s="43">
        <f t="shared" si="790"/>
        <v>0</v>
      </c>
      <c r="F2219" s="6">
        <f t="shared" si="791"/>
        <v>0</v>
      </c>
      <c r="G2219" s="44"/>
      <c r="H2219" s="44">
        <f t="shared" si="792"/>
        <v>0</v>
      </c>
      <c r="I2219" s="14">
        <f t="shared" si="793"/>
        <v>0</v>
      </c>
      <c r="J2219" s="49">
        <v>1</v>
      </c>
      <c r="K2219" s="49">
        <f t="shared" si="794"/>
        <v>69.444444444444443</v>
      </c>
      <c r="L2219" s="50">
        <f t="shared" si="795"/>
        <v>5.1687106713413401E-2</v>
      </c>
      <c r="M2219" s="45">
        <v>1</v>
      </c>
      <c r="N2219" s="45">
        <f t="shared" si="796"/>
        <v>69.444444444444443</v>
      </c>
      <c r="O2219" s="18">
        <f t="shared" si="797"/>
        <v>4.4463649864599671E-2</v>
      </c>
      <c r="P2219" s="37">
        <f t="shared" si="798"/>
        <v>0</v>
      </c>
      <c r="Q2219" s="37">
        <f t="shared" si="799"/>
        <v>0</v>
      </c>
      <c r="R2219" s="37">
        <f t="shared" si="800"/>
        <v>-100</v>
      </c>
    </row>
    <row r="2220" spans="1:20" s="131" customFormat="1" ht="15" customHeight="1" x14ac:dyDescent="0.25">
      <c r="A2220" s="143" t="s">
        <v>2444</v>
      </c>
      <c r="B2220" s="1" t="str">
        <f>VLOOKUP(A2220,'[2]Catálogo MUNICIPIOS'!$1:$1048576,5,FALSE)</f>
        <v>Susticacán</v>
      </c>
      <c r="C2220" s="130">
        <f>VLOOKUP(A2220,[3]PROY_COVID!$1:$1048576,7,FALSE)</f>
        <v>1429</v>
      </c>
      <c r="D2220" s="43">
        <v>2</v>
      </c>
      <c r="E2220" s="43">
        <f t="shared" si="790"/>
        <v>139.95801259622112</v>
      </c>
      <c r="F2220" s="6">
        <f t="shared" si="791"/>
        <v>1.024038794533737</v>
      </c>
      <c r="G2220" s="44">
        <v>2</v>
      </c>
      <c r="H2220" s="44">
        <f t="shared" si="792"/>
        <v>139.95801259622112</v>
      </c>
      <c r="I2220" s="14">
        <f t="shared" si="793"/>
        <v>1.7152129323802114</v>
      </c>
      <c r="J2220" s="49">
        <v>5</v>
      </c>
      <c r="K2220" s="49">
        <f t="shared" si="794"/>
        <v>349.89503149055281</v>
      </c>
      <c r="L2220" s="50">
        <f t="shared" si="795"/>
        <v>0.26042489036849298</v>
      </c>
      <c r="M2220" s="45">
        <v>9</v>
      </c>
      <c r="N2220" s="45">
        <f t="shared" si="796"/>
        <v>629.81105668299506</v>
      </c>
      <c r="O2220" s="18">
        <f t="shared" si="797"/>
        <v>0.40325325559496966</v>
      </c>
      <c r="P2220" s="37">
        <f t="shared" si="798"/>
        <v>22.222222222222221</v>
      </c>
      <c r="Q2220" s="37">
        <f t="shared" si="799"/>
        <v>2.5394433406937913</v>
      </c>
      <c r="R2220" s="37">
        <f t="shared" si="800"/>
        <v>153.94433406937912</v>
      </c>
      <c r="T2220" s="25"/>
    </row>
    <row r="2221" spans="1:20" s="131" customFormat="1" ht="15" customHeight="1" x14ac:dyDescent="0.25">
      <c r="A2221" s="143" t="s">
        <v>1308</v>
      </c>
      <c r="B2221" s="1" t="str">
        <f>VLOOKUP(A2221,'[2]Catálogo MUNICIPIOS'!$1:$1048576,5,FALSE)</f>
        <v>Cohetzala</v>
      </c>
      <c r="C2221" s="130">
        <f>VLOOKUP(A2221,[3]PROY_COVID!$1:$1048576,7,FALSE)</f>
        <v>1415</v>
      </c>
      <c r="D2221" s="43">
        <v>5</v>
      </c>
      <c r="E2221" s="43">
        <f t="shared" si="790"/>
        <v>353.35689045936397</v>
      </c>
      <c r="F2221" s="6">
        <f t="shared" si="791"/>
        <v>2.5854265678245767</v>
      </c>
      <c r="G2221" s="44"/>
      <c r="H2221" s="44">
        <f t="shared" si="792"/>
        <v>0</v>
      </c>
      <c r="I2221" s="14">
        <f t="shared" si="793"/>
        <v>0</v>
      </c>
      <c r="J2221" s="49">
        <v>2</v>
      </c>
      <c r="K2221" s="49">
        <f t="shared" si="794"/>
        <v>141.34275618374559</v>
      </c>
      <c r="L2221" s="50">
        <f t="shared" si="795"/>
        <v>0.1052006129573361</v>
      </c>
      <c r="M2221" s="45">
        <v>7</v>
      </c>
      <c r="N2221" s="45">
        <f t="shared" si="796"/>
        <v>494.69964664310959</v>
      </c>
      <c r="O2221" s="18">
        <f t="shared" si="797"/>
        <v>0.31674458702131775</v>
      </c>
      <c r="P2221" s="37">
        <f t="shared" si="798"/>
        <v>71.428571428571431</v>
      </c>
      <c r="Q2221" s="37">
        <f t="shared" si="799"/>
        <v>8.1624964522300445</v>
      </c>
      <c r="R2221" s="37">
        <f t="shared" si="800"/>
        <v>716.24964522300445</v>
      </c>
    </row>
    <row r="2222" spans="1:20" s="131" customFormat="1" ht="15" customHeight="1" x14ac:dyDescent="0.25">
      <c r="A2222" s="143" t="s">
        <v>1057</v>
      </c>
      <c r="B2222" s="1" t="str">
        <f>VLOOKUP(A2222,'[2]Catálogo MUNICIPIOS'!$1:$1048576,5,FALSE)</f>
        <v>San Jerónimo Silacayoapilla</v>
      </c>
      <c r="C2222" s="130">
        <f>VLOOKUP(A2222,[3]PROY_COVID!$1:$1048576,7,FALSE)</f>
        <v>1414</v>
      </c>
      <c r="D2222" s="43">
        <v>1</v>
      </c>
      <c r="E2222" s="43">
        <f t="shared" si="790"/>
        <v>70.721357850070717</v>
      </c>
      <c r="F2222" s="6">
        <f t="shared" si="791"/>
        <v>0.51745100331991178</v>
      </c>
      <c r="G2222" s="44"/>
      <c r="H2222" s="44">
        <f t="shared" si="792"/>
        <v>0</v>
      </c>
      <c r="I2222" s="14">
        <f t="shared" si="793"/>
        <v>0</v>
      </c>
      <c r="J2222" s="49">
        <v>3</v>
      </c>
      <c r="K2222" s="49">
        <f t="shared" si="794"/>
        <v>212.16407355021218</v>
      </c>
      <c r="L2222" s="50">
        <f t="shared" si="795"/>
        <v>0.1579125183889292</v>
      </c>
      <c r="M2222" s="45">
        <v>4</v>
      </c>
      <c r="N2222" s="45">
        <f t="shared" si="796"/>
        <v>282.88543140028287</v>
      </c>
      <c r="O2222" s="18">
        <f t="shared" si="797"/>
        <v>0.18112491033952907</v>
      </c>
      <c r="P2222" s="37">
        <f t="shared" si="798"/>
        <v>25</v>
      </c>
      <c r="Q2222" s="37">
        <f t="shared" si="799"/>
        <v>2.856873758280515</v>
      </c>
      <c r="R2222" s="37">
        <f t="shared" si="800"/>
        <v>185.6873758280515</v>
      </c>
    </row>
    <row r="2223" spans="1:20" s="131" customFormat="1" ht="15" customHeight="1" x14ac:dyDescent="0.25">
      <c r="A2223" s="143" t="s">
        <v>1614</v>
      </c>
      <c r="B2223" s="1" t="str">
        <f>VLOOKUP(A2223,'[2]Catálogo MUNICIPIOS'!$1:$1048576,5,FALSE)</f>
        <v>Huachinera</v>
      </c>
      <c r="C2223" s="130">
        <f>VLOOKUP(A2223,[3]PROY_COVID!$1:$1048576,7,FALSE)</f>
        <v>1411</v>
      </c>
      <c r="D2223" s="43"/>
      <c r="E2223" s="43">
        <f t="shared" si="790"/>
        <v>0</v>
      </c>
      <c r="F2223" s="6">
        <f t="shared" si="791"/>
        <v>0</v>
      </c>
      <c r="G2223" s="44">
        <v>2</v>
      </c>
      <c r="H2223" s="44">
        <f t="shared" si="792"/>
        <v>141.74344436569808</v>
      </c>
      <c r="I2223" s="14">
        <f t="shared" si="793"/>
        <v>1.737093749377266</v>
      </c>
      <c r="J2223" s="49">
        <v>5</v>
      </c>
      <c r="K2223" s="49">
        <f t="shared" si="794"/>
        <v>354.35861091424522</v>
      </c>
      <c r="L2223" s="50">
        <f t="shared" si="795"/>
        <v>0.26374710725483802</v>
      </c>
      <c r="M2223" s="45">
        <v>7</v>
      </c>
      <c r="N2223" s="45">
        <f t="shared" si="796"/>
        <v>496.10205527994333</v>
      </c>
      <c r="O2223" s="18">
        <f t="shared" si="797"/>
        <v>0.3176425163962896</v>
      </c>
      <c r="P2223" s="37">
        <f t="shared" si="798"/>
        <v>0</v>
      </c>
      <c r="Q2223" s="37">
        <f t="shared" si="799"/>
        <v>0</v>
      </c>
      <c r="R2223" s="37">
        <f t="shared" si="800"/>
        <v>-100</v>
      </c>
    </row>
    <row r="2224" spans="1:20" s="131" customFormat="1" ht="15" customHeight="1" x14ac:dyDescent="0.25">
      <c r="A2224" s="143" t="s">
        <v>1093</v>
      </c>
      <c r="B2224" s="1" t="str">
        <f>VLOOKUP(A2224,'[2]Catálogo MUNICIPIOS'!$1:$1048576,5,FALSE)</f>
        <v>San Marcos Arteaga</v>
      </c>
      <c r="C2224" s="130">
        <f>VLOOKUP(A2224,[3]PROY_COVID!$1:$1048576,7,FALSE)</f>
        <v>1402</v>
      </c>
      <c r="D2224" s="43"/>
      <c r="E2224" s="43">
        <f t="shared" si="790"/>
        <v>0</v>
      </c>
      <c r="F2224" s="6">
        <f t="shared" si="791"/>
        <v>0</v>
      </c>
      <c r="G2224" s="44"/>
      <c r="H2224" s="44">
        <f t="shared" si="792"/>
        <v>0</v>
      </c>
      <c r="I2224" s="14">
        <f t="shared" si="793"/>
        <v>0</v>
      </c>
      <c r="J2224" s="49">
        <v>5</v>
      </c>
      <c r="K2224" s="49">
        <f t="shared" si="794"/>
        <v>356.63338088445079</v>
      </c>
      <c r="L2224" s="50">
        <f t="shared" si="795"/>
        <v>0.26544020566089621</v>
      </c>
      <c r="M2224" s="45">
        <v>5</v>
      </c>
      <c r="N2224" s="45">
        <f t="shared" si="796"/>
        <v>356.63338088445079</v>
      </c>
      <c r="O2224" s="18">
        <f t="shared" si="797"/>
        <v>0.22834399359851471</v>
      </c>
      <c r="P2224" s="37">
        <f t="shared" si="798"/>
        <v>0</v>
      </c>
      <c r="Q2224" s="37">
        <f t="shared" si="799"/>
        <v>0</v>
      </c>
      <c r="R2224" s="37">
        <f t="shared" si="800"/>
        <v>-100</v>
      </c>
    </row>
    <row r="2225" spans="1:18" s="131" customFormat="1" ht="15" customHeight="1" x14ac:dyDescent="0.25">
      <c r="A2225" s="143" t="s">
        <v>2489</v>
      </c>
      <c r="B2225" s="1" t="str">
        <f>VLOOKUP(A2225,'[2]Catálogo MUNICIPIOS'!$1:$1048576,5,FALSE)</f>
        <v>Magdalena Mixtepec</v>
      </c>
      <c r="C2225" s="130">
        <f>VLOOKUP(A2225,[3]PROY_COVID!$1:$1048576,7,FALSE)</f>
        <v>1401</v>
      </c>
      <c r="D2225" s="43"/>
      <c r="E2225" s="43">
        <f t="shared" si="790"/>
        <v>0</v>
      </c>
      <c r="F2225" s="6">
        <f t="shared" si="791"/>
        <v>0</v>
      </c>
      <c r="G2225" s="44"/>
      <c r="H2225" s="44">
        <f t="shared" si="792"/>
        <v>0</v>
      </c>
      <c r="I2225" s="14">
        <f t="shared" si="793"/>
        <v>0</v>
      </c>
      <c r="J2225" s="49">
        <v>1</v>
      </c>
      <c r="K2225" s="49">
        <f t="shared" si="794"/>
        <v>71.377587437544605</v>
      </c>
      <c r="L2225" s="50">
        <f t="shared" si="795"/>
        <v>5.3125934095157236E-2</v>
      </c>
      <c r="M2225" s="45">
        <v>1</v>
      </c>
      <c r="N2225" s="45">
        <f t="shared" si="796"/>
        <v>71.377587437544605</v>
      </c>
      <c r="O2225" s="18">
        <f t="shared" si="797"/>
        <v>4.570139600644077E-2</v>
      </c>
      <c r="P2225" s="37">
        <f t="shared" si="798"/>
        <v>0</v>
      </c>
      <c r="Q2225" s="37">
        <f t="shared" si="799"/>
        <v>0</v>
      </c>
      <c r="R2225" s="37">
        <f t="shared" si="800"/>
        <v>-100</v>
      </c>
    </row>
    <row r="2226" spans="1:18" s="131" customFormat="1" ht="15" customHeight="1" x14ac:dyDescent="0.25">
      <c r="A2226" s="143" t="s">
        <v>1300</v>
      </c>
      <c r="B2226" s="1" t="str">
        <f>VLOOKUP(A2226,'[2]Catálogo MUNICIPIOS'!$1:$1048576,5,FALSE)</f>
        <v>Atzala</v>
      </c>
      <c r="C2226" s="130">
        <f>VLOOKUP(A2226,[3]PROY_COVID!$1:$1048576,7,FALSE)</f>
        <v>1390</v>
      </c>
      <c r="D2226" s="43">
        <v>2</v>
      </c>
      <c r="E2226" s="43">
        <f t="shared" si="790"/>
        <v>143.88489208633095</v>
      </c>
      <c r="F2226" s="6">
        <f t="shared" si="791"/>
        <v>1.0527708182652593</v>
      </c>
      <c r="G2226" s="44">
        <v>2</v>
      </c>
      <c r="H2226" s="44">
        <f t="shared" si="792"/>
        <v>143.88489208633095</v>
      </c>
      <c r="I2226" s="14">
        <f t="shared" si="793"/>
        <v>1.7633376117779298</v>
      </c>
      <c r="J2226" s="49">
        <v>1</v>
      </c>
      <c r="K2226" s="49">
        <f t="shared" si="794"/>
        <v>71.942446043165475</v>
      </c>
      <c r="L2226" s="50">
        <f t="shared" si="795"/>
        <v>5.3546355156341936E-2</v>
      </c>
      <c r="M2226" s="45">
        <v>5</v>
      </c>
      <c r="N2226" s="45">
        <f t="shared" si="796"/>
        <v>359.71223021582733</v>
      </c>
      <c r="O2226" s="18">
        <f t="shared" si="797"/>
        <v>0.23031530865116376</v>
      </c>
      <c r="P2226" s="37">
        <f t="shared" si="798"/>
        <v>40</v>
      </c>
      <c r="Q2226" s="37">
        <f t="shared" si="799"/>
        <v>4.5709980132488246</v>
      </c>
      <c r="R2226" s="37">
        <f t="shared" si="800"/>
        <v>357.09980132488243</v>
      </c>
    </row>
    <row r="2227" spans="1:18" s="131" customFormat="1" ht="15" customHeight="1" x14ac:dyDescent="0.25">
      <c r="A2227" s="143" t="s">
        <v>1252</v>
      </c>
      <c r="B2227" s="1" t="str">
        <f>VLOOKUP(A2227,'[2]Catálogo MUNICIPIOS'!$1:$1048576,5,FALSE)</f>
        <v>Santos Reyes Yucuná</v>
      </c>
      <c r="C2227" s="130">
        <f>VLOOKUP(A2227,[3]PROY_COVID!$1:$1048576,7,FALSE)</f>
        <v>1352</v>
      </c>
      <c r="D2227" s="43"/>
      <c r="E2227" s="43">
        <f t="shared" si="790"/>
        <v>0</v>
      </c>
      <c r="F2227" s="6">
        <f t="shared" si="791"/>
        <v>0</v>
      </c>
      <c r="G2227" s="44"/>
      <c r="H2227" s="44">
        <f t="shared" si="792"/>
        <v>0</v>
      </c>
      <c r="I2227" s="14">
        <f t="shared" si="793"/>
        <v>0</v>
      </c>
      <c r="J2227" s="49">
        <v>2</v>
      </c>
      <c r="K2227" s="49">
        <f t="shared" si="794"/>
        <v>147.92899408284023</v>
      </c>
      <c r="L2227" s="50">
        <f t="shared" si="795"/>
        <v>0.11010271252561434</v>
      </c>
      <c r="M2227" s="45">
        <v>2</v>
      </c>
      <c r="N2227" s="45">
        <f t="shared" si="796"/>
        <v>147.92899408284023</v>
      </c>
      <c r="O2227" s="18">
        <f t="shared" si="797"/>
        <v>9.4715467167194548E-2</v>
      </c>
      <c r="P2227" s="37">
        <f t="shared" si="798"/>
        <v>0</v>
      </c>
      <c r="Q2227" s="37">
        <f t="shared" si="799"/>
        <v>0</v>
      </c>
      <c r="R2227" s="37">
        <f t="shared" si="800"/>
        <v>-100</v>
      </c>
    </row>
    <row r="2228" spans="1:18" s="131" customFormat="1" ht="15" customHeight="1" x14ac:dyDescent="0.25">
      <c r="A2228" s="143" t="s">
        <v>2088</v>
      </c>
      <c r="B2228" s="1" t="s">
        <v>2445</v>
      </c>
      <c r="C2228" s="130">
        <f>VLOOKUP(A2228,[3]PROY_COVID!$1:$1048576,7,FALSE)</f>
        <v>1340</v>
      </c>
      <c r="D2228" s="43">
        <v>2</v>
      </c>
      <c r="E2228" s="43">
        <f t="shared" si="790"/>
        <v>149.25373134328359</v>
      </c>
      <c r="F2228" s="6">
        <f t="shared" si="791"/>
        <v>1.0920533114841122</v>
      </c>
      <c r="G2228" s="44"/>
      <c r="H2228" s="44">
        <f t="shared" si="792"/>
        <v>0</v>
      </c>
      <c r="I2228" s="14">
        <f t="shared" si="793"/>
        <v>0</v>
      </c>
      <c r="J2228" s="49">
        <v>4</v>
      </c>
      <c r="K2228" s="49">
        <f t="shared" si="794"/>
        <v>298.50746268656718</v>
      </c>
      <c r="L2228" s="50">
        <f t="shared" si="795"/>
        <v>0.22217741393228446</v>
      </c>
      <c r="M2228" s="45">
        <v>6</v>
      </c>
      <c r="N2228" s="45">
        <f t="shared" si="796"/>
        <v>447.76119402985074</v>
      </c>
      <c r="O2228" s="18">
        <f t="shared" si="797"/>
        <v>0.28669099614189636</v>
      </c>
      <c r="P2228" s="37">
        <f t="shared" si="798"/>
        <v>33.333333333333329</v>
      </c>
      <c r="Q2228" s="37">
        <f t="shared" si="799"/>
        <v>3.8091650110406863</v>
      </c>
      <c r="R2228" s="37">
        <f t="shared" si="800"/>
        <v>280.91650110406863</v>
      </c>
    </row>
    <row r="2229" spans="1:18" s="131" customFormat="1" ht="15" customHeight="1" x14ac:dyDescent="0.25">
      <c r="A2229" s="143" t="s">
        <v>1646</v>
      </c>
      <c r="B2229" s="1" t="str">
        <f>VLOOKUP(A2229,'[2]Catálogo MUNICIPIOS'!$1:$1048576,5,FALSE)</f>
        <v>Tubutama</v>
      </c>
      <c r="C2229" s="130">
        <f>VLOOKUP(A2229,[3]PROY_COVID!$1:$1048576,7,FALSE)</f>
        <v>1329</v>
      </c>
      <c r="D2229" s="43"/>
      <c r="E2229" s="43">
        <f t="shared" si="790"/>
        <v>0</v>
      </c>
      <c r="F2229" s="6">
        <f t="shared" si="791"/>
        <v>0</v>
      </c>
      <c r="G2229" s="44">
        <v>1</v>
      </c>
      <c r="H2229" s="44">
        <f t="shared" si="792"/>
        <v>75.244544770504135</v>
      </c>
      <c r="I2229" s="14">
        <f t="shared" si="793"/>
        <v>0.92213667433082103</v>
      </c>
      <c r="J2229" s="49">
        <v>5</v>
      </c>
      <c r="K2229" s="49">
        <f t="shared" si="794"/>
        <v>376.22272385252069</v>
      </c>
      <c r="L2229" s="50">
        <f t="shared" si="795"/>
        <v>0.28002044269117865</v>
      </c>
      <c r="M2229" s="45">
        <v>6</v>
      </c>
      <c r="N2229" s="45">
        <f t="shared" si="796"/>
        <v>451.46726862302484</v>
      </c>
      <c r="O2229" s="18">
        <f t="shared" si="797"/>
        <v>0.28906390882629124</v>
      </c>
      <c r="P2229" s="37">
        <f t="shared" si="798"/>
        <v>0</v>
      </c>
      <c r="Q2229" s="37">
        <f t="shared" si="799"/>
        <v>0</v>
      </c>
      <c r="R2229" s="37">
        <f t="shared" si="800"/>
        <v>-100</v>
      </c>
    </row>
    <row r="2230" spans="1:18" s="131" customFormat="1" ht="15" customHeight="1" x14ac:dyDescent="0.25">
      <c r="A2230" s="143" t="s">
        <v>1620</v>
      </c>
      <c r="B2230" s="1" t="str">
        <f>VLOOKUP(A2230,'[2]Catálogo MUNICIPIOS'!$1:$1048576,5,FALSE)</f>
        <v>Mazatán</v>
      </c>
      <c r="C2230" s="130">
        <f>VLOOKUP(A2230,[3]PROY_COVID!$1:$1048576,7,FALSE)</f>
        <v>1324</v>
      </c>
      <c r="D2230" s="43"/>
      <c r="E2230" s="43"/>
      <c r="F2230" s="6"/>
      <c r="G2230" s="44">
        <v>2</v>
      </c>
      <c r="H2230" s="44"/>
      <c r="I2230" s="14"/>
      <c r="J2230" s="49">
        <v>1</v>
      </c>
      <c r="K2230" s="49"/>
      <c r="L2230" s="50"/>
      <c r="M2230" s="45">
        <v>3</v>
      </c>
      <c r="N2230" s="45"/>
      <c r="O2230" s="18"/>
      <c r="P2230" s="37"/>
      <c r="Q2230" s="37"/>
      <c r="R2230" s="37"/>
    </row>
    <row r="2231" spans="1:18" s="131" customFormat="1" ht="15" customHeight="1" x14ac:dyDescent="0.25">
      <c r="A2231" s="143" t="s">
        <v>2495</v>
      </c>
      <c r="B2231" s="1" t="str">
        <f>VLOOKUP(A2231,'[2]Catálogo MUNICIPIOS'!$1:$1048576,5,FALSE)</f>
        <v>San Martín Zacatepec</v>
      </c>
      <c r="C2231" s="130">
        <f>VLOOKUP(A2231,[3]PROY_COVID!$1:$1048576,7,FALSE)</f>
        <v>1322</v>
      </c>
      <c r="D2231" s="43"/>
      <c r="E2231" s="43">
        <f t="shared" ref="E2231:E2262" si="801">((D2231/($C2231/100000)))</f>
        <v>0</v>
      </c>
      <c r="F2231" s="6">
        <f t="shared" ref="F2231:F2262" si="802">((D2231/$C2231)/(D$2372/$C$2372))</f>
        <v>0</v>
      </c>
      <c r="G2231" s="44"/>
      <c r="H2231" s="44">
        <f t="shared" ref="H2231:H2262" si="803">((G2231/($C2231/100000)))</f>
        <v>0</v>
      </c>
      <c r="I2231" s="14">
        <f t="shared" ref="I2231:I2262" si="804">((G2231/$C2231)/(G$2372/$C$2372))</f>
        <v>0</v>
      </c>
      <c r="J2231" s="49">
        <v>1</v>
      </c>
      <c r="K2231" s="49">
        <f t="shared" ref="K2231:K2262" si="805">((J2231/($C2231/100000)))</f>
        <v>75.642965204236006</v>
      </c>
      <c r="L2231" s="50">
        <f t="shared" ref="L2231:L2262" si="806">((J2231/$C2231)/(J$2372/$C$2372))</f>
        <v>5.6300630610677228E-2</v>
      </c>
      <c r="M2231" s="45">
        <v>1</v>
      </c>
      <c r="N2231" s="45">
        <f t="shared" ref="N2231:N2262" si="807">((M2231/($C2231/100000)))</f>
        <v>75.642965204236006</v>
      </c>
      <c r="O2231" s="18">
        <f t="shared" ref="O2231:O2262" si="808">((M2231/$C2231)/(M$2372/$C$2372))</f>
        <v>4.8432417401681936E-2</v>
      </c>
      <c r="P2231" s="37">
        <f t="shared" ref="P2231:P2262" si="809">D2231/M2231*100</f>
        <v>0</v>
      </c>
      <c r="Q2231" s="37">
        <f t="shared" ref="Q2231:Q2262" si="810">P2231/P$2372</f>
        <v>0</v>
      </c>
      <c r="R2231" s="37">
        <f t="shared" ref="R2231:R2262" si="811">(Q2231-1)*100</f>
        <v>-100</v>
      </c>
    </row>
    <row r="2232" spans="1:18" s="131" customFormat="1" ht="15" customHeight="1" x14ac:dyDescent="0.25">
      <c r="A2232" s="143" t="s">
        <v>2413</v>
      </c>
      <c r="B2232" s="1" t="str">
        <f>VLOOKUP(A2232,'[2]Catálogo MUNICIPIOS'!$1:$1048576,5,FALSE)</f>
        <v>San Juan del Río</v>
      </c>
      <c r="C2232" s="130">
        <f>VLOOKUP(A2232,[3]PROY_COVID!$1:$1048576,7,FALSE)</f>
        <v>1318</v>
      </c>
      <c r="D2232" s="43"/>
      <c r="E2232" s="43">
        <f t="shared" si="801"/>
        <v>0</v>
      </c>
      <c r="F2232" s="6">
        <f t="shared" si="802"/>
        <v>0</v>
      </c>
      <c r="G2232" s="44"/>
      <c r="H2232" s="44">
        <f t="shared" si="803"/>
        <v>0</v>
      </c>
      <c r="I2232" s="14">
        <f t="shared" si="804"/>
        <v>0</v>
      </c>
      <c r="J2232" s="49">
        <v>1</v>
      </c>
      <c r="K2232" s="49">
        <f t="shared" si="805"/>
        <v>75.872534142640362</v>
      </c>
      <c r="L2232" s="50">
        <f t="shared" si="806"/>
        <v>5.6471497471407658E-2</v>
      </c>
      <c r="M2232" s="45">
        <v>1</v>
      </c>
      <c r="N2232" s="45">
        <f t="shared" si="807"/>
        <v>75.872534142640362</v>
      </c>
      <c r="O2232" s="18">
        <f t="shared" si="808"/>
        <v>4.8579405011398728E-2</v>
      </c>
      <c r="P2232" s="37">
        <f t="shared" si="809"/>
        <v>0</v>
      </c>
      <c r="Q2232" s="37">
        <f t="shared" si="810"/>
        <v>0</v>
      </c>
      <c r="R2232" s="37">
        <f t="shared" si="811"/>
        <v>-100</v>
      </c>
    </row>
    <row r="2233" spans="1:18" s="131" customFormat="1" ht="15" customHeight="1" x14ac:dyDescent="0.25">
      <c r="A2233" s="143" t="s">
        <v>2400</v>
      </c>
      <c r="B2233" s="1" t="str">
        <f>VLOOKUP(A2233,'[2]Catálogo MUNICIPIOS'!$1:$1048576,5,FALSE)</f>
        <v>Magdalena Tlacotepec</v>
      </c>
      <c r="C2233" s="130">
        <f>VLOOKUP(A2233,[3]PROY_COVID!$1:$1048576,7,FALSE)</f>
        <v>1302</v>
      </c>
      <c r="D2233" s="43"/>
      <c r="E2233" s="43">
        <f t="shared" si="801"/>
        <v>0</v>
      </c>
      <c r="F2233" s="6">
        <f t="shared" si="802"/>
        <v>0</v>
      </c>
      <c r="G2233" s="44"/>
      <c r="H2233" s="44">
        <f t="shared" si="803"/>
        <v>0</v>
      </c>
      <c r="I2233" s="14">
        <f t="shared" si="804"/>
        <v>0</v>
      </c>
      <c r="J2233" s="49">
        <v>1</v>
      </c>
      <c r="K2233" s="49">
        <f t="shared" si="805"/>
        <v>76.804915514592935</v>
      </c>
      <c r="L2233" s="50">
        <f t="shared" si="806"/>
        <v>5.7165463646171498E-2</v>
      </c>
      <c r="M2233" s="45">
        <v>1</v>
      </c>
      <c r="N2233" s="45">
        <f t="shared" si="807"/>
        <v>76.804915514592935</v>
      </c>
      <c r="O2233" s="18">
        <f t="shared" si="808"/>
        <v>4.9176386947022671E-2</v>
      </c>
      <c r="P2233" s="37">
        <f t="shared" si="809"/>
        <v>0</v>
      </c>
      <c r="Q2233" s="37">
        <f t="shared" si="810"/>
        <v>0</v>
      </c>
      <c r="R2233" s="37">
        <f t="shared" si="811"/>
        <v>-100</v>
      </c>
    </row>
    <row r="2234" spans="1:18" s="131" customFormat="1" ht="15" customHeight="1" x14ac:dyDescent="0.25">
      <c r="A2234" s="143" t="s">
        <v>1085</v>
      </c>
      <c r="B2234" s="1" t="str">
        <f>VLOOKUP(A2234,'[2]Catálogo MUNICIPIOS'!$1:$1048576,5,FALSE)</f>
        <v>San Juan Teposcolula</v>
      </c>
      <c r="C2234" s="130">
        <f>VLOOKUP(A2234,[3]PROY_COVID!$1:$1048576,7,FALSE)</f>
        <v>1295</v>
      </c>
      <c r="D2234" s="43"/>
      <c r="E2234" s="43">
        <f t="shared" si="801"/>
        <v>0</v>
      </c>
      <c r="F2234" s="6">
        <f t="shared" si="802"/>
        <v>0</v>
      </c>
      <c r="G2234" s="44"/>
      <c r="H2234" s="44">
        <f t="shared" si="803"/>
        <v>0</v>
      </c>
      <c r="I2234" s="14">
        <f t="shared" si="804"/>
        <v>0</v>
      </c>
      <c r="J2234" s="49">
        <v>2</v>
      </c>
      <c r="K2234" s="49">
        <f t="shared" si="805"/>
        <v>154.44015444015443</v>
      </c>
      <c r="L2234" s="50">
        <f t="shared" si="806"/>
        <v>0.11494893230473405</v>
      </c>
      <c r="M2234" s="45">
        <v>2</v>
      </c>
      <c r="N2234" s="45">
        <f t="shared" si="807"/>
        <v>154.44015444015443</v>
      </c>
      <c r="O2234" s="18">
        <f t="shared" si="808"/>
        <v>9.8884410509688839E-2</v>
      </c>
      <c r="P2234" s="37">
        <f t="shared" si="809"/>
        <v>0</v>
      </c>
      <c r="Q2234" s="37">
        <f t="shared" si="810"/>
        <v>0</v>
      </c>
      <c r="R2234" s="37">
        <f t="shared" si="811"/>
        <v>-100</v>
      </c>
    </row>
    <row r="2235" spans="1:18" s="131" customFormat="1" ht="15" customHeight="1" x14ac:dyDescent="0.25">
      <c r="A2235" s="143" t="s">
        <v>2436</v>
      </c>
      <c r="B2235" s="1" t="str">
        <f>VLOOKUP(A2235,'[2]Catálogo MUNICIPIOS'!$1:$1048576,5,FALSE)</f>
        <v>Yogana</v>
      </c>
      <c r="C2235" s="130">
        <f>VLOOKUP(A2235,[3]PROY_COVID!$1:$1048576,7,FALSE)</f>
        <v>1290</v>
      </c>
      <c r="D2235" s="43"/>
      <c r="E2235" s="43">
        <f t="shared" si="801"/>
        <v>0</v>
      </c>
      <c r="F2235" s="6">
        <f t="shared" si="802"/>
        <v>0</v>
      </c>
      <c r="G2235" s="44"/>
      <c r="H2235" s="44">
        <f t="shared" si="803"/>
        <v>0</v>
      </c>
      <c r="I2235" s="14">
        <f t="shared" si="804"/>
        <v>0</v>
      </c>
      <c r="J2235" s="49">
        <v>2</v>
      </c>
      <c r="K2235" s="49">
        <f t="shared" si="805"/>
        <v>155.03875968992247</v>
      </c>
      <c r="L2235" s="50">
        <f t="shared" si="806"/>
        <v>0.11539447080203921</v>
      </c>
      <c r="M2235" s="45">
        <v>2</v>
      </c>
      <c r="N2235" s="45">
        <f t="shared" si="807"/>
        <v>155.03875968992247</v>
      </c>
      <c r="O2235" s="18">
        <f t="shared" si="808"/>
        <v>9.9267683418641117E-2</v>
      </c>
      <c r="P2235" s="37">
        <f t="shared" si="809"/>
        <v>0</v>
      </c>
      <c r="Q2235" s="37">
        <f t="shared" si="810"/>
        <v>0</v>
      </c>
      <c r="R2235" s="37">
        <f t="shared" si="811"/>
        <v>-100</v>
      </c>
    </row>
    <row r="2236" spans="1:18" s="131" customFormat="1" ht="15" customHeight="1" x14ac:dyDescent="0.25">
      <c r="A2236" s="143" t="s">
        <v>1590</v>
      </c>
      <c r="B2236" s="1" t="str">
        <f>VLOOKUP(A2236,'[2]Catálogo MUNICIPIOS'!$1:$1048576,5,FALSE)</f>
        <v>Arivechi</v>
      </c>
      <c r="C2236" s="130">
        <f>VLOOKUP(A2236,[3]PROY_COVID!$1:$1048576,7,FALSE)</f>
        <v>1284</v>
      </c>
      <c r="D2236" s="43">
        <v>2</v>
      </c>
      <c r="E2236" s="43">
        <f t="shared" si="801"/>
        <v>155.76323987538939</v>
      </c>
      <c r="F2236" s="6">
        <f t="shared" si="802"/>
        <v>1.1396818048198678</v>
      </c>
      <c r="G2236" s="44"/>
      <c r="H2236" s="44">
        <f t="shared" si="803"/>
        <v>0</v>
      </c>
      <c r="I2236" s="14">
        <f t="shared" si="804"/>
        <v>0</v>
      </c>
      <c r="J2236" s="49">
        <v>20</v>
      </c>
      <c r="K2236" s="49">
        <f t="shared" si="805"/>
        <v>1557.632398753894</v>
      </c>
      <c r="L2236" s="50">
        <f t="shared" si="806"/>
        <v>1.1593369730111416</v>
      </c>
      <c r="M2236" s="45">
        <v>22</v>
      </c>
      <c r="N2236" s="45">
        <f t="shared" si="807"/>
        <v>1713.3956386292834</v>
      </c>
      <c r="O2236" s="18">
        <f t="shared" si="808"/>
        <v>1.097047062079842</v>
      </c>
      <c r="P2236" s="37">
        <f t="shared" si="809"/>
        <v>9.0909090909090917</v>
      </c>
      <c r="Q2236" s="37">
        <f t="shared" si="810"/>
        <v>1.0388631848292784</v>
      </c>
      <c r="R2236" s="37">
        <f t="shared" si="811"/>
        <v>3.8863184829278419</v>
      </c>
    </row>
    <row r="2237" spans="1:18" s="131" customFormat="1" ht="15" customHeight="1" x14ac:dyDescent="0.25">
      <c r="A2237" s="143" t="s">
        <v>1456</v>
      </c>
      <c r="B2237" s="1" t="str">
        <f>VLOOKUP(A2237,'[2]Catálogo MUNICIPIOS'!$1:$1048576,5,FALSE)</f>
        <v>Totoltepec de Guerrero</v>
      </c>
      <c r="C2237" s="130">
        <f>VLOOKUP(A2237,[3]PROY_COVID!$1:$1048576,7,FALSE)</f>
        <v>1283</v>
      </c>
      <c r="D2237" s="43">
        <v>1</v>
      </c>
      <c r="E2237" s="43">
        <f t="shared" si="801"/>
        <v>77.942322681215899</v>
      </c>
      <c r="F2237" s="6">
        <f t="shared" si="802"/>
        <v>0.57028504964485982</v>
      </c>
      <c r="G2237" s="44"/>
      <c r="H2237" s="44">
        <f t="shared" si="803"/>
        <v>0</v>
      </c>
      <c r="I2237" s="14">
        <f t="shared" si="804"/>
        <v>0</v>
      </c>
      <c r="J2237" s="49">
        <v>1</v>
      </c>
      <c r="K2237" s="49">
        <f t="shared" si="805"/>
        <v>77.942322681215899</v>
      </c>
      <c r="L2237" s="50">
        <f t="shared" si="806"/>
        <v>5.8012029358780429E-2</v>
      </c>
      <c r="M2237" s="45">
        <v>2</v>
      </c>
      <c r="N2237" s="45">
        <f t="shared" si="807"/>
        <v>155.8846453624318</v>
      </c>
      <c r="O2237" s="18">
        <f t="shared" si="808"/>
        <v>9.9809284185539388E-2</v>
      </c>
      <c r="P2237" s="37">
        <f t="shared" si="809"/>
        <v>50</v>
      </c>
      <c r="Q2237" s="37">
        <f t="shared" si="810"/>
        <v>5.7137475165610301</v>
      </c>
      <c r="R2237" s="37">
        <f t="shared" si="811"/>
        <v>471.374751656103</v>
      </c>
    </row>
    <row r="2238" spans="1:18" s="131" customFormat="1" ht="15" customHeight="1" x14ac:dyDescent="0.25">
      <c r="A2238" s="143" t="s">
        <v>2424</v>
      </c>
      <c r="B2238" s="1" t="str">
        <f>VLOOKUP(A2238,'[2]Catálogo MUNICIPIOS'!$1:$1048576,5,FALSE)</f>
        <v>San Pedro Teozacoalco</v>
      </c>
      <c r="C2238" s="130">
        <f>VLOOKUP(A2238,[3]PROY_COVID!$1:$1048576,7,FALSE)</f>
        <v>1279</v>
      </c>
      <c r="D2238" s="43"/>
      <c r="E2238" s="43">
        <f t="shared" si="801"/>
        <v>0</v>
      </c>
      <c r="F2238" s="6">
        <f t="shared" si="802"/>
        <v>0</v>
      </c>
      <c r="G2238" s="44"/>
      <c r="H2238" s="44">
        <f t="shared" si="803"/>
        <v>0</v>
      </c>
      <c r="I2238" s="14">
        <f t="shared" si="804"/>
        <v>0</v>
      </c>
      <c r="J2238" s="49">
        <v>1</v>
      </c>
      <c r="K2238" s="49">
        <f t="shared" si="805"/>
        <v>78.186082877247856</v>
      </c>
      <c r="L2238" s="50">
        <f t="shared" si="806"/>
        <v>5.8193458692193348E-2</v>
      </c>
      <c r="M2238" s="45">
        <v>1</v>
      </c>
      <c r="N2238" s="45">
        <f t="shared" si="807"/>
        <v>78.186082877247856</v>
      </c>
      <c r="O2238" s="18">
        <f t="shared" si="808"/>
        <v>5.0060716032074681E-2</v>
      </c>
      <c r="P2238" s="37">
        <f t="shared" si="809"/>
        <v>0</v>
      </c>
      <c r="Q2238" s="37">
        <f t="shared" si="810"/>
        <v>0</v>
      </c>
      <c r="R2238" s="37">
        <f t="shared" si="811"/>
        <v>-100</v>
      </c>
    </row>
    <row r="2239" spans="1:18" s="131" customFormat="1" ht="15" customHeight="1" x14ac:dyDescent="0.25">
      <c r="A2239" s="143" t="s">
        <v>1463</v>
      </c>
      <c r="B2239" s="1" t="str">
        <f>VLOOKUP(A2239,'[2]Catálogo MUNICIPIOS'!$1:$1048576,5,FALSE)</f>
        <v>Xicotlán</v>
      </c>
      <c r="C2239" s="130">
        <f>VLOOKUP(A2239,[3]PROY_COVID!$1:$1048576,7,FALSE)</f>
        <v>1276</v>
      </c>
      <c r="D2239" s="43">
        <v>1</v>
      </c>
      <c r="E2239" s="43">
        <f t="shared" si="801"/>
        <v>78.369905956112845</v>
      </c>
      <c r="F2239" s="6">
        <f t="shared" si="802"/>
        <v>0.57341357264447901</v>
      </c>
      <c r="G2239" s="44">
        <v>1</v>
      </c>
      <c r="H2239" s="44">
        <f t="shared" si="803"/>
        <v>78.369905956112845</v>
      </c>
      <c r="I2239" s="14">
        <f t="shared" si="804"/>
        <v>0.96043858948719518</v>
      </c>
      <c r="J2239" s="49">
        <v>3</v>
      </c>
      <c r="K2239" s="49">
        <f t="shared" si="805"/>
        <v>235.10971786833855</v>
      </c>
      <c r="L2239" s="50">
        <f t="shared" si="806"/>
        <v>0.17499083150622718</v>
      </c>
      <c r="M2239" s="45">
        <v>5</v>
      </c>
      <c r="N2239" s="45">
        <f t="shared" si="807"/>
        <v>391.84952978056424</v>
      </c>
      <c r="O2239" s="18">
        <f t="shared" si="808"/>
        <v>0.25089206820150278</v>
      </c>
      <c r="P2239" s="37">
        <f t="shared" si="809"/>
        <v>20</v>
      </c>
      <c r="Q2239" s="37">
        <f t="shared" si="810"/>
        <v>2.2854990066244123</v>
      </c>
      <c r="R2239" s="37">
        <f t="shared" si="811"/>
        <v>128.54990066244122</v>
      </c>
    </row>
    <row r="2240" spans="1:18" s="131" customFormat="1" ht="15" customHeight="1" x14ac:dyDescent="0.25">
      <c r="A2240" s="143" t="s">
        <v>1390</v>
      </c>
      <c r="B2240" s="1" t="str">
        <f>VLOOKUP(A2240,'[2]Catálogo MUNICIPIOS'!$1:$1048576,5,FALSE)</f>
        <v>San Diego la Mesa Tochimiltzingo</v>
      </c>
      <c r="C2240" s="130">
        <f>VLOOKUP(A2240,[3]PROY_COVID!$1:$1048576,7,FALSE)</f>
        <v>1267</v>
      </c>
      <c r="D2240" s="43"/>
      <c r="E2240" s="43">
        <f t="shared" si="801"/>
        <v>0</v>
      </c>
      <c r="F2240" s="6">
        <f t="shared" si="802"/>
        <v>0</v>
      </c>
      <c r="G2240" s="44"/>
      <c r="H2240" s="44">
        <f t="shared" si="803"/>
        <v>0</v>
      </c>
      <c r="I2240" s="14">
        <f t="shared" si="804"/>
        <v>0</v>
      </c>
      <c r="J2240" s="49">
        <v>3</v>
      </c>
      <c r="K2240" s="49">
        <f t="shared" si="805"/>
        <v>236.77979479084451</v>
      </c>
      <c r="L2240" s="50">
        <f t="shared" si="806"/>
        <v>0.17623386030145691</v>
      </c>
      <c r="M2240" s="45">
        <v>3</v>
      </c>
      <c r="N2240" s="45">
        <f t="shared" si="807"/>
        <v>236.77979479084451</v>
      </c>
      <c r="O2240" s="18">
        <f t="shared" si="808"/>
        <v>0.15160455202452294</v>
      </c>
      <c r="P2240" s="37">
        <f t="shared" si="809"/>
        <v>0</v>
      </c>
      <c r="Q2240" s="37">
        <f t="shared" si="810"/>
        <v>0</v>
      </c>
      <c r="R2240" s="37">
        <f t="shared" si="811"/>
        <v>-100</v>
      </c>
    </row>
    <row r="2241" spans="1:18" s="131" customFormat="1" ht="15" customHeight="1" x14ac:dyDescent="0.25">
      <c r="A2241" s="143" t="s">
        <v>1649</v>
      </c>
      <c r="B2241" s="1" t="str">
        <f>VLOOKUP(A2241,'[2]Catálogo MUNICIPIOS'!$1:$1048576,5,FALSE)</f>
        <v>Villa Pesqueira</v>
      </c>
      <c r="C2241" s="130">
        <f>VLOOKUP(A2241,[3]PROY_COVID!$1:$1048576,7,FALSE)</f>
        <v>1263</v>
      </c>
      <c r="D2241" s="43"/>
      <c r="E2241" s="43">
        <f t="shared" si="801"/>
        <v>0</v>
      </c>
      <c r="F2241" s="6">
        <f t="shared" si="802"/>
        <v>0</v>
      </c>
      <c r="G2241" s="44"/>
      <c r="H2241" s="44">
        <f t="shared" si="803"/>
        <v>0</v>
      </c>
      <c r="I2241" s="14">
        <f t="shared" si="804"/>
        <v>0</v>
      </c>
      <c r="J2241" s="49">
        <v>6</v>
      </c>
      <c r="K2241" s="49">
        <f t="shared" si="805"/>
        <v>475.05938242280286</v>
      </c>
      <c r="L2241" s="50">
        <f t="shared" si="806"/>
        <v>0.35358400792073774</v>
      </c>
      <c r="M2241" s="45">
        <v>6</v>
      </c>
      <c r="N2241" s="45">
        <f t="shared" si="807"/>
        <v>475.05938242280286</v>
      </c>
      <c r="O2241" s="18">
        <f t="shared" si="808"/>
        <v>0.30416938624714263</v>
      </c>
      <c r="P2241" s="37">
        <f t="shared" si="809"/>
        <v>0</v>
      </c>
      <c r="Q2241" s="37">
        <f t="shared" si="810"/>
        <v>0</v>
      </c>
      <c r="R2241" s="37">
        <f t="shared" si="811"/>
        <v>-100</v>
      </c>
    </row>
    <row r="2242" spans="1:18" s="131" customFormat="1" ht="15" customHeight="1" x14ac:dyDescent="0.25">
      <c r="A2242" s="143" t="s">
        <v>2535</v>
      </c>
      <c r="B2242" s="1" t="str">
        <f>VLOOKUP(A2242,'[2]Catálogo MUNICIPIOS'!$1:$1048576,5,FALSE)</f>
        <v>San Pedro Taviche</v>
      </c>
      <c r="C2242" s="130">
        <f>VLOOKUP(A2242,[3]PROY_COVID!$1:$1048576,7,FALSE)</f>
        <v>1251</v>
      </c>
      <c r="D2242" s="43"/>
      <c r="E2242" s="43">
        <f t="shared" si="801"/>
        <v>0</v>
      </c>
      <c r="F2242" s="6">
        <f t="shared" si="802"/>
        <v>0</v>
      </c>
      <c r="G2242" s="44"/>
      <c r="H2242" s="44">
        <f t="shared" si="803"/>
        <v>0</v>
      </c>
      <c r="I2242" s="14">
        <f t="shared" si="804"/>
        <v>0</v>
      </c>
      <c r="J2242" s="49">
        <v>1</v>
      </c>
      <c r="K2242" s="49">
        <f t="shared" si="805"/>
        <v>79.936051159072747</v>
      </c>
      <c r="L2242" s="50">
        <f t="shared" si="806"/>
        <v>5.9495950173713258E-2</v>
      </c>
      <c r="M2242" s="45">
        <v>1</v>
      </c>
      <c r="N2242" s="45">
        <f t="shared" si="807"/>
        <v>79.936051159072747</v>
      </c>
      <c r="O2242" s="18">
        <f t="shared" si="808"/>
        <v>5.1181179700258608E-2</v>
      </c>
      <c r="P2242" s="37">
        <f t="shared" si="809"/>
        <v>0</v>
      </c>
      <c r="Q2242" s="37">
        <f t="shared" si="810"/>
        <v>0</v>
      </c>
      <c r="R2242" s="37">
        <f t="shared" si="811"/>
        <v>-100</v>
      </c>
    </row>
    <row r="2243" spans="1:18" s="131" customFormat="1" ht="15" customHeight="1" x14ac:dyDescent="0.25">
      <c r="A2243" s="143" t="s">
        <v>1643</v>
      </c>
      <c r="B2243" s="1" t="str">
        <f>VLOOKUP(A2243,'[2]Catálogo MUNICIPIOS'!$1:$1048576,5,FALSE)</f>
        <v>Suaqui Grande</v>
      </c>
      <c r="C2243" s="130">
        <f>VLOOKUP(A2243,[3]PROY_COVID!$1:$1048576,7,FALSE)</f>
        <v>1222</v>
      </c>
      <c r="D2243" s="43">
        <v>1</v>
      </c>
      <c r="E2243" s="43">
        <f t="shared" si="801"/>
        <v>81.833060556464815</v>
      </c>
      <c r="F2243" s="6">
        <f t="shared" si="802"/>
        <v>0.59875263395610079</v>
      </c>
      <c r="G2243" s="44"/>
      <c r="H2243" s="44">
        <f t="shared" si="803"/>
        <v>0</v>
      </c>
      <c r="I2243" s="14">
        <f t="shared" si="804"/>
        <v>0</v>
      </c>
      <c r="J2243" s="49">
        <v>1</v>
      </c>
      <c r="K2243" s="49">
        <f t="shared" si="805"/>
        <v>81.833060556464815</v>
      </c>
      <c r="L2243" s="50">
        <f t="shared" si="806"/>
        <v>6.0907883524807936E-2</v>
      </c>
      <c r="M2243" s="45">
        <v>2</v>
      </c>
      <c r="N2243" s="45">
        <f t="shared" si="807"/>
        <v>163.66612111292963</v>
      </c>
      <c r="O2243" s="18">
        <f t="shared" si="808"/>
        <v>0.10479158069561952</v>
      </c>
      <c r="P2243" s="37">
        <f t="shared" si="809"/>
        <v>50</v>
      </c>
      <c r="Q2243" s="37">
        <f t="shared" si="810"/>
        <v>5.7137475165610301</v>
      </c>
      <c r="R2243" s="37">
        <f t="shared" si="811"/>
        <v>471.374751656103</v>
      </c>
    </row>
    <row r="2244" spans="1:18" s="131" customFormat="1" ht="15" customHeight="1" x14ac:dyDescent="0.25">
      <c r="A2244" s="143" t="s">
        <v>2528</v>
      </c>
      <c r="B2244" s="1" t="str">
        <f>VLOOKUP(A2244,'[2]Catálogo MUNICIPIOS'!$1:$1048576,5,FALSE)</f>
        <v>Bacadéhuachi</v>
      </c>
      <c r="C2244" s="130">
        <f>VLOOKUP(A2244,[3]PROY_COVID!$1:$1048576,7,FALSE)</f>
        <v>1220</v>
      </c>
      <c r="D2244" s="43"/>
      <c r="E2244" s="43">
        <f t="shared" si="801"/>
        <v>0</v>
      </c>
      <c r="F2244" s="6">
        <f t="shared" si="802"/>
        <v>0</v>
      </c>
      <c r="G2244" s="44"/>
      <c r="H2244" s="44">
        <f t="shared" si="803"/>
        <v>0</v>
      </c>
      <c r="I2244" s="14">
        <f t="shared" si="804"/>
        <v>0</v>
      </c>
      <c r="J2244" s="49">
        <v>5</v>
      </c>
      <c r="K2244" s="49">
        <f t="shared" si="805"/>
        <v>409.83606557377044</v>
      </c>
      <c r="L2244" s="50">
        <f t="shared" si="806"/>
        <v>0.30503866257096435</v>
      </c>
      <c r="M2244" s="45">
        <v>5</v>
      </c>
      <c r="N2244" s="45">
        <f t="shared" si="807"/>
        <v>409.83606557377044</v>
      </c>
      <c r="O2244" s="18">
        <f t="shared" si="808"/>
        <v>0.26240842543042425</v>
      </c>
      <c r="P2244" s="37">
        <f t="shared" si="809"/>
        <v>0</v>
      </c>
      <c r="Q2244" s="37">
        <f t="shared" si="810"/>
        <v>0</v>
      </c>
      <c r="R2244" s="37">
        <f t="shared" si="811"/>
        <v>-100</v>
      </c>
    </row>
    <row r="2245" spans="1:18" s="131" customFormat="1" ht="15" customHeight="1" x14ac:dyDescent="0.25">
      <c r="A2245" s="143" t="s">
        <v>1000</v>
      </c>
      <c r="B2245" s="1" t="str">
        <f>VLOOKUP(A2245,'[2]Catálogo MUNICIPIOS'!$1:$1048576,5,FALSE)</f>
        <v>Magdalena Ocotlán</v>
      </c>
      <c r="C2245" s="130">
        <f>VLOOKUP(A2245,[3]PROY_COVID!$1:$1048576,7,FALSE)</f>
        <v>1209</v>
      </c>
      <c r="D2245" s="43"/>
      <c r="E2245" s="43">
        <f t="shared" si="801"/>
        <v>0</v>
      </c>
      <c r="F2245" s="6">
        <f t="shared" si="802"/>
        <v>0</v>
      </c>
      <c r="G2245" s="44"/>
      <c r="H2245" s="44">
        <f t="shared" si="803"/>
        <v>0</v>
      </c>
      <c r="I2245" s="14">
        <f t="shared" si="804"/>
        <v>0</v>
      </c>
      <c r="J2245" s="49">
        <v>10</v>
      </c>
      <c r="K2245" s="49">
        <f t="shared" si="805"/>
        <v>827.12985938792394</v>
      </c>
      <c r="L2245" s="50">
        <f t="shared" si="806"/>
        <v>0.61562807003569309</v>
      </c>
      <c r="M2245" s="45">
        <v>10</v>
      </c>
      <c r="N2245" s="45">
        <f t="shared" si="807"/>
        <v>827.12985938792394</v>
      </c>
      <c r="O2245" s="18">
        <f t="shared" si="808"/>
        <v>0.52959185942947495</v>
      </c>
      <c r="P2245" s="37">
        <f t="shared" si="809"/>
        <v>0</v>
      </c>
      <c r="Q2245" s="37">
        <f t="shared" si="810"/>
        <v>0</v>
      </c>
      <c r="R2245" s="37">
        <f t="shared" si="811"/>
        <v>-100</v>
      </c>
    </row>
    <row r="2246" spans="1:18" s="131" customFormat="1" ht="15" customHeight="1" x14ac:dyDescent="0.25">
      <c r="A2246" s="143" t="s">
        <v>1044</v>
      </c>
      <c r="B2246" s="1" t="str">
        <f>VLOOKUP(A2246,'[2]Catálogo MUNICIPIOS'!$1:$1048576,5,FALSE)</f>
        <v>San Dionisio Ocotlán</v>
      </c>
      <c r="C2246" s="130">
        <f>VLOOKUP(A2246,[3]PROY_COVID!$1:$1048576,7,FALSE)</f>
        <v>1200</v>
      </c>
      <c r="D2246" s="43"/>
      <c r="E2246" s="43">
        <f t="shared" si="801"/>
        <v>0</v>
      </c>
      <c r="F2246" s="6">
        <f t="shared" si="802"/>
        <v>0</v>
      </c>
      <c r="G2246" s="44"/>
      <c r="H2246" s="44">
        <f t="shared" si="803"/>
        <v>0</v>
      </c>
      <c r="I2246" s="14">
        <f t="shared" si="804"/>
        <v>0</v>
      </c>
      <c r="J2246" s="49">
        <v>29</v>
      </c>
      <c r="K2246" s="49">
        <f t="shared" si="805"/>
        <v>2416.6666666666665</v>
      </c>
      <c r="L2246" s="50">
        <f t="shared" si="806"/>
        <v>1.7987113136267863</v>
      </c>
      <c r="M2246" s="45">
        <v>29</v>
      </c>
      <c r="N2246" s="45">
        <f t="shared" si="807"/>
        <v>2416.6666666666665</v>
      </c>
      <c r="O2246" s="18">
        <f t="shared" si="808"/>
        <v>1.5473350152880683</v>
      </c>
      <c r="P2246" s="37">
        <f t="shared" si="809"/>
        <v>0</v>
      </c>
      <c r="Q2246" s="37">
        <f t="shared" si="810"/>
        <v>0</v>
      </c>
      <c r="R2246" s="37">
        <f t="shared" si="811"/>
        <v>-100</v>
      </c>
    </row>
    <row r="2247" spans="1:18" s="131" customFormat="1" ht="15" customHeight="1" x14ac:dyDescent="0.25">
      <c r="A2247" s="143" t="s">
        <v>972</v>
      </c>
      <c r="B2247" s="1" t="str">
        <f>VLOOKUP(A2247,'[2]Catálogo MUNICIPIOS'!$1:$1048576,5,FALSE)</f>
        <v>Calihualá</v>
      </c>
      <c r="C2247" s="130">
        <f>VLOOKUP(A2247,[3]PROY_COVID!$1:$1048576,7,FALSE)</f>
        <v>1197</v>
      </c>
      <c r="D2247" s="43"/>
      <c r="E2247" s="43">
        <f t="shared" si="801"/>
        <v>0</v>
      </c>
      <c r="F2247" s="6">
        <f t="shared" si="802"/>
        <v>0</v>
      </c>
      <c r="G2247" s="44">
        <v>1</v>
      </c>
      <c r="H2247" s="44">
        <f t="shared" si="803"/>
        <v>83.542188805346697</v>
      </c>
      <c r="I2247" s="14">
        <f t="shared" si="804"/>
        <v>1.0238259316505105</v>
      </c>
      <c r="J2247" s="49">
        <v>5</v>
      </c>
      <c r="K2247" s="49">
        <f t="shared" si="805"/>
        <v>417.7109440267335</v>
      </c>
      <c r="L2247" s="50">
        <f t="shared" si="806"/>
        <v>0.31089989000549412</v>
      </c>
      <c r="M2247" s="45">
        <v>6</v>
      </c>
      <c r="N2247" s="45">
        <f t="shared" si="807"/>
        <v>501.25313283208021</v>
      </c>
      <c r="O2247" s="18">
        <f t="shared" si="808"/>
        <v>0.32094063060162165</v>
      </c>
      <c r="P2247" s="37">
        <f t="shared" si="809"/>
        <v>0</v>
      </c>
      <c r="Q2247" s="37">
        <f t="shared" si="810"/>
        <v>0</v>
      </c>
      <c r="R2247" s="37">
        <f t="shared" si="811"/>
        <v>-100</v>
      </c>
    </row>
    <row r="2248" spans="1:18" s="131" customFormat="1" ht="15" customHeight="1" x14ac:dyDescent="0.25">
      <c r="A2248" s="143" t="s">
        <v>934</v>
      </c>
      <c r="B2248" s="1" t="str">
        <f>VLOOKUP(A2248,'[2]Catálogo MUNICIPIOS'!$1:$1048576,5,FALSE)</f>
        <v>Gral. Treviño</v>
      </c>
      <c r="C2248" s="130">
        <f>VLOOKUP(A2248,[3]PROY_COVID!$1:$1048576,7,FALSE)</f>
        <v>1194</v>
      </c>
      <c r="D2248" s="43">
        <v>2</v>
      </c>
      <c r="E2248" s="43">
        <f t="shared" si="801"/>
        <v>167.50418760469012</v>
      </c>
      <c r="F2248" s="6">
        <f t="shared" si="802"/>
        <v>1.2255874684997574</v>
      </c>
      <c r="G2248" s="44">
        <v>2</v>
      </c>
      <c r="H2248" s="44">
        <f t="shared" si="803"/>
        <v>167.50418760469012</v>
      </c>
      <c r="I2248" s="14">
        <f t="shared" si="804"/>
        <v>2.052796717228913</v>
      </c>
      <c r="J2248" s="49">
        <v>37</v>
      </c>
      <c r="K2248" s="49">
        <f t="shared" si="805"/>
        <v>3098.8274706867674</v>
      </c>
      <c r="L2248" s="50">
        <f t="shared" si="806"/>
        <v>2.3064397367593514</v>
      </c>
      <c r="M2248" s="45">
        <v>41</v>
      </c>
      <c r="N2248" s="45">
        <f t="shared" si="807"/>
        <v>3433.8358458961475</v>
      </c>
      <c r="O2248" s="18">
        <f t="shared" si="808"/>
        <v>2.1986045963199028</v>
      </c>
      <c r="P2248" s="37">
        <f t="shared" si="809"/>
        <v>4.8780487804878048</v>
      </c>
      <c r="Q2248" s="37">
        <f t="shared" si="810"/>
        <v>0.55743878210351516</v>
      </c>
      <c r="R2248" s="37">
        <f t="shared" si="811"/>
        <v>-44.256121789648482</v>
      </c>
    </row>
    <row r="2249" spans="1:18" s="131" customFormat="1" ht="15" customHeight="1" x14ac:dyDescent="0.25">
      <c r="A2249" s="143" t="s">
        <v>1121</v>
      </c>
      <c r="B2249" s="1" t="str">
        <f>VLOOKUP(A2249,'[2]Catálogo MUNICIPIOS'!$1:$1048576,5,FALSE)</f>
        <v>San Nicolás</v>
      </c>
      <c r="C2249" s="130">
        <f>VLOOKUP(A2249,[3]PROY_COVID!$1:$1048576,7,FALSE)</f>
        <v>1191</v>
      </c>
      <c r="D2249" s="43"/>
      <c r="E2249" s="43">
        <f t="shared" si="801"/>
        <v>0</v>
      </c>
      <c r="F2249" s="6">
        <f t="shared" si="802"/>
        <v>0</v>
      </c>
      <c r="G2249" s="44">
        <v>2</v>
      </c>
      <c r="H2249" s="44">
        <f t="shared" si="803"/>
        <v>167.92611251049539</v>
      </c>
      <c r="I2249" s="14">
        <f t="shared" si="804"/>
        <v>2.0579674898163915</v>
      </c>
      <c r="J2249" s="49">
        <v>4</v>
      </c>
      <c r="K2249" s="49">
        <f t="shared" si="805"/>
        <v>335.85222502099077</v>
      </c>
      <c r="L2249" s="50">
        <f t="shared" si="806"/>
        <v>0.24997290904220079</v>
      </c>
      <c r="M2249" s="45">
        <v>6</v>
      </c>
      <c r="N2249" s="45">
        <f t="shared" si="807"/>
        <v>503.7783375314861</v>
      </c>
      <c r="O2249" s="18">
        <f t="shared" si="808"/>
        <v>0.32255745997492957</v>
      </c>
      <c r="P2249" s="37">
        <f t="shared" si="809"/>
        <v>0</v>
      </c>
      <c r="Q2249" s="37">
        <f t="shared" si="810"/>
        <v>0</v>
      </c>
      <c r="R2249" s="37">
        <f t="shared" si="811"/>
        <v>-100</v>
      </c>
    </row>
    <row r="2250" spans="1:18" s="131" customFormat="1" ht="15" customHeight="1" x14ac:dyDescent="0.25">
      <c r="A2250" s="143" t="s">
        <v>2386</v>
      </c>
      <c r="B2250" s="1" t="str">
        <f>VLOOKUP(A2250,'[2]Catálogo MUNICIPIOS'!$1:$1048576,5,FALSE)</f>
        <v>Ixpantepec Nieves</v>
      </c>
      <c r="C2250" s="130">
        <f>VLOOKUP(A2250,[3]PROY_COVID!$1:$1048576,7,FALSE)</f>
        <v>1184</v>
      </c>
      <c r="D2250" s="43"/>
      <c r="E2250" s="43">
        <f t="shared" si="801"/>
        <v>0</v>
      </c>
      <c r="F2250" s="6">
        <f t="shared" si="802"/>
        <v>0</v>
      </c>
      <c r="G2250" s="44"/>
      <c r="H2250" s="44">
        <f t="shared" si="803"/>
        <v>0</v>
      </c>
      <c r="I2250" s="14">
        <f t="shared" si="804"/>
        <v>0</v>
      </c>
      <c r="J2250" s="49">
        <v>3</v>
      </c>
      <c r="K2250" s="49">
        <f t="shared" si="805"/>
        <v>253.37837837837839</v>
      </c>
      <c r="L2250" s="50">
        <f t="shared" si="806"/>
        <v>0.1885880920624543</v>
      </c>
      <c r="M2250" s="45">
        <v>3</v>
      </c>
      <c r="N2250" s="45">
        <f t="shared" si="807"/>
        <v>253.37837837837839</v>
      </c>
      <c r="O2250" s="18">
        <f t="shared" si="808"/>
        <v>0.16223223599245826</v>
      </c>
      <c r="P2250" s="37">
        <f t="shared" si="809"/>
        <v>0</v>
      </c>
      <c r="Q2250" s="37">
        <f t="shared" si="810"/>
        <v>0</v>
      </c>
      <c r="R2250" s="37">
        <f t="shared" si="811"/>
        <v>-100</v>
      </c>
    </row>
    <row r="2251" spans="1:18" s="131" customFormat="1" ht="15" customHeight="1" x14ac:dyDescent="0.25">
      <c r="A2251" s="143" t="s">
        <v>2557</v>
      </c>
      <c r="B2251" s="1" t="str">
        <f>VLOOKUP(A2251,'[2]Catálogo MUNICIPIOS'!$1:$1048576,5,FALSE)</f>
        <v>San Mateo Nejápam</v>
      </c>
      <c r="C2251" s="130">
        <f>VLOOKUP(A2251,[3]PROY_COVID!$1:$1048576,7,FALSE)</f>
        <v>1183</v>
      </c>
      <c r="D2251" s="43"/>
      <c r="E2251" s="43">
        <f t="shared" si="801"/>
        <v>0</v>
      </c>
      <c r="F2251" s="6">
        <f t="shared" si="802"/>
        <v>0</v>
      </c>
      <c r="G2251" s="44">
        <v>2</v>
      </c>
      <c r="H2251" s="44">
        <f t="shared" si="803"/>
        <v>169.06170752324599</v>
      </c>
      <c r="I2251" s="14">
        <f t="shared" si="804"/>
        <v>2.0718844297306189</v>
      </c>
      <c r="J2251" s="49">
        <v>4</v>
      </c>
      <c r="K2251" s="49">
        <f t="shared" si="805"/>
        <v>338.12341504649197</v>
      </c>
      <c r="L2251" s="50">
        <f t="shared" si="806"/>
        <v>0.25166334291568987</v>
      </c>
      <c r="M2251" s="45">
        <v>6</v>
      </c>
      <c r="N2251" s="45">
        <f t="shared" si="807"/>
        <v>507.18512256973793</v>
      </c>
      <c r="O2251" s="18">
        <f t="shared" si="808"/>
        <v>0.32473874457323848</v>
      </c>
      <c r="P2251" s="37">
        <f t="shared" si="809"/>
        <v>0</v>
      </c>
      <c r="Q2251" s="37">
        <f t="shared" si="810"/>
        <v>0</v>
      </c>
      <c r="R2251" s="37">
        <f t="shared" si="811"/>
        <v>-100</v>
      </c>
    </row>
    <row r="2252" spans="1:18" s="131" customFormat="1" ht="15" customHeight="1" x14ac:dyDescent="0.25">
      <c r="A2252" s="143" t="s">
        <v>2468</v>
      </c>
      <c r="B2252" s="1" t="str">
        <f>VLOOKUP(A2252,'[2]Catálogo MUNICIPIOS'!$1:$1048576,5,FALSE)</f>
        <v>San Mateo Etlatongo</v>
      </c>
      <c r="C2252" s="130">
        <f>VLOOKUP(A2252,[3]PROY_COVID!$1:$1048576,7,FALSE)</f>
        <v>1182</v>
      </c>
      <c r="D2252" s="43"/>
      <c r="E2252" s="43">
        <f t="shared" si="801"/>
        <v>0</v>
      </c>
      <c r="F2252" s="6">
        <f t="shared" si="802"/>
        <v>0</v>
      </c>
      <c r="G2252" s="44">
        <v>1</v>
      </c>
      <c r="H2252" s="44">
        <f t="shared" si="803"/>
        <v>84.602368866328248</v>
      </c>
      <c r="I2252" s="14">
        <f t="shared" si="804"/>
        <v>1.0368186465191718</v>
      </c>
      <c r="J2252" s="49">
        <v>2</v>
      </c>
      <c r="K2252" s="49">
        <f t="shared" si="805"/>
        <v>169.2047377326565</v>
      </c>
      <c r="L2252" s="50">
        <f t="shared" si="806"/>
        <v>0.12593812803268239</v>
      </c>
      <c r="M2252" s="45">
        <v>3</v>
      </c>
      <c r="N2252" s="45">
        <f t="shared" si="807"/>
        <v>253.80710659898475</v>
      </c>
      <c r="O2252" s="18">
        <f t="shared" si="808"/>
        <v>0.16250674062188708</v>
      </c>
      <c r="P2252" s="37">
        <f t="shared" si="809"/>
        <v>0</v>
      </c>
      <c r="Q2252" s="37">
        <f t="shared" si="810"/>
        <v>0</v>
      </c>
      <c r="R2252" s="37">
        <f t="shared" si="811"/>
        <v>-100</v>
      </c>
    </row>
    <row r="2253" spans="1:18" s="131" customFormat="1" ht="15" customHeight="1" x14ac:dyDescent="0.25">
      <c r="A2253" s="143" t="s">
        <v>1611</v>
      </c>
      <c r="B2253" s="1" t="str">
        <f>VLOOKUP(A2253,'[2]Catálogo MUNICIPIOS'!$1:$1048576,5,FALSE)</f>
        <v>Granados</v>
      </c>
      <c r="C2253" s="130">
        <f>VLOOKUP(A2253,[3]PROY_COVID!$1:$1048576,7,FALSE)</f>
        <v>1170</v>
      </c>
      <c r="D2253" s="43">
        <v>1</v>
      </c>
      <c r="E2253" s="43">
        <f t="shared" si="801"/>
        <v>85.470085470085465</v>
      </c>
      <c r="F2253" s="6">
        <f t="shared" si="802"/>
        <v>0.62536386213192752</v>
      </c>
      <c r="G2253" s="44"/>
      <c r="H2253" s="44">
        <f t="shared" si="803"/>
        <v>0</v>
      </c>
      <c r="I2253" s="14">
        <f t="shared" si="804"/>
        <v>0</v>
      </c>
      <c r="J2253" s="49">
        <v>14</v>
      </c>
      <c r="K2253" s="49">
        <f t="shared" si="805"/>
        <v>1196.5811965811965</v>
      </c>
      <c r="L2253" s="50">
        <f t="shared" si="806"/>
        <v>0.89060860798496932</v>
      </c>
      <c r="M2253" s="45">
        <v>15</v>
      </c>
      <c r="N2253" s="45">
        <f t="shared" si="807"/>
        <v>1282.051282051282</v>
      </c>
      <c r="O2253" s="18">
        <f t="shared" si="808"/>
        <v>0.82086738211568611</v>
      </c>
      <c r="P2253" s="37">
        <f t="shared" si="809"/>
        <v>6.666666666666667</v>
      </c>
      <c r="Q2253" s="37">
        <f t="shared" si="810"/>
        <v>0.76183300220813743</v>
      </c>
      <c r="R2253" s="37">
        <f t="shared" si="811"/>
        <v>-23.816699779186258</v>
      </c>
    </row>
    <row r="2254" spans="1:18" s="131" customFormat="1" ht="15" customHeight="1" x14ac:dyDescent="0.25">
      <c r="A2254" s="143" t="s">
        <v>2402</v>
      </c>
      <c r="B2254" s="1" t="str">
        <f>VLOOKUP(A2254,'[2]Catálogo MUNICIPIOS'!$1:$1048576,5,FALSE)</f>
        <v>Rojas de Cuauhtémoc</v>
      </c>
      <c r="C2254" s="130">
        <f>VLOOKUP(A2254,[3]PROY_COVID!$1:$1048576,7,FALSE)</f>
        <v>1160</v>
      </c>
      <c r="D2254" s="43">
        <v>2</v>
      </c>
      <c r="E2254" s="43">
        <f t="shared" si="801"/>
        <v>172.41379310344828</v>
      </c>
      <c r="F2254" s="6">
        <f t="shared" si="802"/>
        <v>1.2615098598178538</v>
      </c>
      <c r="G2254" s="44"/>
      <c r="H2254" s="44">
        <f t="shared" si="803"/>
        <v>0</v>
      </c>
      <c r="I2254" s="14">
        <f t="shared" si="804"/>
        <v>0</v>
      </c>
      <c r="J2254" s="49">
        <v>10</v>
      </c>
      <c r="K2254" s="49">
        <f t="shared" si="805"/>
        <v>862.06896551724139</v>
      </c>
      <c r="L2254" s="50">
        <f t="shared" si="806"/>
        <v>0.64163304885616634</v>
      </c>
      <c r="M2254" s="45">
        <v>12</v>
      </c>
      <c r="N2254" s="45">
        <f t="shared" si="807"/>
        <v>1034.4827586206898</v>
      </c>
      <c r="O2254" s="18">
        <f t="shared" si="808"/>
        <v>0.66235506005196743</v>
      </c>
      <c r="P2254" s="37">
        <f t="shared" si="809"/>
        <v>16.666666666666664</v>
      </c>
      <c r="Q2254" s="37">
        <f t="shared" si="810"/>
        <v>1.9045825055203431</v>
      </c>
      <c r="R2254" s="37">
        <f t="shared" si="811"/>
        <v>90.458250552034315</v>
      </c>
    </row>
    <row r="2255" spans="1:18" s="131" customFormat="1" ht="15" customHeight="1" x14ac:dyDescent="0.25">
      <c r="A2255" s="143" t="s">
        <v>1431</v>
      </c>
      <c r="B2255" s="1" t="str">
        <f>VLOOKUP(A2255,'[2]Catálogo MUNICIPIOS'!$1:$1048576,5,FALSE)</f>
        <v>Tepemaxalco</v>
      </c>
      <c r="C2255" s="130">
        <f>VLOOKUP(A2255,[3]PROY_COVID!$1:$1048576,7,FALSE)</f>
        <v>1158</v>
      </c>
      <c r="D2255" s="43"/>
      <c r="E2255" s="43">
        <f t="shared" si="801"/>
        <v>0</v>
      </c>
      <c r="F2255" s="6">
        <f t="shared" si="802"/>
        <v>0</v>
      </c>
      <c r="G2255" s="44">
        <v>3</v>
      </c>
      <c r="H2255" s="44">
        <f t="shared" si="803"/>
        <v>259.06735751295338</v>
      </c>
      <c r="I2255" s="14">
        <f t="shared" si="804"/>
        <v>3.1749213476312468</v>
      </c>
      <c r="J2255" s="49">
        <v>3</v>
      </c>
      <c r="K2255" s="49">
        <f t="shared" si="805"/>
        <v>259.06735751295338</v>
      </c>
      <c r="L2255" s="50">
        <f t="shared" si="806"/>
        <v>0.1928223670137702</v>
      </c>
      <c r="M2255" s="45">
        <v>6</v>
      </c>
      <c r="N2255" s="45">
        <f t="shared" si="807"/>
        <v>518.13471502590676</v>
      </c>
      <c r="O2255" s="18">
        <f t="shared" si="808"/>
        <v>0.33174951194312707</v>
      </c>
      <c r="P2255" s="37">
        <f t="shared" si="809"/>
        <v>0</v>
      </c>
      <c r="Q2255" s="37">
        <f t="shared" si="810"/>
        <v>0</v>
      </c>
      <c r="R2255" s="37">
        <f t="shared" si="811"/>
        <v>-100</v>
      </c>
    </row>
    <row r="2256" spans="1:18" s="131" customFormat="1" ht="15" customHeight="1" x14ac:dyDescent="0.25">
      <c r="A2256" s="143" t="s">
        <v>1110</v>
      </c>
      <c r="B2256" s="1" t="str">
        <f>VLOOKUP(A2256,'[2]Catálogo MUNICIPIOS'!$1:$1048576,5,FALSE)</f>
        <v>San Miguel Huautla</v>
      </c>
      <c r="C2256" s="130">
        <f>VLOOKUP(A2256,[3]PROY_COVID!$1:$1048576,7,FALSE)</f>
        <v>1157</v>
      </c>
      <c r="D2256" s="43">
        <v>1</v>
      </c>
      <c r="E2256" s="43">
        <f t="shared" si="801"/>
        <v>86.430423509075197</v>
      </c>
      <c r="F2256" s="6">
        <f t="shared" si="802"/>
        <v>0.63239042238060084</v>
      </c>
      <c r="G2256" s="44"/>
      <c r="H2256" s="44">
        <f t="shared" si="803"/>
        <v>0</v>
      </c>
      <c r="I2256" s="14">
        <f t="shared" si="804"/>
        <v>0</v>
      </c>
      <c r="J2256" s="49">
        <v>3</v>
      </c>
      <c r="K2256" s="49">
        <f t="shared" si="805"/>
        <v>259.29127052722555</v>
      </c>
      <c r="L2256" s="50">
        <f t="shared" si="806"/>
        <v>0.1929890242022004</v>
      </c>
      <c r="M2256" s="45">
        <v>4</v>
      </c>
      <c r="N2256" s="45">
        <f t="shared" si="807"/>
        <v>345.72169403630079</v>
      </c>
      <c r="O2256" s="18">
        <f t="shared" si="808"/>
        <v>0.22135749630085919</v>
      </c>
      <c r="P2256" s="37">
        <f t="shared" si="809"/>
        <v>25</v>
      </c>
      <c r="Q2256" s="37">
        <f t="shared" si="810"/>
        <v>2.856873758280515</v>
      </c>
      <c r="R2256" s="37">
        <f t="shared" si="811"/>
        <v>185.6873758280515</v>
      </c>
    </row>
    <row r="2257" spans="1:18" s="131" customFormat="1" ht="15" customHeight="1" x14ac:dyDescent="0.25">
      <c r="A2257" s="143" t="s">
        <v>2492</v>
      </c>
      <c r="B2257" s="1" t="str">
        <f>VLOOKUP(A2257,'[2]Catálogo MUNICIPIOS'!$1:$1048576,5,FALSE)</f>
        <v>San Cristóbal Amoltepec</v>
      </c>
      <c r="C2257" s="130">
        <f>VLOOKUP(A2257,[3]PROY_COVID!$1:$1048576,7,FALSE)</f>
        <v>1147</v>
      </c>
      <c r="D2257" s="43"/>
      <c r="E2257" s="43">
        <f t="shared" si="801"/>
        <v>0</v>
      </c>
      <c r="F2257" s="6">
        <f t="shared" si="802"/>
        <v>0</v>
      </c>
      <c r="G2257" s="44"/>
      <c r="H2257" s="44">
        <f t="shared" si="803"/>
        <v>0</v>
      </c>
      <c r="I2257" s="14">
        <f t="shared" si="804"/>
        <v>0</v>
      </c>
      <c r="J2257" s="49">
        <v>1</v>
      </c>
      <c r="K2257" s="49">
        <f t="shared" si="805"/>
        <v>87.183958151700097</v>
      </c>
      <c r="L2257" s="50">
        <f t="shared" si="806"/>
        <v>6.4890526301059542E-2</v>
      </c>
      <c r="M2257" s="45">
        <v>1</v>
      </c>
      <c r="N2257" s="45">
        <f t="shared" si="807"/>
        <v>87.183958151700097</v>
      </c>
      <c r="O2257" s="18">
        <f t="shared" si="808"/>
        <v>5.582184464256628E-2</v>
      </c>
      <c r="P2257" s="37">
        <f t="shared" si="809"/>
        <v>0</v>
      </c>
      <c r="Q2257" s="37">
        <f t="shared" si="810"/>
        <v>0</v>
      </c>
      <c r="R2257" s="37">
        <f t="shared" si="811"/>
        <v>-100</v>
      </c>
    </row>
    <row r="2258" spans="1:18" s="131" customFormat="1" ht="15" customHeight="1" x14ac:dyDescent="0.25">
      <c r="A2258" s="143" t="s">
        <v>1133</v>
      </c>
      <c r="B2258" s="1" t="str">
        <f>VLOOKUP(A2258,'[2]Catálogo MUNICIPIOS'!$1:$1048576,5,FALSE)</f>
        <v>San Pedro Cajonos</v>
      </c>
      <c r="C2258" s="130">
        <f>VLOOKUP(A2258,[3]PROY_COVID!$1:$1048576,7,FALSE)</f>
        <v>1140</v>
      </c>
      <c r="D2258" s="43"/>
      <c r="E2258" s="43">
        <f t="shared" si="801"/>
        <v>0</v>
      </c>
      <c r="F2258" s="6">
        <f t="shared" si="802"/>
        <v>0</v>
      </c>
      <c r="G2258" s="44">
        <v>1</v>
      </c>
      <c r="H2258" s="44">
        <f t="shared" si="803"/>
        <v>87.719298245614027</v>
      </c>
      <c r="I2258" s="14">
        <f t="shared" si="804"/>
        <v>1.0750172282330361</v>
      </c>
      <c r="J2258" s="49">
        <v>6</v>
      </c>
      <c r="K2258" s="49">
        <f t="shared" si="805"/>
        <v>526.31578947368416</v>
      </c>
      <c r="L2258" s="50">
        <f t="shared" si="806"/>
        <v>0.39173386140692257</v>
      </c>
      <c r="M2258" s="45">
        <v>7</v>
      </c>
      <c r="N2258" s="45">
        <f t="shared" si="807"/>
        <v>614.03508771929819</v>
      </c>
      <c r="O2258" s="18">
        <f t="shared" si="808"/>
        <v>0.39315227248698653</v>
      </c>
      <c r="P2258" s="37">
        <f t="shared" si="809"/>
        <v>0</v>
      </c>
      <c r="Q2258" s="37">
        <f t="shared" si="810"/>
        <v>0</v>
      </c>
      <c r="R2258" s="37">
        <f t="shared" si="811"/>
        <v>-100</v>
      </c>
    </row>
    <row r="2259" spans="1:18" s="131" customFormat="1" ht="15" customHeight="1" x14ac:dyDescent="0.25">
      <c r="A2259" s="143" t="s">
        <v>1171</v>
      </c>
      <c r="B2259" s="1" t="str">
        <f>VLOOKUP(A2259,'[2]Catálogo MUNICIPIOS'!$1:$1048576,5,FALSE)</f>
        <v>Santa Catarina Lachatao</v>
      </c>
      <c r="C2259" s="130">
        <f>VLOOKUP(A2259,[3]PROY_COVID!$1:$1048576,7,FALSE)</f>
        <v>1140</v>
      </c>
      <c r="D2259" s="43">
        <v>1</v>
      </c>
      <c r="E2259" s="43">
        <f t="shared" si="801"/>
        <v>87.719298245614027</v>
      </c>
      <c r="F2259" s="6">
        <f t="shared" si="802"/>
        <v>0.64182080587224144</v>
      </c>
      <c r="G2259" s="44"/>
      <c r="H2259" s="44">
        <f t="shared" si="803"/>
        <v>0</v>
      </c>
      <c r="I2259" s="14">
        <f t="shared" si="804"/>
        <v>0</v>
      </c>
      <c r="J2259" s="49">
        <v>2</v>
      </c>
      <c r="K2259" s="49">
        <f t="shared" si="805"/>
        <v>175.43859649122805</v>
      </c>
      <c r="L2259" s="50">
        <f t="shared" si="806"/>
        <v>0.13057795380230752</v>
      </c>
      <c r="M2259" s="45">
        <v>3</v>
      </c>
      <c r="N2259" s="45">
        <f t="shared" si="807"/>
        <v>263.15789473684208</v>
      </c>
      <c r="O2259" s="18">
        <f t="shared" si="808"/>
        <v>0.16849383106585136</v>
      </c>
      <c r="P2259" s="37">
        <f t="shared" si="809"/>
        <v>33.333333333333329</v>
      </c>
      <c r="Q2259" s="37">
        <f t="shared" si="810"/>
        <v>3.8091650110406863</v>
      </c>
      <c r="R2259" s="37">
        <f t="shared" si="811"/>
        <v>280.91650110406863</v>
      </c>
    </row>
    <row r="2260" spans="1:18" s="131" customFormat="1" ht="15" customHeight="1" x14ac:dyDescent="0.25">
      <c r="A2260" s="143" t="s">
        <v>2453</v>
      </c>
      <c r="B2260" s="1" t="str">
        <f>VLOOKUP(A2260,'[2]Catálogo MUNICIPIOS'!$1:$1048576,5,FALSE)</f>
        <v>Abasolo</v>
      </c>
      <c r="C2260" s="130">
        <f>VLOOKUP(A2260,[3]PROY_COVID!$1:$1048576,7,FALSE)</f>
        <v>1130</v>
      </c>
      <c r="D2260" s="43">
        <v>1</v>
      </c>
      <c r="E2260" s="43">
        <f t="shared" si="801"/>
        <v>88.495575221238937</v>
      </c>
      <c r="F2260" s="6">
        <f t="shared" si="802"/>
        <v>0.64750063601270369</v>
      </c>
      <c r="G2260" s="44"/>
      <c r="H2260" s="44">
        <f t="shared" si="803"/>
        <v>0</v>
      </c>
      <c r="I2260" s="14">
        <f t="shared" si="804"/>
        <v>0</v>
      </c>
      <c r="J2260" s="49">
        <v>5</v>
      </c>
      <c r="K2260" s="49">
        <f t="shared" si="805"/>
        <v>442.47787610619474</v>
      </c>
      <c r="L2260" s="50">
        <f t="shared" si="806"/>
        <v>0.3293337772890057</v>
      </c>
      <c r="M2260" s="45">
        <v>6</v>
      </c>
      <c r="N2260" s="45">
        <f t="shared" si="807"/>
        <v>530.97345132743362</v>
      </c>
      <c r="O2260" s="18">
        <f t="shared" si="808"/>
        <v>0.3399698538319833</v>
      </c>
      <c r="P2260" s="37">
        <f t="shared" si="809"/>
        <v>16.666666666666664</v>
      </c>
      <c r="Q2260" s="37">
        <f t="shared" si="810"/>
        <v>1.9045825055203431</v>
      </c>
      <c r="R2260" s="37">
        <f t="shared" si="811"/>
        <v>90.458250552034315</v>
      </c>
    </row>
    <row r="2261" spans="1:18" s="131" customFormat="1" ht="15" customHeight="1" x14ac:dyDescent="0.25">
      <c r="A2261" s="143" t="s">
        <v>1095</v>
      </c>
      <c r="B2261" s="1" t="str">
        <f>VLOOKUP(A2261,'[2]Catálogo MUNICIPIOS'!$1:$1048576,5,FALSE)</f>
        <v>San Martín Lachilá</v>
      </c>
      <c r="C2261" s="130">
        <f>VLOOKUP(A2261,[3]PROY_COVID!$1:$1048576,7,FALSE)</f>
        <v>1115</v>
      </c>
      <c r="D2261" s="43">
        <v>2</v>
      </c>
      <c r="E2261" s="43">
        <f t="shared" si="801"/>
        <v>179.37219730941703</v>
      </c>
      <c r="F2261" s="6">
        <f t="shared" si="802"/>
        <v>1.3124228138015339</v>
      </c>
      <c r="G2261" s="44"/>
      <c r="H2261" s="44">
        <f t="shared" si="803"/>
        <v>0</v>
      </c>
      <c r="I2261" s="14">
        <f t="shared" si="804"/>
        <v>0</v>
      </c>
      <c r="J2261" s="49">
        <v>2</v>
      </c>
      <c r="K2261" s="49">
        <f t="shared" si="805"/>
        <v>179.37219730941703</v>
      </c>
      <c r="L2261" s="50">
        <f t="shared" si="806"/>
        <v>0.13350571061401847</v>
      </c>
      <c r="M2261" s="45">
        <v>4</v>
      </c>
      <c r="N2261" s="45">
        <f t="shared" si="807"/>
        <v>358.74439461883406</v>
      </c>
      <c r="O2261" s="18">
        <f t="shared" si="808"/>
        <v>0.22969562620636241</v>
      </c>
      <c r="P2261" s="37">
        <f t="shared" si="809"/>
        <v>50</v>
      </c>
      <c r="Q2261" s="37">
        <f t="shared" si="810"/>
        <v>5.7137475165610301</v>
      </c>
      <c r="R2261" s="37">
        <f t="shared" si="811"/>
        <v>471.374751656103</v>
      </c>
    </row>
    <row r="2262" spans="1:18" s="131" customFormat="1" ht="15" customHeight="1" x14ac:dyDescent="0.25">
      <c r="A2262" s="143" t="s">
        <v>1129</v>
      </c>
      <c r="B2262" s="1" t="str">
        <f>VLOOKUP(A2262,'[2]Catálogo MUNICIPIOS'!$1:$1048576,5,FALSE)</f>
        <v>San Pablo Yaganiza</v>
      </c>
      <c r="C2262" s="130">
        <f>VLOOKUP(A2262,[3]PROY_COVID!$1:$1048576,7,FALSE)</f>
        <v>1110</v>
      </c>
      <c r="D2262" s="43">
        <v>1</v>
      </c>
      <c r="E2262" s="43">
        <f t="shared" si="801"/>
        <v>90.090090090090087</v>
      </c>
      <c r="F2262" s="6">
        <f t="shared" si="802"/>
        <v>0.65916731413905871</v>
      </c>
      <c r="G2262" s="44"/>
      <c r="H2262" s="44">
        <f t="shared" si="803"/>
        <v>0</v>
      </c>
      <c r="I2262" s="14">
        <f t="shared" si="804"/>
        <v>0</v>
      </c>
      <c r="J2262" s="49"/>
      <c r="K2262" s="49">
        <f t="shared" si="805"/>
        <v>0</v>
      </c>
      <c r="L2262" s="50">
        <f t="shared" si="806"/>
        <v>0</v>
      </c>
      <c r="M2262" s="45">
        <v>1</v>
      </c>
      <c r="N2262" s="45">
        <f t="shared" si="807"/>
        <v>90.090090090090087</v>
      </c>
      <c r="O2262" s="18">
        <f t="shared" si="808"/>
        <v>5.768257279731849E-2</v>
      </c>
      <c r="P2262" s="37">
        <f t="shared" si="809"/>
        <v>100</v>
      </c>
      <c r="Q2262" s="37">
        <f t="shared" si="810"/>
        <v>11.42749503312206</v>
      </c>
      <c r="R2262" s="37">
        <f t="shared" si="811"/>
        <v>1042.7495033122061</v>
      </c>
    </row>
    <row r="2263" spans="1:18" s="131" customFormat="1" ht="15" customHeight="1" x14ac:dyDescent="0.25">
      <c r="A2263" s="143" t="s">
        <v>2423</v>
      </c>
      <c r="B2263" s="1" t="str">
        <f>VLOOKUP(A2263,'[2]Catálogo MUNICIPIOS'!$1:$1048576,5,FALSE)</f>
        <v>San Pedro Mixtepec -Dto. 26 -</v>
      </c>
      <c r="C2263" s="130">
        <f>VLOOKUP(A2263,[3]PROY_COVID!$1:$1048576,7,FALSE)</f>
        <v>1110</v>
      </c>
      <c r="D2263" s="43"/>
      <c r="E2263" s="43">
        <f t="shared" ref="E2263:E2294" si="812">((D2263/($C2263/100000)))</f>
        <v>0</v>
      </c>
      <c r="F2263" s="6">
        <f t="shared" ref="F2263:F2294" si="813">((D2263/$C2263)/(D$2372/$C$2372))</f>
        <v>0</v>
      </c>
      <c r="G2263" s="44"/>
      <c r="H2263" s="44">
        <f t="shared" ref="H2263:H2294" si="814">((G2263/($C2263/100000)))</f>
        <v>0</v>
      </c>
      <c r="I2263" s="14">
        <f t="shared" ref="I2263:I2294" si="815">((G2263/$C2263)/(G$2372/$C$2372))</f>
        <v>0</v>
      </c>
      <c r="J2263" s="49">
        <v>2</v>
      </c>
      <c r="K2263" s="49">
        <f t="shared" ref="K2263:K2294" si="816">((J2263/($C2263/100000)))</f>
        <v>180.18018018018017</v>
      </c>
      <c r="L2263" s="50">
        <f t="shared" ref="L2263:L2294" si="817">((J2263/$C2263)/(J$2372/$C$2372))</f>
        <v>0.13410708768885637</v>
      </c>
      <c r="M2263" s="45">
        <v>2</v>
      </c>
      <c r="N2263" s="45">
        <f t="shared" ref="N2263:N2294" si="818">((M2263/($C2263/100000)))</f>
        <v>180.18018018018017</v>
      </c>
      <c r="O2263" s="18">
        <f t="shared" ref="O2263:O2294" si="819">((M2263/$C2263)/(M$2372/$C$2372))</f>
        <v>0.11536514559463698</v>
      </c>
      <c r="P2263" s="37">
        <f t="shared" ref="P2263:P2294" si="820">D2263/M2263*100</f>
        <v>0</v>
      </c>
      <c r="Q2263" s="37">
        <f t="shared" ref="Q2263:Q2294" si="821">P2263/P$2372</f>
        <v>0</v>
      </c>
      <c r="R2263" s="37">
        <f t="shared" ref="R2263:R2294" si="822">(Q2263-1)*100</f>
        <v>-100</v>
      </c>
    </row>
    <row r="2264" spans="1:18" s="131" customFormat="1" ht="15" customHeight="1" x14ac:dyDescent="0.25">
      <c r="A2264" s="143" t="s">
        <v>1193</v>
      </c>
      <c r="B2264" s="1" t="str">
        <f>VLOOKUP(A2264,'[2]Catálogo MUNICIPIOS'!$1:$1048576,5,FALSE)</f>
        <v>Santa María Cortijo</v>
      </c>
      <c r="C2264" s="130">
        <f>VLOOKUP(A2264,[3]PROY_COVID!$1:$1048576,7,FALSE)</f>
        <v>1104</v>
      </c>
      <c r="D2264" s="43">
        <v>1</v>
      </c>
      <c r="E2264" s="43">
        <f t="shared" si="812"/>
        <v>90.579710144927546</v>
      </c>
      <c r="F2264" s="6">
        <f t="shared" si="813"/>
        <v>0.6627497451941623</v>
      </c>
      <c r="G2264" s="44"/>
      <c r="H2264" s="44">
        <f t="shared" si="814"/>
        <v>0</v>
      </c>
      <c r="I2264" s="14">
        <f t="shared" si="815"/>
        <v>0</v>
      </c>
      <c r="J2264" s="49">
        <v>1</v>
      </c>
      <c r="K2264" s="49">
        <f t="shared" si="816"/>
        <v>90.579710144927546</v>
      </c>
      <c r="L2264" s="50">
        <f t="shared" si="817"/>
        <v>6.7417965278365299E-2</v>
      </c>
      <c r="M2264" s="45">
        <v>2</v>
      </c>
      <c r="N2264" s="45">
        <f t="shared" si="818"/>
        <v>181.15942028985509</v>
      </c>
      <c r="O2264" s="18">
        <f t="shared" si="819"/>
        <v>0.11599213008156435</v>
      </c>
      <c r="P2264" s="37">
        <f t="shared" si="820"/>
        <v>50</v>
      </c>
      <c r="Q2264" s="37">
        <f t="shared" si="821"/>
        <v>5.7137475165610301</v>
      </c>
      <c r="R2264" s="37">
        <f t="shared" si="822"/>
        <v>471.374751656103</v>
      </c>
    </row>
    <row r="2265" spans="1:18" s="131" customFormat="1" ht="15" customHeight="1" x14ac:dyDescent="0.25">
      <c r="A2265" s="143" t="s">
        <v>2511</v>
      </c>
      <c r="B2265" s="1" t="str">
        <f>VLOOKUP(A2265,'[2]Catálogo MUNICIPIOS'!$1:$1048576,5,FALSE)</f>
        <v>San Nicolás</v>
      </c>
      <c r="C2265" s="130">
        <f>VLOOKUP(A2265,[3]PROY_COVID!$1:$1048576,7,FALSE)</f>
        <v>1100</v>
      </c>
      <c r="D2265" s="43"/>
      <c r="E2265" s="43">
        <f t="shared" si="812"/>
        <v>0</v>
      </c>
      <c r="F2265" s="6">
        <f t="shared" si="813"/>
        <v>0</v>
      </c>
      <c r="G2265" s="44"/>
      <c r="H2265" s="44">
        <f t="shared" si="814"/>
        <v>0</v>
      </c>
      <c r="I2265" s="14">
        <f t="shared" si="815"/>
        <v>0</v>
      </c>
      <c r="J2265" s="49">
        <v>1</v>
      </c>
      <c r="K2265" s="49">
        <f t="shared" si="816"/>
        <v>90.909090909090921</v>
      </c>
      <c r="L2265" s="50">
        <f t="shared" si="817"/>
        <v>6.7663121515741179E-2</v>
      </c>
      <c r="M2265" s="45">
        <v>1</v>
      </c>
      <c r="N2265" s="45">
        <f t="shared" si="818"/>
        <v>90.909090909090921</v>
      </c>
      <c r="O2265" s="18">
        <f t="shared" si="819"/>
        <v>5.8206959822748656E-2</v>
      </c>
      <c r="P2265" s="37">
        <f t="shared" si="820"/>
        <v>0</v>
      </c>
      <c r="Q2265" s="37">
        <f t="shared" si="821"/>
        <v>0</v>
      </c>
      <c r="R2265" s="37">
        <f t="shared" si="822"/>
        <v>-100</v>
      </c>
    </row>
    <row r="2266" spans="1:18" s="131" customFormat="1" ht="15" customHeight="1" x14ac:dyDescent="0.25">
      <c r="A2266" s="143" t="s">
        <v>2387</v>
      </c>
      <c r="B2266" s="1" t="str">
        <f>VLOOKUP(A2266,'[2]Catálogo MUNICIPIOS'!$1:$1048576,5,FALSE)</f>
        <v>San José Estancia Grande</v>
      </c>
      <c r="C2266" s="130">
        <f>VLOOKUP(A2266,[3]PROY_COVID!$1:$1048576,7,FALSE)</f>
        <v>1092</v>
      </c>
      <c r="D2266" s="43"/>
      <c r="E2266" s="43">
        <f t="shared" si="812"/>
        <v>0</v>
      </c>
      <c r="F2266" s="6">
        <f t="shared" si="813"/>
        <v>0</v>
      </c>
      <c r="G2266" s="44"/>
      <c r="H2266" s="44">
        <f t="shared" si="814"/>
        <v>0</v>
      </c>
      <c r="I2266" s="14">
        <f t="shared" si="815"/>
        <v>0</v>
      </c>
      <c r="J2266" s="49">
        <v>1</v>
      </c>
      <c r="K2266" s="49">
        <f t="shared" si="816"/>
        <v>91.575091575091577</v>
      </c>
      <c r="L2266" s="50">
        <f t="shared" si="817"/>
        <v>6.8158822039666014E-2</v>
      </c>
      <c r="M2266" s="45">
        <v>1</v>
      </c>
      <c r="N2266" s="45">
        <f t="shared" si="818"/>
        <v>91.575091575091577</v>
      </c>
      <c r="O2266" s="18">
        <f t="shared" si="819"/>
        <v>5.8633384436834725E-2</v>
      </c>
      <c r="P2266" s="37">
        <f t="shared" si="820"/>
        <v>0</v>
      </c>
      <c r="Q2266" s="37">
        <f t="shared" si="821"/>
        <v>0</v>
      </c>
      <c r="R2266" s="37">
        <f t="shared" si="822"/>
        <v>-100</v>
      </c>
    </row>
    <row r="2267" spans="1:18" s="131" customFormat="1" ht="15" customHeight="1" x14ac:dyDescent="0.25">
      <c r="A2267" s="143" t="s">
        <v>1617</v>
      </c>
      <c r="B2267" s="1" t="str">
        <f>VLOOKUP(A2267,'[2]Catálogo MUNICIPIOS'!$1:$1048576,5,FALSE)</f>
        <v>Huépac</v>
      </c>
      <c r="C2267" s="130">
        <f>VLOOKUP(A2267,[3]PROY_COVID!$1:$1048576,7,FALSE)</f>
        <v>1091</v>
      </c>
      <c r="D2267" s="43">
        <v>1</v>
      </c>
      <c r="E2267" s="43">
        <f t="shared" si="812"/>
        <v>91.659028414298817</v>
      </c>
      <c r="F2267" s="6">
        <f t="shared" si="813"/>
        <v>0.67064685489858411</v>
      </c>
      <c r="G2267" s="44"/>
      <c r="H2267" s="44">
        <f t="shared" si="814"/>
        <v>0</v>
      </c>
      <c r="I2267" s="14">
        <f t="shared" si="815"/>
        <v>0</v>
      </c>
      <c r="J2267" s="49">
        <v>3</v>
      </c>
      <c r="K2267" s="49">
        <f t="shared" si="816"/>
        <v>274.97708524289646</v>
      </c>
      <c r="L2267" s="50">
        <f t="shared" si="817"/>
        <v>0.20466388726117862</v>
      </c>
      <c r="M2267" s="45">
        <v>4</v>
      </c>
      <c r="N2267" s="45">
        <f t="shared" si="818"/>
        <v>366.63611365719527</v>
      </c>
      <c r="O2267" s="18">
        <f t="shared" si="819"/>
        <v>0.23474850890934379</v>
      </c>
      <c r="P2267" s="37">
        <f t="shared" si="820"/>
        <v>25</v>
      </c>
      <c r="Q2267" s="37">
        <f t="shared" si="821"/>
        <v>2.856873758280515</v>
      </c>
      <c r="R2267" s="37">
        <f t="shared" si="822"/>
        <v>185.6873758280515</v>
      </c>
    </row>
    <row r="2268" spans="1:18" s="131" customFormat="1" ht="15" customHeight="1" x14ac:dyDescent="0.25">
      <c r="A2268" s="143" t="s">
        <v>2521</v>
      </c>
      <c r="B2268" s="1" t="str">
        <f>VLOOKUP(A2268,'[2]Catálogo MUNICIPIOS'!$1:$1048576,5,FALSE)</f>
        <v>San Martín Huamelúlpam</v>
      </c>
      <c r="C2268" s="130">
        <f>VLOOKUP(A2268,[3]PROY_COVID!$1:$1048576,7,FALSE)</f>
        <v>1089</v>
      </c>
      <c r="D2268" s="43">
        <v>1</v>
      </c>
      <c r="E2268" s="43">
        <f t="shared" si="812"/>
        <v>91.827364554637285</v>
      </c>
      <c r="F2268" s="6">
        <f t="shared" si="813"/>
        <v>0.67187852956322791</v>
      </c>
      <c r="G2268" s="44"/>
      <c r="H2268" s="44">
        <f t="shared" si="814"/>
        <v>0</v>
      </c>
      <c r="I2268" s="14">
        <f t="shared" si="815"/>
        <v>0</v>
      </c>
      <c r="J2268" s="49">
        <v>1</v>
      </c>
      <c r="K2268" s="49">
        <f t="shared" si="816"/>
        <v>91.827364554637285</v>
      </c>
      <c r="L2268" s="50">
        <f t="shared" si="817"/>
        <v>6.8346587389637545E-2</v>
      </c>
      <c r="M2268" s="45">
        <v>2</v>
      </c>
      <c r="N2268" s="45">
        <f t="shared" si="818"/>
        <v>183.65472910927457</v>
      </c>
      <c r="O2268" s="18">
        <f t="shared" si="819"/>
        <v>0.11758981782373465</v>
      </c>
      <c r="P2268" s="37">
        <f t="shared" si="820"/>
        <v>50</v>
      </c>
      <c r="Q2268" s="37">
        <f t="shared" si="821"/>
        <v>5.7137475165610301</v>
      </c>
      <c r="R2268" s="37">
        <f t="shared" si="822"/>
        <v>471.374751656103</v>
      </c>
    </row>
    <row r="2269" spans="1:18" s="131" customFormat="1" ht="15" customHeight="1" x14ac:dyDescent="0.25">
      <c r="A2269" s="143" t="s">
        <v>951</v>
      </c>
      <c r="B2269" s="1" t="str">
        <f>VLOOKUP(A2269,'[2]Catálogo MUNICIPIOS'!$1:$1048576,5,FALSE)</f>
        <v>Parás</v>
      </c>
      <c r="C2269" s="130">
        <f>VLOOKUP(A2269,[3]PROY_COVID!$1:$1048576,7,FALSE)</f>
        <v>1083</v>
      </c>
      <c r="D2269" s="43"/>
      <c r="E2269" s="43">
        <f t="shared" si="812"/>
        <v>0</v>
      </c>
      <c r="F2269" s="6">
        <f t="shared" si="813"/>
        <v>0</v>
      </c>
      <c r="G2269" s="44">
        <v>3</v>
      </c>
      <c r="H2269" s="44">
        <f t="shared" si="814"/>
        <v>277.0083102493075</v>
      </c>
      <c r="I2269" s="14">
        <f t="shared" si="815"/>
        <v>3.394791247051693</v>
      </c>
      <c r="J2269" s="49">
        <v>12</v>
      </c>
      <c r="K2269" s="49">
        <f t="shared" si="816"/>
        <v>1108.03324099723</v>
      </c>
      <c r="L2269" s="50">
        <f t="shared" si="817"/>
        <v>0.82470286611983701</v>
      </c>
      <c r="M2269" s="45">
        <v>15</v>
      </c>
      <c r="N2269" s="45">
        <f t="shared" si="818"/>
        <v>1385.0415512465374</v>
      </c>
      <c r="O2269" s="18">
        <f t="shared" si="819"/>
        <v>0.88680963718869144</v>
      </c>
      <c r="P2269" s="37">
        <f t="shared" si="820"/>
        <v>0</v>
      </c>
      <c r="Q2269" s="37">
        <f t="shared" si="821"/>
        <v>0</v>
      </c>
      <c r="R2269" s="37">
        <f t="shared" si="822"/>
        <v>-100</v>
      </c>
    </row>
    <row r="2270" spans="1:18" s="131" customFormat="1" ht="15" customHeight="1" x14ac:dyDescent="0.25">
      <c r="A2270" s="143" t="s">
        <v>946</v>
      </c>
      <c r="B2270" s="1" t="str">
        <f>VLOOKUP(A2270,'[2]Catálogo MUNICIPIOS'!$1:$1048576,5,FALSE)</f>
        <v>Melchor Ocampo</v>
      </c>
      <c r="C2270" s="130">
        <f>VLOOKUP(A2270,[3]PROY_COVID!$1:$1048576,7,FALSE)</f>
        <v>1071</v>
      </c>
      <c r="D2270" s="43"/>
      <c r="E2270" s="43">
        <f t="shared" si="812"/>
        <v>0</v>
      </c>
      <c r="F2270" s="6">
        <f t="shared" si="813"/>
        <v>0</v>
      </c>
      <c r="G2270" s="44">
        <v>1</v>
      </c>
      <c r="H2270" s="44">
        <f t="shared" si="814"/>
        <v>93.370681605975719</v>
      </c>
      <c r="I2270" s="14">
        <f t="shared" si="815"/>
        <v>1.144276041256453</v>
      </c>
      <c r="J2270" s="49">
        <v>35</v>
      </c>
      <c r="K2270" s="49">
        <f t="shared" si="816"/>
        <v>3267.9738562091502</v>
      </c>
      <c r="L2270" s="50">
        <f t="shared" si="817"/>
        <v>2.4323344335723953</v>
      </c>
      <c r="M2270" s="45">
        <v>36</v>
      </c>
      <c r="N2270" s="45">
        <f t="shared" si="818"/>
        <v>3361.3445378151259</v>
      </c>
      <c r="O2270" s="18">
        <f t="shared" si="819"/>
        <v>2.1521901110932276</v>
      </c>
      <c r="P2270" s="37">
        <f t="shared" si="820"/>
        <v>0</v>
      </c>
      <c r="Q2270" s="37">
        <f t="shared" si="821"/>
        <v>0</v>
      </c>
      <c r="R2270" s="37">
        <f t="shared" si="822"/>
        <v>-100</v>
      </c>
    </row>
    <row r="2271" spans="1:18" s="131" customFormat="1" ht="15" customHeight="1" x14ac:dyDescent="0.25">
      <c r="A2271" s="143" t="s">
        <v>2458</v>
      </c>
      <c r="B2271" s="1" t="str">
        <f>VLOOKUP(A2271,'[2]Catálogo MUNICIPIOS'!$1:$1048576,5,FALSE)</f>
        <v>Huejotitán</v>
      </c>
      <c r="C2271" s="130">
        <f>VLOOKUP(A2271,[3]PROY_COVID!$1:$1048576,7,FALSE)</f>
        <v>1070</v>
      </c>
      <c r="D2271" s="43">
        <v>1</v>
      </c>
      <c r="E2271" s="43">
        <f t="shared" si="812"/>
        <v>93.45794392523365</v>
      </c>
      <c r="F2271" s="6">
        <f t="shared" si="813"/>
        <v>0.68380908289192077</v>
      </c>
      <c r="G2271" s="44"/>
      <c r="H2271" s="44">
        <f t="shared" si="814"/>
        <v>0</v>
      </c>
      <c r="I2271" s="14">
        <f t="shared" si="815"/>
        <v>0</v>
      </c>
      <c r="J2271" s="49">
        <v>6</v>
      </c>
      <c r="K2271" s="49">
        <f t="shared" si="816"/>
        <v>560.74766355140184</v>
      </c>
      <c r="L2271" s="50">
        <f t="shared" si="817"/>
        <v>0.41736131028401097</v>
      </c>
      <c r="M2271" s="45">
        <v>7</v>
      </c>
      <c r="N2271" s="45">
        <f t="shared" si="818"/>
        <v>654.20560747663558</v>
      </c>
      <c r="O2271" s="18">
        <f t="shared" si="819"/>
        <v>0.4188725146123034</v>
      </c>
      <c r="P2271" s="37">
        <f t="shared" si="820"/>
        <v>14.285714285714285</v>
      </c>
      <c r="Q2271" s="37">
        <f t="shared" si="821"/>
        <v>1.6324992904460085</v>
      </c>
      <c r="R2271" s="37">
        <f t="shared" si="822"/>
        <v>63.249929044600847</v>
      </c>
    </row>
    <row r="2272" spans="1:18" s="131" customFormat="1" ht="15" customHeight="1" x14ac:dyDescent="0.25">
      <c r="A2272" s="143" t="s">
        <v>1605</v>
      </c>
      <c r="B2272" s="1" t="str">
        <f>VLOOKUP(A2272,'[2]Catálogo MUNICIPIOS'!$1:$1048576,5,FALSE)</f>
        <v>Cucurpe</v>
      </c>
      <c r="C2272" s="130">
        <f>VLOOKUP(A2272,[3]PROY_COVID!$1:$1048576,7,FALSE)</f>
        <v>1066</v>
      </c>
      <c r="D2272" s="43">
        <v>1</v>
      </c>
      <c r="E2272" s="43">
        <f t="shared" si="812"/>
        <v>93.808630393996253</v>
      </c>
      <c r="F2272" s="6">
        <f t="shared" si="813"/>
        <v>0.68637497063260333</v>
      </c>
      <c r="G2272" s="44"/>
      <c r="H2272" s="44">
        <f t="shared" si="814"/>
        <v>0</v>
      </c>
      <c r="I2272" s="14">
        <f t="shared" si="815"/>
        <v>0</v>
      </c>
      <c r="J2272" s="49">
        <v>9</v>
      </c>
      <c r="K2272" s="49">
        <f t="shared" si="816"/>
        <v>844.27767354596631</v>
      </c>
      <c r="L2272" s="50">
        <f t="shared" si="817"/>
        <v>0.62839109099984769</v>
      </c>
      <c r="M2272" s="45">
        <v>10</v>
      </c>
      <c r="N2272" s="45">
        <f t="shared" si="818"/>
        <v>938.08630393996259</v>
      </c>
      <c r="O2272" s="18">
        <f t="shared" si="819"/>
        <v>0.60063466984074598</v>
      </c>
      <c r="P2272" s="37">
        <f t="shared" si="820"/>
        <v>10</v>
      </c>
      <c r="Q2272" s="37">
        <f t="shared" si="821"/>
        <v>1.1427495033122061</v>
      </c>
      <c r="R2272" s="37">
        <f t="shared" si="822"/>
        <v>14.274950331220616</v>
      </c>
    </row>
    <row r="2273" spans="1:18" s="131" customFormat="1" ht="15" customHeight="1" x14ac:dyDescent="0.25">
      <c r="A2273" s="143" t="s">
        <v>2461</v>
      </c>
      <c r="B2273" s="1" t="str">
        <f>VLOOKUP(A2273,'[2]Catálogo MUNICIPIOS'!$1:$1048576,5,FALSE)</f>
        <v>Fresnillo de Trujano</v>
      </c>
      <c r="C2273" s="130">
        <f>VLOOKUP(A2273,[3]PROY_COVID!$1:$1048576,7,FALSE)</f>
        <v>1060</v>
      </c>
      <c r="D2273" s="43"/>
      <c r="E2273" s="43">
        <f t="shared" si="812"/>
        <v>0</v>
      </c>
      <c r="F2273" s="6">
        <f t="shared" si="813"/>
        <v>0</v>
      </c>
      <c r="G2273" s="44">
        <v>2</v>
      </c>
      <c r="H2273" s="44">
        <f t="shared" si="814"/>
        <v>188.67924528301887</v>
      </c>
      <c r="I2273" s="14">
        <f t="shared" si="815"/>
        <v>2.3123012078974741</v>
      </c>
      <c r="J2273" s="49">
        <v>3</v>
      </c>
      <c r="K2273" s="49">
        <f t="shared" si="816"/>
        <v>283.01886792452831</v>
      </c>
      <c r="L2273" s="50">
        <f t="shared" si="817"/>
        <v>0.21064934056787346</v>
      </c>
      <c r="M2273" s="45">
        <v>5</v>
      </c>
      <c r="N2273" s="45">
        <f t="shared" si="818"/>
        <v>471.69811320754718</v>
      </c>
      <c r="O2273" s="18">
        <f t="shared" si="819"/>
        <v>0.3020172443633185</v>
      </c>
      <c r="P2273" s="37">
        <f t="shared" si="820"/>
        <v>0</v>
      </c>
      <c r="Q2273" s="37">
        <f t="shared" si="821"/>
        <v>0</v>
      </c>
      <c r="R2273" s="37">
        <f t="shared" si="822"/>
        <v>-100</v>
      </c>
    </row>
    <row r="2274" spans="1:18" s="131" customFormat="1" ht="15" customHeight="1" x14ac:dyDescent="0.25">
      <c r="A2274" s="143" t="s">
        <v>1116</v>
      </c>
      <c r="B2274" s="1" t="str">
        <f>VLOOKUP(A2274,'[2]Catálogo MUNICIPIOS'!$1:$1048576,5,FALSE)</f>
        <v>San Miguel Tequixtepec</v>
      </c>
      <c r="C2274" s="130">
        <f>VLOOKUP(A2274,[3]PROY_COVID!$1:$1048576,7,FALSE)</f>
        <v>1054</v>
      </c>
      <c r="D2274" s="43">
        <v>1</v>
      </c>
      <c r="E2274" s="43">
        <f t="shared" si="812"/>
        <v>94.876660341555976</v>
      </c>
      <c r="F2274" s="6">
        <f t="shared" si="813"/>
        <v>0.69418948642728195</v>
      </c>
      <c r="G2274" s="44"/>
      <c r="H2274" s="44">
        <f t="shared" si="814"/>
        <v>0</v>
      </c>
      <c r="I2274" s="14">
        <f t="shared" si="815"/>
        <v>0</v>
      </c>
      <c r="J2274" s="49">
        <v>3</v>
      </c>
      <c r="K2274" s="49">
        <f t="shared" si="816"/>
        <v>284.62998102466793</v>
      </c>
      <c r="L2274" s="50">
        <f t="shared" si="817"/>
        <v>0.21184848292404732</v>
      </c>
      <c r="M2274" s="45">
        <v>4</v>
      </c>
      <c r="N2274" s="45">
        <f t="shared" si="818"/>
        <v>379.5066413662239</v>
      </c>
      <c r="O2274" s="18">
        <f t="shared" si="819"/>
        <v>0.24298920609117086</v>
      </c>
      <c r="P2274" s="37">
        <f t="shared" si="820"/>
        <v>25</v>
      </c>
      <c r="Q2274" s="37">
        <f t="shared" si="821"/>
        <v>2.856873758280515</v>
      </c>
      <c r="R2274" s="37">
        <f t="shared" si="822"/>
        <v>185.6873758280515</v>
      </c>
    </row>
    <row r="2275" spans="1:18" s="131" customFormat="1" ht="15" customHeight="1" x14ac:dyDescent="0.25">
      <c r="A2275" s="143" t="s">
        <v>2421</v>
      </c>
      <c r="B2275" s="1" t="str">
        <f>VLOOKUP(A2275,'[2]Catálogo MUNICIPIOS'!$1:$1048576,5,FALSE)</f>
        <v>San Nicolás Hidalgo</v>
      </c>
      <c r="C2275" s="130">
        <f>VLOOKUP(A2275,[3]PROY_COVID!$1:$1048576,7,FALSE)</f>
        <v>1043</v>
      </c>
      <c r="D2275" s="43"/>
      <c r="E2275" s="43">
        <f t="shared" si="812"/>
        <v>0</v>
      </c>
      <c r="F2275" s="6">
        <f t="shared" si="813"/>
        <v>0</v>
      </c>
      <c r="G2275" s="44">
        <v>1</v>
      </c>
      <c r="H2275" s="44">
        <f t="shared" si="814"/>
        <v>95.877277085330775</v>
      </c>
      <c r="I2275" s="14">
        <f t="shared" si="815"/>
        <v>1.1749948611559551</v>
      </c>
      <c r="J2275" s="49">
        <v>5</v>
      </c>
      <c r="K2275" s="49">
        <f t="shared" si="816"/>
        <v>479.38638542665387</v>
      </c>
      <c r="L2275" s="50">
        <f t="shared" si="817"/>
        <v>0.35680457175127178</v>
      </c>
      <c r="M2275" s="45">
        <v>6</v>
      </c>
      <c r="N2275" s="45">
        <f t="shared" si="818"/>
        <v>575.26366251198465</v>
      </c>
      <c r="O2275" s="18">
        <f t="shared" si="819"/>
        <v>0.36832783780454564</v>
      </c>
      <c r="P2275" s="37">
        <f t="shared" si="820"/>
        <v>0</v>
      </c>
      <c r="Q2275" s="37">
        <f t="shared" si="821"/>
        <v>0</v>
      </c>
      <c r="R2275" s="37">
        <f t="shared" si="822"/>
        <v>-100</v>
      </c>
    </row>
    <row r="2276" spans="1:18" s="131" customFormat="1" ht="15" customHeight="1" x14ac:dyDescent="0.25">
      <c r="A2276" s="143" t="s">
        <v>963</v>
      </c>
      <c r="B2276" s="1" t="str">
        <f>VLOOKUP(A2276,'[2]Catálogo MUNICIPIOS'!$1:$1048576,5,FALSE)</f>
        <v>Abejones</v>
      </c>
      <c r="C2276" s="130">
        <f>VLOOKUP(A2276,[3]PROY_COVID!$1:$1048576,7,FALSE)</f>
        <v>1033</v>
      </c>
      <c r="D2276" s="43">
        <v>3</v>
      </c>
      <c r="E2276" s="43">
        <f t="shared" si="812"/>
        <v>290.41626331074536</v>
      </c>
      <c r="F2276" s="6">
        <f t="shared" si="813"/>
        <v>2.1249052817841876</v>
      </c>
      <c r="G2276" s="44"/>
      <c r="H2276" s="44">
        <f t="shared" si="814"/>
        <v>0</v>
      </c>
      <c r="I2276" s="14">
        <f t="shared" si="815"/>
        <v>0</v>
      </c>
      <c r="J2276" s="49">
        <v>3</v>
      </c>
      <c r="K2276" s="49">
        <f t="shared" si="816"/>
        <v>290.41626331074536</v>
      </c>
      <c r="L2276" s="50">
        <f t="shared" si="817"/>
        <v>0.21615518005996698</v>
      </c>
      <c r="M2276" s="45">
        <v>6</v>
      </c>
      <c r="N2276" s="45">
        <f t="shared" si="818"/>
        <v>580.83252662149073</v>
      </c>
      <c r="O2276" s="18">
        <f t="shared" si="819"/>
        <v>0.37189345094882975</v>
      </c>
      <c r="P2276" s="37">
        <f t="shared" si="820"/>
        <v>50</v>
      </c>
      <c r="Q2276" s="37">
        <f t="shared" si="821"/>
        <v>5.7137475165610301</v>
      </c>
      <c r="R2276" s="37">
        <f t="shared" si="822"/>
        <v>471.374751656103</v>
      </c>
    </row>
    <row r="2277" spans="1:18" s="131" customFormat="1" ht="15" customHeight="1" x14ac:dyDescent="0.25">
      <c r="A2277" s="143" t="s">
        <v>1108</v>
      </c>
      <c r="B2277" s="1" t="str">
        <f>VLOOKUP(A2277,'[2]Catálogo MUNICIPIOS'!$1:$1048576,5,FALSE)</f>
        <v>San Miguel Ejutla</v>
      </c>
      <c r="C2277" s="130">
        <f>VLOOKUP(A2277,[3]PROY_COVID!$1:$1048576,7,FALSE)</f>
        <v>1032</v>
      </c>
      <c r="D2277" s="43"/>
      <c r="E2277" s="43">
        <f t="shared" si="812"/>
        <v>0</v>
      </c>
      <c r="F2277" s="6">
        <f t="shared" si="813"/>
        <v>0</v>
      </c>
      <c r="G2277" s="44"/>
      <c r="H2277" s="44">
        <f t="shared" si="814"/>
        <v>0</v>
      </c>
      <c r="I2277" s="14">
        <f t="shared" si="815"/>
        <v>0</v>
      </c>
      <c r="J2277" s="49">
        <v>9</v>
      </c>
      <c r="K2277" s="49">
        <f t="shared" si="816"/>
        <v>872.09302325581405</v>
      </c>
      <c r="L2277" s="50">
        <f t="shared" si="817"/>
        <v>0.64909389826147057</v>
      </c>
      <c r="M2277" s="45">
        <v>9</v>
      </c>
      <c r="N2277" s="45">
        <f t="shared" si="818"/>
        <v>872.09302325581405</v>
      </c>
      <c r="O2277" s="18">
        <f t="shared" si="819"/>
        <v>0.55838071922985621</v>
      </c>
      <c r="P2277" s="37">
        <f t="shared" si="820"/>
        <v>0</v>
      </c>
      <c r="Q2277" s="37">
        <f t="shared" si="821"/>
        <v>0</v>
      </c>
      <c r="R2277" s="37">
        <f t="shared" si="822"/>
        <v>-100</v>
      </c>
    </row>
    <row r="2278" spans="1:18" s="131" customFormat="1" ht="15" customHeight="1" x14ac:dyDescent="0.25">
      <c r="A2278" s="143" t="s">
        <v>966</v>
      </c>
      <c r="B2278" s="1" t="str">
        <f>VLOOKUP(A2278,'[2]Catálogo MUNICIPIOS'!$1:$1048576,5,FALSE)</f>
        <v>Asunción Cuyotepeji</v>
      </c>
      <c r="C2278" s="130">
        <f>VLOOKUP(A2278,[3]PROY_COVID!$1:$1048576,7,FALSE)</f>
        <v>1029</v>
      </c>
      <c r="D2278" s="43"/>
      <c r="E2278" s="43">
        <f t="shared" si="812"/>
        <v>0</v>
      </c>
      <c r="F2278" s="6">
        <f t="shared" si="813"/>
        <v>0</v>
      </c>
      <c r="G2278" s="44">
        <v>1</v>
      </c>
      <c r="H2278" s="44">
        <f t="shared" si="814"/>
        <v>97.181729834791057</v>
      </c>
      <c r="I2278" s="14">
        <f t="shared" si="815"/>
        <v>1.1909811857975328</v>
      </c>
      <c r="J2278" s="49">
        <v>4</v>
      </c>
      <c r="K2278" s="49">
        <f t="shared" si="816"/>
        <v>388.72691933916423</v>
      </c>
      <c r="L2278" s="50">
        <f t="shared" si="817"/>
        <v>0.28932724457654146</v>
      </c>
      <c r="M2278" s="45">
        <v>5</v>
      </c>
      <c r="N2278" s="45">
        <f t="shared" si="818"/>
        <v>485.90864917395527</v>
      </c>
      <c r="O2278" s="18">
        <f t="shared" si="819"/>
        <v>0.31111591741993938</v>
      </c>
      <c r="P2278" s="37">
        <f t="shared" si="820"/>
        <v>0</v>
      </c>
      <c r="Q2278" s="37">
        <f t="shared" si="821"/>
        <v>0</v>
      </c>
      <c r="R2278" s="37">
        <f t="shared" si="822"/>
        <v>-100</v>
      </c>
    </row>
    <row r="2279" spans="1:18" s="131" customFormat="1" ht="15" customHeight="1" x14ac:dyDescent="0.25">
      <c r="A2279" s="143" t="s">
        <v>2029</v>
      </c>
      <c r="B2279" s="1" t="str">
        <f>VLOOKUP(A2279,'[2]Catálogo MUNICIPIOS'!$1:$1048576,5,FALSE)</f>
        <v>Quintana Roo</v>
      </c>
      <c r="C2279" s="130">
        <f>VLOOKUP(A2279,[3]PROY_COVID!$1:$1048576,7,FALSE)</f>
        <v>1028</v>
      </c>
      <c r="D2279" s="43">
        <v>2</v>
      </c>
      <c r="E2279" s="43">
        <f t="shared" si="812"/>
        <v>194.5525291828794</v>
      </c>
      <c r="F2279" s="6">
        <f t="shared" si="813"/>
        <v>1.4234936161368779</v>
      </c>
      <c r="G2279" s="44"/>
      <c r="H2279" s="44">
        <f t="shared" si="814"/>
        <v>0</v>
      </c>
      <c r="I2279" s="14">
        <f t="shared" si="815"/>
        <v>0</v>
      </c>
      <c r="J2279" s="49">
        <v>5</v>
      </c>
      <c r="K2279" s="49">
        <f t="shared" si="816"/>
        <v>486.38132295719851</v>
      </c>
      <c r="L2279" s="50">
        <f t="shared" si="817"/>
        <v>0.3620108641406386</v>
      </c>
      <c r="M2279" s="45">
        <v>7</v>
      </c>
      <c r="N2279" s="45">
        <f t="shared" si="818"/>
        <v>680.93385214007787</v>
      </c>
      <c r="O2279" s="18">
        <f t="shared" si="819"/>
        <v>0.4359859831081368</v>
      </c>
      <c r="P2279" s="37">
        <f t="shared" si="820"/>
        <v>28.571428571428569</v>
      </c>
      <c r="Q2279" s="37">
        <f t="shared" si="821"/>
        <v>3.264998580892017</v>
      </c>
      <c r="R2279" s="37">
        <f t="shared" si="822"/>
        <v>226.49985808920169</v>
      </c>
    </row>
    <row r="2280" spans="1:18" s="131" customFormat="1" ht="15" customHeight="1" x14ac:dyDescent="0.25">
      <c r="A2280" s="143" t="s">
        <v>2407</v>
      </c>
      <c r="B2280" s="1" t="str">
        <f>VLOOKUP(A2280,'[2]Catálogo MUNICIPIOS'!$1:$1048576,5,FALSE)</f>
        <v>San Francisco Jaltepetongo</v>
      </c>
      <c r="C2280" s="130">
        <f>VLOOKUP(A2280,[3]PROY_COVID!$1:$1048576,7,FALSE)</f>
        <v>1024</v>
      </c>
      <c r="D2280" s="43">
        <v>1</v>
      </c>
      <c r="E2280" s="43">
        <f t="shared" si="812"/>
        <v>97.656249999999986</v>
      </c>
      <c r="F2280" s="6">
        <f t="shared" si="813"/>
        <v>0.71452706903745622</v>
      </c>
      <c r="G2280" s="44"/>
      <c r="H2280" s="44">
        <f t="shared" si="814"/>
        <v>0</v>
      </c>
      <c r="I2280" s="14">
        <f t="shared" si="815"/>
        <v>0</v>
      </c>
      <c r="J2280" s="49">
        <v>1</v>
      </c>
      <c r="K2280" s="49">
        <f t="shared" si="816"/>
        <v>97.656249999999986</v>
      </c>
      <c r="L2280" s="50">
        <f t="shared" si="817"/>
        <v>7.2684993815737592E-2</v>
      </c>
      <c r="M2280" s="45">
        <v>2</v>
      </c>
      <c r="N2280" s="45">
        <f t="shared" si="818"/>
        <v>195.31249999999997</v>
      </c>
      <c r="O2280" s="18">
        <f t="shared" si="819"/>
        <v>0.12505401524418655</v>
      </c>
      <c r="P2280" s="37">
        <f t="shared" si="820"/>
        <v>50</v>
      </c>
      <c r="Q2280" s="37">
        <f t="shared" si="821"/>
        <v>5.7137475165610301</v>
      </c>
      <c r="R2280" s="37">
        <f t="shared" si="822"/>
        <v>471.374751656103</v>
      </c>
    </row>
    <row r="2281" spans="1:18" s="131" customFormat="1" ht="15" customHeight="1" x14ac:dyDescent="0.25">
      <c r="A2281" s="143" t="s">
        <v>2434</v>
      </c>
      <c r="B2281" s="1" t="str">
        <f>VLOOKUP(A2281,'[2]Catálogo MUNICIPIOS'!$1:$1048576,5,FALSE)</f>
        <v>Santos Reyes Tepejillo</v>
      </c>
      <c r="C2281" s="130">
        <f>VLOOKUP(A2281,[3]PROY_COVID!$1:$1048576,7,FALSE)</f>
        <v>1023</v>
      </c>
      <c r="D2281" s="43">
        <v>1</v>
      </c>
      <c r="E2281" s="43">
        <f t="shared" si="812"/>
        <v>97.75171065493646</v>
      </c>
      <c r="F2281" s="6">
        <f t="shared" si="813"/>
        <v>0.71522553147053292</v>
      </c>
      <c r="G2281" s="44"/>
      <c r="H2281" s="44">
        <f t="shared" si="814"/>
        <v>0</v>
      </c>
      <c r="I2281" s="14">
        <f t="shared" si="815"/>
        <v>0</v>
      </c>
      <c r="J2281" s="49">
        <v>6</v>
      </c>
      <c r="K2281" s="49">
        <f t="shared" si="816"/>
        <v>586.51026392961876</v>
      </c>
      <c r="L2281" s="50">
        <f t="shared" si="817"/>
        <v>0.43653626784349142</v>
      </c>
      <c r="M2281" s="45">
        <v>7</v>
      </c>
      <c r="N2281" s="45">
        <f t="shared" si="818"/>
        <v>684.26197458455522</v>
      </c>
      <c r="O2281" s="18">
        <f t="shared" si="819"/>
        <v>0.43811690189165653</v>
      </c>
      <c r="P2281" s="37">
        <f t="shared" si="820"/>
        <v>14.285714285714285</v>
      </c>
      <c r="Q2281" s="37">
        <f t="shared" si="821"/>
        <v>1.6324992904460085</v>
      </c>
      <c r="R2281" s="37">
        <f t="shared" si="822"/>
        <v>63.249929044600847</v>
      </c>
    </row>
    <row r="2282" spans="1:18" s="131" customFormat="1" ht="15" customHeight="1" x14ac:dyDescent="0.25">
      <c r="A2282" s="143" t="s">
        <v>2419</v>
      </c>
      <c r="B2282" s="1" t="str">
        <f>VLOOKUP(A2282,'[2]Catálogo MUNICIPIOS'!$1:$1048576,5,FALSE)</f>
        <v>San Miguel Amatlán</v>
      </c>
      <c r="C2282" s="130">
        <f>VLOOKUP(A2282,[3]PROY_COVID!$1:$1048576,7,FALSE)</f>
        <v>1021</v>
      </c>
      <c r="D2282" s="43"/>
      <c r="E2282" s="43">
        <f t="shared" si="812"/>
        <v>0</v>
      </c>
      <c r="F2282" s="6">
        <f t="shared" si="813"/>
        <v>0</v>
      </c>
      <c r="G2282" s="44"/>
      <c r="H2282" s="44">
        <f t="shared" si="814"/>
        <v>0</v>
      </c>
      <c r="I2282" s="14">
        <f t="shared" si="815"/>
        <v>0</v>
      </c>
      <c r="J2282" s="49">
        <v>6</v>
      </c>
      <c r="K2282" s="49">
        <f t="shared" si="816"/>
        <v>587.65915768854063</v>
      </c>
      <c r="L2282" s="50">
        <f t="shared" si="817"/>
        <v>0.43739138296169611</v>
      </c>
      <c r="M2282" s="45">
        <v>6</v>
      </c>
      <c r="N2282" s="45">
        <f t="shared" si="818"/>
        <v>587.65915768854063</v>
      </c>
      <c r="O2282" s="18">
        <f t="shared" si="819"/>
        <v>0.37626438279151919</v>
      </c>
      <c r="P2282" s="37">
        <f t="shared" si="820"/>
        <v>0</v>
      </c>
      <c r="Q2282" s="37">
        <f t="shared" si="821"/>
        <v>0</v>
      </c>
      <c r="R2282" s="37">
        <f t="shared" si="822"/>
        <v>-100</v>
      </c>
    </row>
    <row r="2283" spans="1:18" s="131" customFormat="1" ht="15" customHeight="1" x14ac:dyDescent="0.25">
      <c r="A2283" s="143" t="s">
        <v>1089</v>
      </c>
      <c r="B2283" s="1" t="str">
        <f>VLOOKUP(A2283,'[2]Catálogo MUNICIPIOS'!$1:$1048576,5,FALSE)</f>
        <v>San Lorenzo Victoria</v>
      </c>
      <c r="C2283" s="130">
        <f>VLOOKUP(A2283,[3]PROY_COVID!$1:$1048576,7,FALSE)</f>
        <v>1010</v>
      </c>
      <c r="D2283" s="43"/>
      <c r="E2283" s="43">
        <f t="shared" si="812"/>
        <v>0</v>
      </c>
      <c r="F2283" s="6">
        <f t="shared" si="813"/>
        <v>0</v>
      </c>
      <c r="G2283" s="44"/>
      <c r="H2283" s="44">
        <f t="shared" si="814"/>
        <v>0</v>
      </c>
      <c r="I2283" s="14">
        <f t="shared" si="815"/>
        <v>0</v>
      </c>
      <c r="J2283" s="49">
        <v>3</v>
      </c>
      <c r="K2283" s="49">
        <f t="shared" si="816"/>
        <v>297.02970297029702</v>
      </c>
      <c r="L2283" s="50">
        <f t="shared" si="817"/>
        <v>0.22107752574450087</v>
      </c>
      <c r="M2283" s="45">
        <v>3</v>
      </c>
      <c r="N2283" s="45">
        <f t="shared" si="818"/>
        <v>297.02970297029702</v>
      </c>
      <c r="O2283" s="18">
        <f t="shared" si="819"/>
        <v>0.1901811558565055</v>
      </c>
      <c r="P2283" s="37">
        <f t="shared" si="820"/>
        <v>0</v>
      </c>
      <c r="Q2283" s="37">
        <f t="shared" si="821"/>
        <v>0</v>
      </c>
      <c r="R2283" s="37">
        <f t="shared" si="822"/>
        <v>-100</v>
      </c>
    </row>
    <row r="2284" spans="1:18" s="131" customFormat="1" ht="15" customHeight="1" x14ac:dyDescent="0.25">
      <c r="A2284" s="143" t="s">
        <v>1615</v>
      </c>
      <c r="B2284" s="1" t="str">
        <f>VLOOKUP(A2284,'[2]Catálogo MUNICIPIOS'!$1:$1048576,5,FALSE)</f>
        <v>Huásabas</v>
      </c>
      <c r="C2284" s="130">
        <f>VLOOKUP(A2284,[3]PROY_COVID!$1:$1048576,7,FALSE)</f>
        <v>990</v>
      </c>
      <c r="D2284" s="43"/>
      <c r="E2284" s="43">
        <f t="shared" si="812"/>
        <v>0</v>
      </c>
      <c r="F2284" s="6">
        <f t="shared" si="813"/>
        <v>0</v>
      </c>
      <c r="G2284" s="44">
        <v>1</v>
      </c>
      <c r="H2284" s="44">
        <f t="shared" si="814"/>
        <v>101.010101010101</v>
      </c>
      <c r="I2284" s="14">
        <f t="shared" si="815"/>
        <v>1.2378986264501628</v>
      </c>
      <c r="J2284" s="49">
        <v>6</v>
      </c>
      <c r="K2284" s="49">
        <f t="shared" si="816"/>
        <v>606.06060606060601</v>
      </c>
      <c r="L2284" s="50">
        <f t="shared" si="817"/>
        <v>0.45108747677160782</v>
      </c>
      <c r="M2284" s="45">
        <v>7</v>
      </c>
      <c r="N2284" s="45">
        <f t="shared" si="818"/>
        <v>707.07070707070704</v>
      </c>
      <c r="O2284" s="18">
        <f t="shared" si="819"/>
        <v>0.45272079862137843</v>
      </c>
      <c r="P2284" s="37">
        <f t="shared" si="820"/>
        <v>0</v>
      </c>
      <c r="Q2284" s="37">
        <f t="shared" si="821"/>
        <v>0</v>
      </c>
      <c r="R2284" s="37">
        <f t="shared" si="822"/>
        <v>-100</v>
      </c>
    </row>
    <row r="2285" spans="1:18" s="131" customFormat="1" ht="15" customHeight="1" x14ac:dyDescent="0.25">
      <c r="A2285" s="143" t="s">
        <v>1264</v>
      </c>
      <c r="B2285" s="1" t="str">
        <f>VLOOKUP(A2285,'[2]Catálogo MUNICIPIOS'!$1:$1048576,5,FALSE)</f>
        <v>Teotongo</v>
      </c>
      <c r="C2285" s="130">
        <f>VLOOKUP(A2285,[3]PROY_COVID!$1:$1048576,7,FALSE)</f>
        <v>986</v>
      </c>
      <c r="D2285" s="43">
        <v>1</v>
      </c>
      <c r="E2285" s="43">
        <f t="shared" si="812"/>
        <v>101.41987829614604</v>
      </c>
      <c r="F2285" s="6">
        <f t="shared" si="813"/>
        <v>0.74206462342226687</v>
      </c>
      <c r="G2285" s="44"/>
      <c r="H2285" s="44">
        <f t="shared" si="814"/>
        <v>0</v>
      </c>
      <c r="I2285" s="14">
        <f t="shared" si="815"/>
        <v>0</v>
      </c>
      <c r="J2285" s="49">
        <v>5</v>
      </c>
      <c r="K2285" s="49">
        <f t="shared" si="816"/>
        <v>507.09939148073016</v>
      </c>
      <c r="L2285" s="50">
        <f t="shared" si="817"/>
        <v>0.37743120520950957</v>
      </c>
      <c r="M2285" s="45">
        <v>6</v>
      </c>
      <c r="N2285" s="45">
        <f t="shared" si="818"/>
        <v>608.51926977687617</v>
      </c>
      <c r="O2285" s="18">
        <f t="shared" si="819"/>
        <v>0.38962062355998084</v>
      </c>
      <c r="P2285" s="37">
        <f t="shared" si="820"/>
        <v>16.666666666666664</v>
      </c>
      <c r="Q2285" s="37">
        <f t="shared" si="821"/>
        <v>1.9045825055203431</v>
      </c>
      <c r="R2285" s="37">
        <f t="shared" si="822"/>
        <v>90.458250552034315</v>
      </c>
    </row>
    <row r="2286" spans="1:18" s="131" customFormat="1" ht="15" customHeight="1" x14ac:dyDescent="0.25">
      <c r="A2286" s="143" t="s">
        <v>1261</v>
      </c>
      <c r="B2286" s="1" t="str">
        <f>VLOOKUP(A2286,'[2]Catálogo MUNICIPIOS'!$1:$1048576,5,FALSE)</f>
        <v>Teococuilco de Marcos Pérez</v>
      </c>
      <c r="C2286" s="130">
        <f>VLOOKUP(A2286,[3]PROY_COVID!$1:$1048576,7,FALSE)</f>
        <v>981</v>
      </c>
      <c r="D2286" s="43">
        <v>1</v>
      </c>
      <c r="E2286" s="43">
        <f t="shared" si="812"/>
        <v>101.93679918450562</v>
      </c>
      <c r="F2286" s="6">
        <f t="shared" si="813"/>
        <v>0.74584680804725301</v>
      </c>
      <c r="G2286" s="44"/>
      <c r="H2286" s="44">
        <f t="shared" si="814"/>
        <v>0</v>
      </c>
      <c r="I2286" s="14">
        <f t="shared" si="815"/>
        <v>0</v>
      </c>
      <c r="J2286" s="49">
        <v>3</v>
      </c>
      <c r="K2286" s="49">
        <f t="shared" si="816"/>
        <v>305.81039755351685</v>
      </c>
      <c r="L2286" s="50">
        <f t="shared" si="817"/>
        <v>0.22761294699484799</v>
      </c>
      <c r="M2286" s="45">
        <v>4</v>
      </c>
      <c r="N2286" s="45">
        <f t="shared" si="818"/>
        <v>407.74719673802247</v>
      </c>
      <c r="O2286" s="18">
        <f t="shared" si="819"/>
        <v>0.26107097168205312</v>
      </c>
      <c r="P2286" s="37">
        <f t="shared" si="820"/>
        <v>25</v>
      </c>
      <c r="Q2286" s="37">
        <f t="shared" si="821"/>
        <v>2.856873758280515</v>
      </c>
      <c r="R2286" s="37">
        <f t="shared" si="822"/>
        <v>185.6873758280515</v>
      </c>
    </row>
    <row r="2287" spans="1:18" s="131" customFormat="1" ht="15" customHeight="1" x14ac:dyDescent="0.25">
      <c r="A2287" s="143" t="s">
        <v>2571</v>
      </c>
      <c r="B2287" s="1" t="str">
        <f>VLOOKUP(A2287,'[2]Catálogo MUNICIPIOS'!$1:$1048576,5,FALSE)</f>
        <v>Axutla</v>
      </c>
      <c r="C2287" s="130">
        <f>VLOOKUP(A2287,[3]PROY_COVID!$1:$1048576,7,FALSE)</f>
        <v>981</v>
      </c>
      <c r="D2287" s="43"/>
      <c r="E2287" s="43">
        <f t="shared" si="812"/>
        <v>0</v>
      </c>
      <c r="F2287" s="6">
        <f t="shared" si="813"/>
        <v>0</v>
      </c>
      <c r="G2287" s="44"/>
      <c r="H2287" s="44">
        <f t="shared" si="814"/>
        <v>0</v>
      </c>
      <c r="I2287" s="14">
        <f t="shared" si="815"/>
        <v>0</v>
      </c>
      <c r="J2287" s="49">
        <v>1</v>
      </c>
      <c r="K2287" s="49">
        <f t="shared" si="816"/>
        <v>101.93679918450562</v>
      </c>
      <c r="L2287" s="50">
        <f t="shared" si="817"/>
        <v>7.5870982331616002E-2</v>
      </c>
      <c r="M2287" s="45">
        <v>1</v>
      </c>
      <c r="N2287" s="45">
        <f t="shared" si="818"/>
        <v>101.93679918450562</v>
      </c>
      <c r="O2287" s="18">
        <f t="shared" si="819"/>
        <v>6.526774292051328E-2</v>
      </c>
      <c r="P2287" s="37">
        <f t="shared" si="820"/>
        <v>0</v>
      </c>
      <c r="Q2287" s="37">
        <f t="shared" si="821"/>
        <v>0</v>
      </c>
      <c r="R2287" s="37">
        <f t="shared" si="822"/>
        <v>-100</v>
      </c>
    </row>
    <row r="2288" spans="1:18" s="131" customFormat="1" ht="15" customHeight="1" x14ac:dyDescent="0.25">
      <c r="A2288" s="143" t="s">
        <v>1024</v>
      </c>
      <c r="B2288" s="1" t="str">
        <f>VLOOKUP(A2288,'[2]Catálogo MUNICIPIOS'!$1:$1048576,5,FALSE)</f>
        <v>San Agustín Tlacotepec</v>
      </c>
      <c r="C2288" s="130">
        <f>VLOOKUP(A2288,[3]PROY_COVID!$1:$1048576,7,FALSE)</f>
        <v>980</v>
      </c>
      <c r="D2288" s="43">
        <v>2</v>
      </c>
      <c r="E2288" s="43">
        <f t="shared" si="812"/>
        <v>204.08163265306123</v>
      </c>
      <c r="F2288" s="6">
        <f t="shared" si="813"/>
        <v>1.4932157524374596</v>
      </c>
      <c r="G2288" s="44">
        <v>1</v>
      </c>
      <c r="H2288" s="44">
        <f t="shared" si="814"/>
        <v>102.04081632653062</v>
      </c>
      <c r="I2288" s="14">
        <f t="shared" si="815"/>
        <v>1.2505302450874094</v>
      </c>
      <c r="J2288" s="49">
        <v>2</v>
      </c>
      <c r="K2288" s="49">
        <f t="shared" si="816"/>
        <v>204.08163265306123</v>
      </c>
      <c r="L2288" s="50">
        <f t="shared" si="817"/>
        <v>0.15189680340268427</v>
      </c>
      <c r="M2288" s="45">
        <v>5</v>
      </c>
      <c r="N2288" s="45">
        <f t="shared" si="818"/>
        <v>510.20408163265307</v>
      </c>
      <c r="O2288" s="18">
        <f t="shared" si="819"/>
        <v>0.32667171329093631</v>
      </c>
      <c r="P2288" s="37">
        <f t="shared" si="820"/>
        <v>40</v>
      </c>
      <c r="Q2288" s="37">
        <f t="shared" si="821"/>
        <v>4.5709980132488246</v>
      </c>
      <c r="R2288" s="37">
        <f t="shared" si="822"/>
        <v>357.09980132488243</v>
      </c>
    </row>
    <row r="2289" spans="1:18" s="131" customFormat="1" ht="15" customHeight="1" x14ac:dyDescent="0.25">
      <c r="A2289" s="143" t="s">
        <v>2523</v>
      </c>
      <c r="B2289" s="1" t="str">
        <f>VLOOKUP(A2289,'[2]Catálogo MUNICIPIOS'!$1:$1048576,5,FALSE)</f>
        <v>Santa María Temaxcalapa</v>
      </c>
      <c r="C2289" s="130">
        <f>VLOOKUP(A2289,[3]PROY_COVID!$1:$1048576,7,FALSE)</f>
        <v>957</v>
      </c>
      <c r="D2289" s="43"/>
      <c r="E2289" s="43">
        <f t="shared" si="812"/>
        <v>0</v>
      </c>
      <c r="F2289" s="6">
        <f t="shared" si="813"/>
        <v>0</v>
      </c>
      <c r="G2289" s="44"/>
      <c r="H2289" s="44">
        <f t="shared" si="814"/>
        <v>0</v>
      </c>
      <c r="I2289" s="14">
        <f t="shared" si="815"/>
        <v>0</v>
      </c>
      <c r="J2289" s="49">
        <v>1</v>
      </c>
      <c r="K2289" s="49">
        <f t="shared" si="816"/>
        <v>104.4932079414838</v>
      </c>
      <c r="L2289" s="50">
        <f t="shared" si="817"/>
        <v>7.7773702891656527E-2</v>
      </c>
      <c r="M2289" s="45">
        <v>1</v>
      </c>
      <c r="N2289" s="45">
        <f t="shared" si="818"/>
        <v>104.4932079414838</v>
      </c>
      <c r="O2289" s="18">
        <f t="shared" si="819"/>
        <v>6.6904551520400757E-2</v>
      </c>
      <c r="P2289" s="37">
        <f t="shared" si="820"/>
        <v>0</v>
      </c>
      <c r="Q2289" s="37">
        <f t="shared" si="821"/>
        <v>0</v>
      </c>
      <c r="R2289" s="37">
        <f t="shared" si="822"/>
        <v>-100</v>
      </c>
    </row>
    <row r="2290" spans="1:18" s="131" customFormat="1" ht="15" customHeight="1" x14ac:dyDescent="0.25">
      <c r="A2290" s="143" t="s">
        <v>2505</v>
      </c>
      <c r="B2290" s="1" t="str">
        <f>VLOOKUP(A2290,'[2]Catálogo MUNICIPIOS'!$1:$1048576,5,FALSE)</f>
        <v>Santiago Yucuyachi</v>
      </c>
      <c r="C2290" s="130">
        <f>VLOOKUP(A2290,[3]PROY_COVID!$1:$1048576,7,FALSE)</f>
        <v>946</v>
      </c>
      <c r="D2290" s="43">
        <v>1</v>
      </c>
      <c r="E2290" s="43">
        <f t="shared" si="812"/>
        <v>105.70824524312897</v>
      </c>
      <c r="F2290" s="6">
        <f t="shared" si="813"/>
        <v>0.77344156310185541</v>
      </c>
      <c r="G2290" s="44"/>
      <c r="H2290" s="44">
        <f t="shared" si="814"/>
        <v>0</v>
      </c>
      <c r="I2290" s="14">
        <f t="shared" si="815"/>
        <v>0</v>
      </c>
      <c r="J2290" s="49">
        <v>2</v>
      </c>
      <c r="K2290" s="49">
        <f t="shared" si="816"/>
        <v>211.41649048625794</v>
      </c>
      <c r="L2290" s="50">
        <f t="shared" si="817"/>
        <v>0.15735609654823529</v>
      </c>
      <c r="M2290" s="45">
        <v>3</v>
      </c>
      <c r="N2290" s="45">
        <f t="shared" si="818"/>
        <v>317.12473572938688</v>
      </c>
      <c r="O2290" s="18">
        <f t="shared" si="819"/>
        <v>0.20304753426540229</v>
      </c>
      <c r="P2290" s="37">
        <f t="shared" si="820"/>
        <v>33.333333333333329</v>
      </c>
      <c r="Q2290" s="37">
        <f t="shared" si="821"/>
        <v>3.8091650110406863</v>
      </c>
      <c r="R2290" s="37">
        <f t="shared" si="822"/>
        <v>280.91650110406863</v>
      </c>
    </row>
    <row r="2291" spans="1:18" s="131" customFormat="1" ht="15" customHeight="1" x14ac:dyDescent="0.25">
      <c r="A2291" s="143" t="s">
        <v>2472</v>
      </c>
      <c r="B2291" s="1" t="str">
        <f>VLOOKUP(A2291,'[2]Catálogo MUNICIPIOS'!$1:$1048576,5,FALSE)</f>
        <v>Santa Inés Yatzeche</v>
      </c>
      <c r="C2291" s="130">
        <f>VLOOKUP(A2291,[3]PROY_COVID!$1:$1048576,7,FALSE)</f>
        <v>945</v>
      </c>
      <c r="D2291" s="43"/>
      <c r="E2291" s="43">
        <f t="shared" si="812"/>
        <v>0</v>
      </c>
      <c r="F2291" s="6">
        <f t="shared" si="813"/>
        <v>0</v>
      </c>
      <c r="G2291" s="44"/>
      <c r="H2291" s="44">
        <f t="shared" si="814"/>
        <v>0</v>
      </c>
      <c r="I2291" s="14">
        <f t="shared" si="815"/>
        <v>0</v>
      </c>
      <c r="J2291" s="49">
        <v>2</v>
      </c>
      <c r="K2291" s="49">
        <f t="shared" si="816"/>
        <v>211.64021164021165</v>
      </c>
      <c r="L2291" s="50">
        <f t="shared" si="817"/>
        <v>0.15752261093611702</v>
      </c>
      <c r="M2291" s="45">
        <v>2</v>
      </c>
      <c r="N2291" s="45">
        <f t="shared" si="818"/>
        <v>211.64021164021165</v>
      </c>
      <c r="O2291" s="18">
        <f t="shared" si="819"/>
        <v>0.13550826625401804</v>
      </c>
      <c r="P2291" s="37">
        <f t="shared" si="820"/>
        <v>0</v>
      </c>
      <c r="Q2291" s="37">
        <f t="shared" si="821"/>
        <v>0</v>
      </c>
      <c r="R2291" s="37">
        <f t="shared" si="822"/>
        <v>-100</v>
      </c>
    </row>
    <row r="2292" spans="1:18" s="131" customFormat="1" ht="15" customHeight="1" x14ac:dyDescent="0.25">
      <c r="A2292" s="143" t="s">
        <v>2526</v>
      </c>
      <c r="B2292" s="1" t="str">
        <f>VLOOKUP(A2292,'[2]Catálogo MUNICIPIOS'!$1:$1048576,5,FALSE)</f>
        <v>San Juan Atzompa</v>
      </c>
      <c r="C2292" s="130">
        <f>VLOOKUP(A2292,[3]PROY_COVID!$1:$1048576,7,FALSE)</f>
        <v>939</v>
      </c>
      <c r="D2292" s="43"/>
      <c r="E2292" s="43">
        <f t="shared" si="812"/>
        <v>0</v>
      </c>
      <c r="F2292" s="6">
        <f t="shared" si="813"/>
        <v>0</v>
      </c>
      <c r="G2292" s="44"/>
      <c r="H2292" s="44">
        <f t="shared" si="814"/>
        <v>0</v>
      </c>
      <c r="I2292" s="14">
        <f t="shared" si="815"/>
        <v>0</v>
      </c>
      <c r="J2292" s="49">
        <v>4</v>
      </c>
      <c r="K2292" s="49">
        <f t="shared" si="816"/>
        <v>425.98509052183169</v>
      </c>
      <c r="L2292" s="50">
        <f t="shared" si="817"/>
        <v>0.31705829038259981</v>
      </c>
      <c r="M2292" s="45">
        <v>4</v>
      </c>
      <c r="N2292" s="45">
        <f t="shared" si="818"/>
        <v>425.98509052183169</v>
      </c>
      <c r="O2292" s="18">
        <f t="shared" si="819"/>
        <v>0.27274826754003634</v>
      </c>
      <c r="P2292" s="37">
        <f t="shared" si="820"/>
        <v>0</v>
      </c>
      <c r="Q2292" s="37">
        <f t="shared" si="821"/>
        <v>0</v>
      </c>
      <c r="R2292" s="37">
        <f t="shared" si="822"/>
        <v>-100</v>
      </c>
    </row>
    <row r="2293" spans="1:18" s="131" customFormat="1" ht="15" customHeight="1" x14ac:dyDescent="0.25">
      <c r="A2293" s="143" t="s">
        <v>2501</v>
      </c>
      <c r="B2293" s="1" t="str">
        <f>VLOOKUP(A2293,'[2]Catálogo MUNICIPIOS'!$1:$1048576,5,FALSE)</f>
        <v>Santiago Apoala</v>
      </c>
      <c r="C2293" s="130">
        <f>VLOOKUP(A2293,[3]PROY_COVID!$1:$1048576,7,FALSE)</f>
        <v>928</v>
      </c>
      <c r="D2293" s="43"/>
      <c r="E2293" s="43">
        <f t="shared" si="812"/>
        <v>0</v>
      </c>
      <c r="F2293" s="6">
        <f t="shared" si="813"/>
        <v>0</v>
      </c>
      <c r="G2293" s="44"/>
      <c r="H2293" s="44">
        <f t="shared" si="814"/>
        <v>0</v>
      </c>
      <c r="I2293" s="14">
        <f t="shared" si="815"/>
        <v>0</v>
      </c>
      <c r="J2293" s="49">
        <v>1</v>
      </c>
      <c r="K2293" s="49">
        <f t="shared" si="816"/>
        <v>107.75862068965517</v>
      </c>
      <c r="L2293" s="50">
        <f t="shared" si="817"/>
        <v>8.0204131107020793E-2</v>
      </c>
      <c r="M2293" s="45">
        <v>1</v>
      </c>
      <c r="N2293" s="45">
        <f t="shared" si="818"/>
        <v>107.75862068965517</v>
      </c>
      <c r="O2293" s="18">
        <f t="shared" si="819"/>
        <v>6.8995318755413274E-2</v>
      </c>
      <c r="P2293" s="37">
        <f t="shared" si="820"/>
        <v>0</v>
      </c>
      <c r="Q2293" s="37">
        <f t="shared" si="821"/>
        <v>0</v>
      </c>
      <c r="R2293" s="37">
        <f t="shared" si="822"/>
        <v>-100</v>
      </c>
    </row>
    <row r="2294" spans="1:18" s="131" customFormat="1" ht="15" customHeight="1" x14ac:dyDescent="0.25">
      <c r="A2294" s="143" t="s">
        <v>2560</v>
      </c>
      <c r="B2294" s="1" t="str">
        <f>VLOOKUP(A2294,'[2]Catálogo MUNICIPIOS'!$1:$1048576,5,FALSE)</f>
        <v>San Pablo Macuiltianguis</v>
      </c>
      <c r="C2294" s="130">
        <f>VLOOKUP(A2294,[3]PROY_COVID!$1:$1048576,7,FALSE)</f>
        <v>925</v>
      </c>
      <c r="D2294" s="43"/>
      <c r="E2294" s="43">
        <f t="shared" si="812"/>
        <v>0</v>
      </c>
      <c r="F2294" s="6">
        <f t="shared" si="813"/>
        <v>0</v>
      </c>
      <c r="G2294" s="44"/>
      <c r="H2294" s="44">
        <f t="shared" si="814"/>
        <v>0</v>
      </c>
      <c r="I2294" s="14">
        <f t="shared" si="815"/>
        <v>0</v>
      </c>
      <c r="J2294" s="49">
        <v>1</v>
      </c>
      <c r="K2294" s="49">
        <f t="shared" si="816"/>
        <v>108.10810810810811</v>
      </c>
      <c r="L2294" s="50">
        <f t="shared" si="817"/>
        <v>8.046425261331383E-2</v>
      </c>
      <c r="M2294" s="45">
        <v>1</v>
      </c>
      <c r="N2294" s="45">
        <f t="shared" si="818"/>
        <v>108.10810810810811</v>
      </c>
      <c r="O2294" s="18">
        <f t="shared" si="819"/>
        <v>6.9219087356782186E-2</v>
      </c>
      <c r="P2294" s="37">
        <f t="shared" si="820"/>
        <v>0</v>
      </c>
      <c r="Q2294" s="37">
        <f t="shared" si="821"/>
        <v>0</v>
      </c>
      <c r="R2294" s="37">
        <f t="shared" si="822"/>
        <v>-100</v>
      </c>
    </row>
    <row r="2295" spans="1:18" s="131" customFormat="1" ht="15" customHeight="1" x14ac:dyDescent="0.25">
      <c r="A2295" s="143" t="s">
        <v>2561</v>
      </c>
      <c r="B2295" s="1" t="str">
        <f>VLOOKUP(A2295,'[2]Catálogo MUNICIPIOS'!$1:$1048576,5,FALSE)</f>
        <v>Santa Ana Yareni</v>
      </c>
      <c r="C2295" s="130">
        <f>VLOOKUP(A2295,[3]PROY_COVID!$1:$1048576,7,FALSE)</f>
        <v>923</v>
      </c>
      <c r="D2295" s="43"/>
      <c r="E2295" s="43">
        <f t="shared" ref="E2295:E2326" si="823">((D2295/($C2295/100000)))</f>
        <v>0</v>
      </c>
      <c r="F2295" s="6">
        <f t="shared" ref="F2295:F2326" si="824">((D2295/$C2295)/(D$2372/$C$2372))</f>
        <v>0</v>
      </c>
      <c r="G2295" s="44"/>
      <c r="H2295" s="44">
        <f t="shared" ref="H2295:H2326" si="825">((G2295/($C2295/100000)))</f>
        <v>0</v>
      </c>
      <c r="I2295" s="14">
        <f t="shared" ref="I2295:I2326" si="826">((G2295/$C2295)/(G$2372/$C$2372))</f>
        <v>0</v>
      </c>
      <c r="J2295" s="49">
        <v>1</v>
      </c>
      <c r="K2295" s="49">
        <f t="shared" ref="K2295:K2326" si="827">((J2295/($C2295/100000)))</f>
        <v>108.34236186348862</v>
      </c>
      <c r="L2295" s="50">
        <f t="shared" ref="L2295:L2326" si="828">((J2295/$C2295)/(J$2372/$C$2372))</f>
        <v>8.0638606356787962E-2</v>
      </c>
      <c r="M2295" s="45">
        <v>1</v>
      </c>
      <c r="N2295" s="45">
        <f t="shared" ref="N2295:N2326" si="829">((M2295/($C2295/100000)))</f>
        <v>108.34236186348862</v>
      </c>
      <c r="O2295" s="18">
        <f t="shared" ref="O2295:O2326" si="830">((M2295/$C2295)/(M$2372/$C$2372))</f>
        <v>6.9369074544987558E-2</v>
      </c>
      <c r="P2295" s="37">
        <f t="shared" ref="P2295:P2326" si="831">D2295/M2295*100</f>
        <v>0</v>
      </c>
      <c r="Q2295" s="37">
        <f t="shared" ref="Q2295:Q2326" si="832">P2295/P$2372</f>
        <v>0</v>
      </c>
      <c r="R2295" s="37">
        <f t="shared" ref="R2295:R2326" si="833">(Q2295-1)*100</f>
        <v>-100</v>
      </c>
    </row>
    <row r="2296" spans="1:18" s="131" customFormat="1" ht="15" customHeight="1" x14ac:dyDescent="0.25">
      <c r="A2296" s="143" t="s">
        <v>1094</v>
      </c>
      <c r="B2296" s="1" t="str">
        <f>VLOOKUP(A2296,'[2]Catálogo MUNICIPIOS'!$1:$1048576,5,FALSE)</f>
        <v>San Martín de los Cansecos</v>
      </c>
      <c r="C2296" s="130">
        <f>VLOOKUP(A2296,[3]PROY_COVID!$1:$1048576,7,FALSE)</f>
        <v>890</v>
      </c>
      <c r="D2296" s="43"/>
      <c r="E2296" s="43">
        <f t="shared" si="823"/>
        <v>0</v>
      </c>
      <c r="F2296" s="6">
        <f t="shared" si="824"/>
        <v>0</v>
      </c>
      <c r="G2296" s="44"/>
      <c r="H2296" s="44">
        <f t="shared" si="825"/>
        <v>0</v>
      </c>
      <c r="I2296" s="14">
        <f t="shared" si="826"/>
        <v>0</v>
      </c>
      <c r="J2296" s="49">
        <v>2</v>
      </c>
      <c r="K2296" s="49">
        <f t="shared" si="827"/>
        <v>224.71910112359552</v>
      </c>
      <c r="L2296" s="50">
        <f t="shared" si="828"/>
        <v>0.16725715430857371</v>
      </c>
      <c r="M2296" s="45">
        <v>2</v>
      </c>
      <c r="N2296" s="45">
        <f t="shared" si="829"/>
        <v>224.71910112359552</v>
      </c>
      <c r="O2296" s="18">
        <f t="shared" si="830"/>
        <v>0.14388237259555847</v>
      </c>
      <c r="P2296" s="37">
        <f t="shared" si="831"/>
        <v>0</v>
      </c>
      <c r="Q2296" s="37">
        <f t="shared" si="832"/>
        <v>0</v>
      </c>
      <c r="R2296" s="37">
        <f t="shared" si="833"/>
        <v>-100</v>
      </c>
    </row>
    <row r="2297" spans="1:18" s="131" customFormat="1" ht="15" customHeight="1" x14ac:dyDescent="0.25">
      <c r="A2297" s="143" t="s">
        <v>1592</v>
      </c>
      <c r="B2297" s="1" t="str">
        <f>VLOOKUP(A2297,'[2]Catálogo MUNICIPIOS'!$1:$1048576,5,FALSE)</f>
        <v>Bacanora</v>
      </c>
      <c r="C2297" s="130">
        <f>VLOOKUP(A2297,[3]PROY_COVID!$1:$1048576,7,FALSE)</f>
        <v>862</v>
      </c>
      <c r="D2297" s="43">
        <v>1</v>
      </c>
      <c r="E2297" s="43">
        <f t="shared" si="823"/>
        <v>116.00928074245941</v>
      </c>
      <c r="F2297" s="6">
        <f t="shared" si="824"/>
        <v>0.84881173862454196</v>
      </c>
      <c r="G2297" s="44"/>
      <c r="H2297" s="44">
        <f t="shared" si="825"/>
        <v>0</v>
      </c>
      <c r="I2297" s="14">
        <f t="shared" si="826"/>
        <v>0</v>
      </c>
      <c r="J2297" s="49">
        <v>4</v>
      </c>
      <c r="K2297" s="49">
        <f t="shared" si="827"/>
        <v>464.03712296983764</v>
      </c>
      <c r="L2297" s="50">
        <f t="shared" si="828"/>
        <v>0.34538020263255353</v>
      </c>
      <c r="M2297" s="45">
        <v>5</v>
      </c>
      <c r="N2297" s="45">
        <f t="shared" si="829"/>
        <v>580.04640371229709</v>
      </c>
      <c r="O2297" s="18">
        <f t="shared" si="830"/>
        <v>0.37139011487832668</v>
      </c>
      <c r="P2297" s="37">
        <f t="shared" si="831"/>
        <v>20</v>
      </c>
      <c r="Q2297" s="37">
        <f t="shared" si="832"/>
        <v>2.2854990066244123</v>
      </c>
      <c r="R2297" s="37">
        <f t="shared" si="833"/>
        <v>128.54990066244122</v>
      </c>
    </row>
    <row r="2298" spans="1:18" s="131" customFormat="1" ht="15" customHeight="1" x14ac:dyDescent="0.25">
      <c r="A2298" s="143" t="s">
        <v>2430</v>
      </c>
      <c r="B2298" s="1" t="str">
        <f>VLOOKUP(A2298,'[2]Catálogo MUNICIPIOS'!$1:$1048576,5,FALSE)</f>
        <v>Santa María Totolapilla</v>
      </c>
      <c r="C2298" s="130">
        <f>VLOOKUP(A2298,[3]PROY_COVID!$1:$1048576,7,FALSE)</f>
        <v>858</v>
      </c>
      <c r="D2298" s="43">
        <v>1</v>
      </c>
      <c r="E2298" s="43">
        <f t="shared" si="823"/>
        <v>116.55011655011654</v>
      </c>
      <c r="F2298" s="6">
        <f t="shared" si="824"/>
        <v>0.85276890290717389</v>
      </c>
      <c r="G2298" s="44"/>
      <c r="H2298" s="44">
        <f t="shared" si="825"/>
        <v>0</v>
      </c>
      <c r="I2298" s="14">
        <f t="shared" si="826"/>
        <v>0</v>
      </c>
      <c r="J2298" s="49">
        <v>1</v>
      </c>
      <c r="K2298" s="49">
        <f t="shared" si="827"/>
        <v>116.55011655011654</v>
      </c>
      <c r="L2298" s="50">
        <f t="shared" si="828"/>
        <v>8.6747591686847661E-2</v>
      </c>
      <c r="M2298" s="45">
        <v>2</v>
      </c>
      <c r="N2298" s="45">
        <f t="shared" si="829"/>
        <v>233.10023310023308</v>
      </c>
      <c r="O2298" s="18">
        <f t="shared" si="830"/>
        <v>0.14924861493012476</v>
      </c>
      <c r="P2298" s="37">
        <f t="shared" si="831"/>
        <v>50</v>
      </c>
      <c r="Q2298" s="37">
        <f t="shared" si="832"/>
        <v>5.7137475165610301</v>
      </c>
      <c r="R2298" s="37">
        <f t="shared" si="833"/>
        <v>471.374751656103</v>
      </c>
    </row>
    <row r="2299" spans="1:18" s="131" customFormat="1" ht="15" customHeight="1" x14ac:dyDescent="0.25">
      <c r="A2299" s="143" t="s">
        <v>1198</v>
      </c>
      <c r="B2299" s="1" t="str">
        <f>VLOOKUP(A2299,'[2]Catálogo MUNICIPIOS'!$1:$1048576,5,FALSE)</f>
        <v>Santa María Guelacé</v>
      </c>
      <c r="C2299" s="130">
        <f>VLOOKUP(A2299,[3]PROY_COVID!$1:$1048576,7,FALSE)</f>
        <v>855</v>
      </c>
      <c r="D2299" s="43"/>
      <c r="E2299" s="43">
        <f t="shared" si="823"/>
        <v>0</v>
      </c>
      <c r="F2299" s="6">
        <f t="shared" si="824"/>
        <v>0</v>
      </c>
      <c r="G2299" s="44"/>
      <c r="H2299" s="44">
        <f t="shared" si="825"/>
        <v>0</v>
      </c>
      <c r="I2299" s="14">
        <f t="shared" si="826"/>
        <v>0</v>
      </c>
      <c r="J2299" s="49">
        <v>2</v>
      </c>
      <c r="K2299" s="49">
        <f t="shared" si="827"/>
        <v>233.91812865497076</v>
      </c>
      <c r="L2299" s="50">
        <f t="shared" si="828"/>
        <v>0.1741039384030767</v>
      </c>
      <c r="M2299" s="45">
        <v>2</v>
      </c>
      <c r="N2299" s="45">
        <f t="shared" si="829"/>
        <v>233.91812865497076</v>
      </c>
      <c r="O2299" s="18">
        <f t="shared" si="830"/>
        <v>0.14977229428075678</v>
      </c>
      <c r="P2299" s="37">
        <f t="shared" si="831"/>
        <v>0</v>
      </c>
      <c r="Q2299" s="37">
        <f t="shared" si="832"/>
        <v>0</v>
      </c>
      <c r="R2299" s="37">
        <f t="shared" si="833"/>
        <v>-100</v>
      </c>
    </row>
    <row r="2300" spans="1:18" s="131" customFormat="1" ht="15" customHeight="1" x14ac:dyDescent="0.25">
      <c r="A2300" s="143" t="s">
        <v>2388</v>
      </c>
      <c r="B2300" s="1" t="str">
        <f>VLOOKUP(A2300,'[2]Catálogo MUNICIPIOS'!$1:$1048576,5,FALSE)</f>
        <v>Santa Catarina Tlaltempan</v>
      </c>
      <c r="C2300" s="130">
        <f>VLOOKUP(A2300,[3]PROY_COVID!$1:$1048576,7,FALSE)</f>
        <v>853</v>
      </c>
      <c r="D2300" s="43">
        <v>1</v>
      </c>
      <c r="E2300" s="43">
        <f t="shared" si="823"/>
        <v>117.23329425556859</v>
      </c>
      <c r="F2300" s="6">
        <f t="shared" si="824"/>
        <v>0.85776754829349955</v>
      </c>
      <c r="G2300" s="44">
        <v>3</v>
      </c>
      <c r="H2300" s="44">
        <f t="shared" si="825"/>
        <v>351.69988276670574</v>
      </c>
      <c r="I2300" s="14">
        <f t="shared" si="826"/>
        <v>4.3101511378159243</v>
      </c>
      <c r="J2300" s="49">
        <v>5</v>
      </c>
      <c r="K2300" s="49">
        <f t="shared" si="827"/>
        <v>586.1664712778429</v>
      </c>
      <c r="L2300" s="50">
        <f t="shared" si="828"/>
        <v>0.43628038491978482</v>
      </c>
      <c r="M2300" s="45">
        <v>9</v>
      </c>
      <c r="N2300" s="45">
        <f t="shared" si="829"/>
        <v>1055.0996483001172</v>
      </c>
      <c r="O2300" s="18">
        <f t="shared" si="830"/>
        <v>0.67555557121361276</v>
      </c>
      <c r="P2300" s="37">
        <f t="shared" si="831"/>
        <v>11.111111111111111</v>
      </c>
      <c r="Q2300" s="37">
        <f t="shared" si="832"/>
        <v>1.2697216703468956</v>
      </c>
      <c r="R2300" s="37">
        <f t="shared" si="833"/>
        <v>26.972167034689566</v>
      </c>
    </row>
    <row r="2301" spans="1:18" s="131" customFormat="1" ht="15" customHeight="1" x14ac:dyDescent="0.25">
      <c r="A2301" s="143" t="s">
        <v>2518</v>
      </c>
      <c r="B2301" s="1" t="str">
        <f>VLOOKUP(A2301,'[2]Catálogo MUNICIPIOS'!$1:$1048576,5,FALSE)</f>
        <v>San Francisco Chindúa</v>
      </c>
      <c r="C2301" s="130">
        <f>VLOOKUP(A2301,[3]PROY_COVID!$1:$1048576,7,FALSE)</f>
        <v>841</v>
      </c>
      <c r="D2301" s="43">
        <v>1</v>
      </c>
      <c r="E2301" s="43">
        <f t="shared" si="823"/>
        <v>118.90606420927466</v>
      </c>
      <c r="F2301" s="6">
        <f t="shared" si="824"/>
        <v>0.87000679987438179</v>
      </c>
      <c r="G2301" s="44"/>
      <c r="H2301" s="44">
        <f t="shared" si="825"/>
        <v>0</v>
      </c>
      <c r="I2301" s="14">
        <f t="shared" si="826"/>
        <v>0</v>
      </c>
      <c r="J2301" s="49">
        <v>1</v>
      </c>
      <c r="K2301" s="49">
        <f t="shared" si="827"/>
        <v>118.90606420927466</v>
      </c>
      <c r="L2301" s="50">
        <f t="shared" si="828"/>
        <v>8.8501110187057419E-2</v>
      </c>
      <c r="M2301" s="45">
        <v>2</v>
      </c>
      <c r="N2301" s="45">
        <f t="shared" si="829"/>
        <v>237.81212841854932</v>
      </c>
      <c r="O2301" s="18">
        <f t="shared" si="830"/>
        <v>0.15226553104642929</v>
      </c>
      <c r="P2301" s="37">
        <f t="shared" si="831"/>
        <v>50</v>
      </c>
      <c r="Q2301" s="37">
        <f t="shared" si="832"/>
        <v>5.7137475165610301</v>
      </c>
      <c r="R2301" s="37">
        <f t="shared" si="833"/>
        <v>471.374751656103</v>
      </c>
    </row>
    <row r="2302" spans="1:18" s="131" customFormat="1" ht="15" customHeight="1" x14ac:dyDescent="0.25">
      <c r="A2302" s="143" t="s">
        <v>2533</v>
      </c>
      <c r="B2302" s="1" t="str">
        <f>VLOOKUP(A2302,'[2]Catálogo MUNICIPIOS'!$1:$1048576,5,FALSE)</f>
        <v>San Juan Sayultepec</v>
      </c>
      <c r="C2302" s="130">
        <f>VLOOKUP(A2302,[3]PROY_COVID!$1:$1048576,7,FALSE)</f>
        <v>839</v>
      </c>
      <c r="D2302" s="43">
        <v>1</v>
      </c>
      <c r="E2302" s="43">
        <f t="shared" si="823"/>
        <v>119.18951132300357</v>
      </c>
      <c r="F2302" s="6">
        <f t="shared" si="824"/>
        <v>0.87208071358087624</v>
      </c>
      <c r="G2302" s="44"/>
      <c r="H2302" s="44">
        <f t="shared" si="825"/>
        <v>0</v>
      </c>
      <c r="I2302" s="14">
        <f t="shared" si="826"/>
        <v>0</v>
      </c>
      <c r="J2302" s="49">
        <v>1</v>
      </c>
      <c r="K2302" s="49">
        <f t="shared" si="827"/>
        <v>119.18951132300357</v>
      </c>
      <c r="L2302" s="50">
        <f t="shared" si="828"/>
        <v>8.8712078268552194E-2</v>
      </c>
      <c r="M2302" s="45">
        <v>2</v>
      </c>
      <c r="N2302" s="45">
        <f t="shared" si="829"/>
        <v>238.37902264600714</v>
      </c>
      <c r="O2302" s="18">
        <f t="shared" si="830"/>
        <v>0.15262850013116452</v>
      </c>
      <c r="P2302" s="37">
        <f t="shared" si="831"/>
        <v>50</v>
      </c>
      <c r="Q2302" s="37">
        <f t="shared" si="832"/>
        <v>5.7137475165610301</v>
      </c>
      <c r="R2302" s="37">
        <f t="shared" si="833"/>
        <v>471.374751656103</v>
      </c>
    </row>
    <row r="2303" spans="1:18" s="131" customFormat="1" ht="15" customHeight="1" x14ac:dyDescent="0.25">
      <c r="A2303" s="143" t="s">
        <v>1260</v>
      </c>
      <c r="B2303" s="1" t="str">
        <f>VLOOKUP(A2303,'[2]Catálogo MUNICIPIOS'!$1:$1048576,5,FALSE)</f>
        <v>Taniche</v>
      </c>
      <c r="C2303" s="130">
        <f>VLOOKUP(A2303,[3]PROY_COVID!$1:$1048576,7,FALSE)</f>
        <v>833</v>
      </c>
      <c r="D2303" s="43"/>
      <c r="E2303" s="43">
        <f t="shared" si="823"/>
        <v>0</v>
      </c>
      <c r="F2303" s="6">
        <f t="shared" si="824"/>
        <v>0</v>
      </c>
      <c r="G2303" s="44"/>
      <c r="H2303" s="44">
        <f t="shared" si="825"/>
        <v>0</v>
      </c>
      <c r="I2303" s="14">
        <f t="shared" si="826"/>
        <v>0</v>
      </c>
      <c r="J2303" s="49">
        <v>6</v>
      </c>
      <c r="K2303" s="49">
        <f t="shared" si="827"/>
        <v>720.28811524609841</v>
      </c>
      <c r="L2303" s="50">
        <f t="shared" si="828"/>
        <v>0.53610636495065034</v>
      </c>
      <c r="M2303" s="45">
        <v>6</v>
      </c>
      <c r="N2303" s="45">
        <f t="shared" si="829"/>
        <v>720.28811524609841</v>
      </c>
      <c r="O2303" s="18">
        <f t="shared" si="830"/>
        <v>0.46118359523426306</v>
      </c>
      <c r="P2303" s="37">
        <f t="shared" si="831"/>
        <v>0</v>
      </c>
      <c r="Q2303" s="37">
        <f t="shared" si="832"/>
        <v>0</v>
      </c>
      <c r="R2303" s="37">
        <f t="shared" si="833"/>
        <v>-100</v>
      </c>
    </row>
    <row r="2304" spans="1:18" s="131" customFormat="1" x14ac:dyDescent="0.25">
      <c r="A2304" s="143" t="s">
        <v>2547</v>
      </c>
      <c r="B2304" s="1" t="str">
        <f>VLOOKUP(A2304,'[2]Catálogo MUNICIPIOS'!$1:$1048576,5,FALSE)</f>
        <v>Concepción Buenavista</v>
      </c>
      <c r="C2304" s="130">
        <f>VLOOKUP(A2304,[3]PROY_COVID!$1:$1048576,7,FALSE)</f>
        <v>826</v>
      </c>
      <c r="D2304" s="43"/>
      <c r="E2304" s="43">
        <f t="shared" si="823"/>
        <v>0</v>
      </c>
      <c r="F2304" s="6">
        <f t="shared" si="824"/>
        <v>0</v>
      </c>
      <c r="G2304" s="44"/>
      <c r="H2304" s="44">
        <f t="shared" si="825"/>
        <v>0</v>
      </c>
      <c r="I2304" s="14">
        <f t="shared" si="826"/>
        <v>0</v>
      </c>
      <c r="J2304" s="49">
        <v>7</v>
      </c>
      <c r="K2304" s="49">
        <f t="shared" si="827"/>
        <v>847.45762711864404</v>
      </c>
      <c r="L2304" s="50">
        <f t="shared" si="828"/>
        <v>0.63075791243487533</v>
      </c>
      <c r="M2304" s="45">
        <v>7</v>
      </c>
      <c r="N2304" s="45">
        <f t="shared" si="829"/>
        <v>847.45762711864404</v>
      </c>
      <c r="O2304" s="18">
        <f t="shared" si="830"/>
        <v>0.54260725258494513</v>
      </c>
      <c r="P2304" s="37">
        <f t="shared" si="831"/>
        <v>0</v>
      </c>
      <c r="Q2304" s="37">
        <f t="shared" si="832"/>
        <v>0</v>
      </c>
      <c r="R2304" s="37">
        <f t="shared" si="833"/>
        <v>-100</v>
      </c>
    </row>
    <row r="2305" spans="1:18" s="131" customFormat="1" ht="15" customHeight="1" x14ac:dyDescent="0.25">
      <c r="A2305" s="143" t="s">
        <v>1607</v>
      </c>
      <c r="B2305" s="1" t="str">
        <f>VLOOKUP(A2305,'[2]Catálogo MUNICIPIOS'!$1:$1048576,5,FALSE)</f>
        <v>Divisaderos</v>
      </c>
      <c r="C2305" s="130">
        <f>VLOOKUP(A2305,[3]PROY_COVID!$1:$1048576,7,FALSE)</f>
        <v>817</v>
      </c>
      <c r="D2305" s="43"/>
      <c r="E2305" s="43">
        <f t="shared" si="823"/>
        <v>0</v>
      </c>
      <c r="F2305" s="6">
        <f t="shared" si="824"/>
        <v>0</v>
      </c>
      <c r="G2305" s="44"/>
      <c r="H2305" s="44">
        <f t="shared" si="825"/>
        <v>0</v>
      </c>
      <c r="I2305" s="14">
        <f t="shared" si="826"/>
        <v>0</v>
      </c>
      <c r="J2305" s="49">
        <v>5</v>
      </c>
      <c r="K2305" s="49">
        <f t="shared" si="827"/>
        <v>611.9951040391677</v>
      </c>
      <c r="L2305" s="50">
        <f t="shared" si="828"/>
        <v>0.45550449000804955</v>
      </c>
      <c r="M2305" s="45">
        <v>5</v>
      </c>
      <c r="N2305" s="45">
        <f t="shared" si="829"/>
        <v>611.9951040391677</v>
      </c>
      <c r="O2305" s="18">
        <f t="shared" si="830"/>
        <v>0.3918461187577939</v>
      </c>
      <c r="P2305" s="37">
        <f t="shared" si="831"/>
        <v>0</v>
      </c>
      <c r="Q2305" s="37">
        <f t="shared" si="832"/>
        <v>0</v>
      </c>
      <c r="R2305" s="37">
        <f t="shared" si="833"/>
        <v>-100</v>
      </c>
    </row>
    <row r="2306" spans="1:18" s="131" customFormat="1" ht="15" customHeight="1" x14ac:dyDescent="0.25">
      <c r="A2306" s="143" t="s">
        <v>2524</v>
      </c>
      <c r="B2306" s="1" t="str">
        <f>VLOOKUP(A2306,'[2]Catálogo MUNICIPIOS'!$1:$1048576,5,FALSE)</f>
        <v>Santo Domingo Albarradas</v>
      </c>
      <c r="C2306" s="130">
        <f>VLOOKUP(A2306,[3]PROY_COVID!$1:$1048576,7,FALSE)</f>
        <v>796</v>
      </c>
      <c r="D2306" s="43"/>
      <c r="E2306" s="43">
        <f t="shared" si="823"/>
        <v>0</v>
      </c>
      <c r="F2306" s="6">
        <f t="shared" si="824"/>
        <v>0</v>
      </c>
      <c r="G2306" s="44"/>
      <c r="H2306" s="44">
        <f t="shared" si="825"/>
        <v>0</v>
      </c>
      <c r="I2306" s="14">
        <f t="shared" si="826"/>
        <v>0</v>
      </c>
      <c r="J2306" s="49">
        <v>1</v>
      </c>
      <c r="K2306" s="49">
        <f t="shared" si="827"/>
        <v>125.62814070351759</v>
      </c>
      <c r="L2306" s="50">
        <f t="shared" si="828"/>
        <v>9.3504313652406149E-2</v>
      </c>
      <c r="M2306" s="45">
        <v>1</v>
      </c>
      <c r="N2306" s="45">
        <f t="shared" si="829"/>
        <v>125.62814070351759</v>
      </c>
      <c r="O2306" s="18">
        <f t="shared" si="830"/>
        <v>8.0436753523898896E-2</v>
      </c>
      <c r="P2306" s="37">
        <f t="shared" si="831"/>
        <v>0</v>
      </c>
      <c r="Q2306" s="37">
        <f t="shared" si="832"/>
        <v>0</v>
      </c>
      <c r="R2306" s="37">
        <f t="shared" si="833"/>
        <v>-100</v>
      </c>
    </row>
    <row r="2307" spans="1:18" s="131" customFormat="1" ht="15" customHeight="1" x14ac:dyDescent="0.25">
      <c r="A2307" s="143" t="s">
        <v>2437</v>
      </c>
      <c r="B2307" s="1" t="str">
        <f>VLOOKUP(A2307,'[2]Catálogo MUNICIPIOS'!$1:$1048576,5,FALSE)</f>
        <v>Coatepec</v>
      </c>
      <c r="C2307" s="130">
        <f>VLOOKUP(A2307,[3]PROY_COVID!$1:$1048576,7,FALSE)</f>
        <v>795</v>
      </c>
      <c r="D2307" s="43">
        <v>3</v>
      </c>
      <c r="E2307" s="43">
        <f t="shared" si="823"/>
        <v>377.35849056603769</v>
      </c>
      <c r="F2307" s="6">
        <f t="shared" si="824"/>
        <v>2.7610404479032273</v>
      </c>
      <c r="G2307" s="44"/>
      <c r="H2307" s="44">
        <f t="shared" si="825"/>
        <v>0</v>
      </c>
      <c r="I2307" s="14">
        <f t="shared" si="826"/>
        <v>0</v>
      </c>
      <c r="J2307" s="49">
        <v>1</v>
      </c>
      <c r="K2307" s="49">
        <f t="shared" si="827"/>
        <v>125.78616352201257</v>
      </c>
      <c r="L2307" s="50">
        <f t="shared" si="828"/>
        <v>9.3621929141277094E-2</v>
      </c>
      <c r="M2307" s="45">
        <v>4</v>
      </c>
      <c r="N2307" s="45">
        <f t="shared" si="829"/>
        <v>503.14465408805029</v>
      </c>
      <c r="O2307" s="18">
        <f t="shared" si="830"/>
        <v>0.32215172732087305</v>
      </c>
      <c r="P2307" s="37">
        <f t="shared" si="831"/>
        <v>75</v>
      </c>
      <c r="Q2307" s="37">
        <f t="shared" si="832"/>
        <v>8.570621274841546</v>
      </c>
      <c r="R2307" s="37">
        <f t="shared" si="833"/>
        <v>757.06212748415464</v>
      </c>
    </row>
    <row r="2308" spans="1:18" s="131" customFormat="1" ht="15" customHeight="1" x14ac:dyDescent="0.25">
      <c r="A2308" s="143" t="s">
        <v>2532</v>
      </c>
      <c r="B2308" s="1" t="str">
        <f>VLOOKUP(A2308,'[2]Catálogo MUNICIPIOS'!$1:$1048576,5,FALSE)</f>
        <v>Cosoltepec</v>
      </c>
      <c r="C2308" s="130">
        <f>VLOOKUP(A2308,[3]PROY_COVID!$1:$1048576,7,FALSE)</f>
        <v>790</v>
      </c>
      <c r="D2308" s="43"/>
      <c r="E2308" s="43">
        <f t="shared" si="823"/>
        <v>0</v>
      </c>
      <c r="F2308" s="6">
        <f t="shared" si="824"/>
        <v>0</v>
      </c>
      <c r="G2308" s="44">
        <v>2</v>
      </c>
      <c r="H2308" s="44">
        <f t="shared" si="825"/>
        <v>253.1645569620253</v>
      </c>
      <c r="I2308" s="14">
        <f t="shared" si="826"/>
        <v>3.1025813675586358</v>
      </c>
      <c r="J2308" s="49">
        <v>3</v>
      </c>
      <c r="K2308" s="49">
        <f t="shared" si="827"/>
        <v>379.74683544303792</v>
      </c>
      <c r="L2308" s="50">
        <f t="shared" si="828"/>
        <v>0.28264341898980488</v>
      </c>
      <c r="M2308" s="45">
        <v>5</v>
      </c>
      <c r="N2308" s="45">
        <f t="shared" si="829"/>
        <v>632.91139240506322</v>
      </c>
      <c r="O2308" s="18">
        <f t="shared" si="830"/>
        <v>0.40523832787989567</v>
      </c>
      <c r="P2308" s="37">
        <f t="shared" si="831"/>
        <v>0</v>
      </c>
      <c r="Q2308" s="37">
        <f t="shared" si="832"/>
        <v>0</v>
      </c>
      <c r="R2308" s="37">
        <f t="shared" si="833"/>
        <v>-100</v>
      </c>
    </row>
    <row r="2309" spans="1:18" s="131" customFormat="1" ht="15" customHeight="1" x14ac:dyDescent="0.25">
      <c r="A2309" s="143" t="s">
        <v>2516</v>
      </c>
      <c r="B2309" s="1" t="str">
        <f>VLOOKUP(A2309,'[2]Catálogo MUNICIPIOS'!$1:$1048576,5,FALSE)</f>
        <v>San Andrés Sinaxtla</v>
      </c>
      <c r="C2309" s="130">
        <f>VLOOKUP(A2309,[3]PROY_COVID!$1:$1048576,7,FALSE)</f>
        <v>778</v>
      </c>
      <c r="D2309" s="43"/>
      <c r="E2309" s="43">
        <f t="shared" si="823"/>
        <v>0</v>
      </c>
      <c r="F2309" s="6">
        <f t="shared" si="824"/>
        <v>0</v>
      </c>
      <c r="G2309" s="44"/>
      <c r="H2309" s="44">
        <f t="shared" si="825"/>
        <v>0</v>
      </c>
      <c r="I2309" s="14">
        <f t="shared" si="826"/>
        <v>0</v>
      </c>
      <c r="J2309" s="49">
        <v>5</v>
      </c>
      <c r="K2309" s="49">
        <f t="shared" si="827"/>
        <v>642.67352185089976</v>
      </c>
      <c r="L2309" s="50">
        <f t="shared" si="828"/>
        <v>0.4783382626434145</v>
      </c>
      <c r="M2309" s="45">
        <v>5</v>
      </c>
      <c r="N2309" s="45">
        <f t="shared" si="829"/>
        <v>642.67352185089976</v>
      </c>
      <c r="O2309" s="18">
        <f t="shared" si="830"/>
        <v>0.41148879052071674</v>
      </c>
      <c r="P2309" s="37">
        <f t="shared" si="831"/>
        <v>0</v>
      </c>
      <c r="Q2309" s="37">
        <f t="shared" si="832"/>
        <v>0</v>
      </c>
      <c r="R2309" s="37">
        <f t="shared" si="833"/>
        <v>-100</v>
      </c>
    </row>
    <row r="2310" spans="1:18" s="131" customFormat="1" ht="15" customHeight="1" x14ac:dyDescent="0.25">
      <c r="A2310" s="143" t="s">
        <v>2496</v>
      </c>
      <c r="B2310" s="1" t="str">
        <f>VLOOKUP(A2310,'[2]Catálogo MUNICIPIOS'!$1:$1048576,5,FALSE)</f>
        <v>San Miguel Achiutla</v>
      </c>
      <c r="C2310" s="130">
        <f>VLOOKUP(A2310,[3]PROY_COVID!$1:$1048576,7,FALSE)</f>
        <v>775</v>
      </c>
      <c r="D2310" s="43"/>
      <c r="E2310" s="43">
        <f t="shared" si="823"/>
        <v>0</v>
      </c>
      <c r="F2310" s="6">
        <f t="shared" si="824"/>
        <v>0</v>
      </c>
      <c r="G2310" s="44"/>
      <c r="H2310" s="44">
        <f t="shared" si="825"/>
        <v>0</v>
      </c>
      <c r="I2310" s="14">
        <f t="shared" si="826"/>
        <v>0</v>
      </c>
      <c r="J2310" s="49">
        <v>1</v>
      </c>
      <c r="K2310" s="49">
        <f t="shared" si="827"/>
        <v>129.03225806451613</v>
      </c>
      <c r="L2310" s="50">
        <f t="shared" si="828"/>
        <v>9.6037978925568118E-2</v>
      </c>
      <c r="M2310" s="45">
        <v>1</v>
      </c>
      <c r="N2310" s="45">
        <f t="shared" si="829"/>
        <v>129.03225806451613</v>
      </c>
      <c r="O2310" s="18">
        <f t="shared" si="830"/>
        <v>8.2616330070998084E-2</v>
      </c>
      <c r="P2310" s="37">
        <f t="shared" si="831"/>
        <v>0</v>
      </c>
      <c r="Q2310" s="37">
        <f t="shared" si="832"/>
        <v>0</v>
      </c>
      <c r="R2310" s="37">
        <f t="shared" si="833"/>
        <v>-100</v>
      </c>
    </row>
    <row r="2311" spans="1:18" s="131" customFormat="1" ht="15" customHeight="1" x14ac:dyDescent="0.25">
      <c r="A2311" s="143" t="s">
        <v>1134</v>
      </c>
      <c r="B2311" s="1" t="str">
        <f>VLOOKUP(A2311,'[2]Catálogo MUNICIPIOS'!$1:$1048576,5,FALSE)</f>
        <v>San Pedro Coxcaltepec Cántaros</v>
      </c>
      <c r="C2311" s="130">
        <f>VLOOKUP(A2311,[3]PROY_COVID!$1:$1048576,7,FALSE)</f>
        <v>771</v>
      </c>
      <c r="D2311" s="43"/>
      <c r="E2311" s="43">
        <f t="shared" si="823"/>
        <v>0</v>
      </c>
      <c r="F2311" s="6">
        <f t="shared" si="824"/>
        <v>0</v>
      </c>
      <c r="G2311" s="44"/>
      <c r="H2311" s="44">
        <f t="shared" si="825"/>
        <v>0</v>
      </c>
      <c r="I2311" s="14">
        <f t="shared" si="826"/>
        <v>0</v>
      </c>
      <c r="J2311" s="49">
        <v>10</v>
      </c>
      <c r="K2311" s="49">
        <f t="shared" si="827"/>
        <v>1297.0168612191958</v>
      </c>
      <c r="L2311" s="50">
        <f t="shared" si="828"/>
        <v>0.96536230437503623</v>
      </c>
      <c r="M2311" s="45">
        <v>10</v>
      </c>
      <c r="N2311" s="45">
        <f t="shared" si="829"/>
        <v>1297.0168612191958</v>
      </c>
      <c r="O2311" s="18">
        <f t="shared" si="830"/>
        <v>0.8304494916345464</v>
      </c>
      <c r="P2311" s="37">
        <f t="shared" si="831"/>
        <v>0</v>
      </c>
      <c r="Q2311" s="37">
        <f t="shared" si="832"/>
        <v>0</v>
      </c>
      <c r="R2311" s="37">
        <f t="shared" si="833"/>
        <v>-100</v>
      </c>
    </row>
    <row r="2312" spans="1:18" s="131" customFormat="1" ht="15" customHeight="1" x14ac:dyDescent="0.25">
      <c r="A2312" s="143" t="s">
        <v>2562</v>
      </c>
      <c r="B2312" s="1" t="str">
        <f>VLOOKUP(A2312,'[2]Catálogo MUNICIPIOS'!$1:$1048576,5,FALSE)</f>
        <v>Santa María Chachoápam</v>
      </c>
      <c r="C2312" s="130">
        <f>VLOOKUP(A2312,[3]PROY_COVID!$1:$1048576,7,FALSE)</f>
        <v>769</v>
      </c>
      <c r="D2312" s="43"/>
      <c r="E2312" s="43">
        <f t="shared" si="823"/>
        <v>0</v>
      </c>
      <c r="F2312" s="6">
        <f t="shared" si="824"/>
        <v>0</v>
      </c>
      <c r="G2312" s="44"/>
      <c r="H2312" s="44">
        <f t="shared" si="825"/>
        <v>0</v>
      </c>
      <c r="I2312" s="14">
        <f t="shared" si="826"/>
        <v>0</v>
      </c>
      <c r="J2312" s="49">
        <v>3</v>
      </c>
      <c r="K2312" s="49">
        <f t="shared" si="827"/>
        <v>390.11703511053315</v>
      </c>
      <c r="L2312" s="50">
        <f t="shared" si="828"/>
        <v>0.29036189987249139</v>
      </c>
      <c r="M2312" s="45">
        <v>3</v>
      </c>
      <c r="N2312" s="45">
        <f t="shared" si="829"/>
        <v>390.11703511053315</v>
      </c>
      <c r="O2312" s="18">
        <f t="shared" si="830"/>
        <v>0.24978279247733493</v>
      </c>
      <c r="P2312" s="37">
        <f t="shared" si="831"/>
        <v>0</v>
      </c>
      <c r="Q2312" s="37">
        <f t="shared" si="832"/>
        <v>0</v>
      </c>
      <c r="R2312" s="37">
        <f t="shared" si="833"/>
        <v>-100</v>
      </c>
    </row>
    <row r="2313" spans="1:18" s="131" customFormat="1" ht="15" customHeight="1" x14ac:dyDescent="0.25">
      <c r="A2313" s="143" t="s">
        <v>2508</v>
      </c>
      <c r="B2313" s="1" t="str">
        <f>VLOOKUP(A2313,'[2]Catálogo MUNICIPIOS'!$1:$1048576,5,FALSE)</f>
        <v>Sitio de Xitlapehua</v>
      </c>
      <c r="C2313" s="130">
        <f>VLOOKUP(A2313,[3]PROY_COVID!$1:$1048576,7,FALSE)</f>
        <v>715</v>
      </c>
      <c r="D2313" s="43">
        <v>1</v>
      </c>
      <c r="E2313" s="43">
        <f t="shared" si="823"/>
        <v>139.86013986013987</v>
      </c>
      <c r="F2313" s="6">
        <f t="shared" si="824"/>
        <v>1.0233226834886087</v>
      </c>
      <c r="G2313" s="44">
        <v>1</v>
      </c>
      <c r="H2313" s="44">
        <f t="shared" si="825"/>
        <v>139.86013986013987</v>
      </c>
      <c r="I2313" s="14">
        <f t="shared" si="826"/>
        <v>1.7140134827771485</v>
      </c>
      <c r="J2313" s="49">
        <v>1</v>
      </c>
      <c r="K2313" s="49">
        <f t="shared" si="827"/>
        <v>139.86013986013987</v>
      </c>
      <c r="L2313" s="50">
        <f t="shared" si="828"/>
        <v>0.10409711002421719</v>
      </c>
      <c r="M2313" s="45">
        <v>3</v>
      </c>
      <c r="N2313" s="45">
        <f t="shared" si="829"/>
        <v>419.58041958041957</v>
      </c>
      <c r="O2313" s="18">
        <f t="shared" si="830"/>
        <v>0.26864750687422456</v>
      </c>
      <c r="P2313" s="37">
        <f t="shared" si="831"/>
        <v>33.333333333333329</v>
      </c>
      <c r="Q2313" s="37">
        <f t="shared" si="832"/>
        <v>3.8091650110406863</v>
      </c>
      <c r="R2313" s="37">
        <f t="shared" si="833"/>
        <v>280.91650110406863</v>
      </c>
    </row>
    <row r="2314" spans="1:18" s="131" customFormat="1" ht="15" customHeight="1" x14ac:dyDescent="0.25">
      <c r="A2314" s="143" t="s">
        <v>1144</v>
      </c>
      <c r="B2314" s="1" t="str">
        <f>VLOOKUP(A2314,'[2]Catálogo MUNICIPIOS'!$1:$1048576,5,FALSE)</f>
        <v>San Pedro Molinos</v>
      </c>
      <c r="C2314" s="130">
        <f>VLOOKUP(A2314,[3]PROY_COVID!$1:$1048576,7,FALSE)</f>
        <v>702</v>
      </c>
      <c r="D2314" s="43">
        <v>1</v>
      </c>
      <c r="E2314" s="43">
        <f t="shared" si="823"/>
        <v>142.45014245014244</v>
      </c>
      <c r="F2314" s="6">
        <f t="shared" si="824"/>
        <v>1.0422731035532125</v>
      </c>
      <c r="G2314" s="44"/>
      <c r="H2314" s="44">
        <f t="shared" si="825"/>
        <v>0</v>
      </c>
      <c r="I2314" s="14">
        <f t="shared" si="826"/>
        <v>0</v>
      </c>
      <c r="J2314" s="49">
        <v>1</v>
      </c>
      <c r="K2314" s="49">
        <f t="shared" si="827"/>
        <v>142.45014245014244</v>
      </c>
      <c r="L2314" s="50">
        <f t="shared" si="828"/>
        <v>0.10602483428392492</v>
      </c>
      <c r="M2314" s="45">
        <v>2</v>
      </c>
      <c r="N2314" s="45">
        <f t="shared" si="829"/>
        <v>284.90028490028487</v>
      </c>
      <c r="O2314" s="18">
        <f t="shared" si="830"/>
        <v>0.18241497380348581</v>
      </c>
      <c r="P2314" s="37">
        <f t="shared" si="831"/>
        <v>50</v>
      </c>
      <c r="Q2314" s="37">
        <f t="shared" si="832"/>
        <v>5.7137475165610301</v>
      </c>
      <c r="R2314" s="37">
        <f t="shared" si="833"/>
        <v>471.374751656103</v>
      </c>
    </row>
    <row r="2315" spans="1:18" s="131" customFormat="1" ht="15" customHeight="1" x14ac:dyDescent="0.25">
      <c r="A2315" s="143" t="s">
        <v>1637</v>
      </c>
      <c r="B2315" s="1" t="str">
        <f>VLOOKUP(A2315,'[2]Catálogo MUNICIPIOS'!$1:$1048576,5,FALSE)</f>
        <v>San Javier</v>
      </c>
      <c r="C2315" s="130">
        <f>VLOOKUP(A2315,[3]PROY_COVID!$1:$1048576,7,FALSE)</f>
        <v>679</v>
      </c>
      <c r="D2315" s="43"/>
      <c r="E2315" s="43">
        <f t="shared" si="823"/>
        <v>0</v>
      </c>
      <c r="F2315" s="6">
        <f t="shared" si="824"/>
        <v>0</v>
      </c>
      <c r="G2315" s="44">
        <v>2</v>
      </c>
      <c r="H2315" s="44">
        <f t="shared" si="825"/>
        <v>294.55081001472752</v>
      </c>
      <c r="I2315" s="14">
        <f t="shared" si="826"/>
        <v>3.6097780270564392</v>
      </c>
      <c r="J2315" s="49">
        <v>4</v>
      </c>
      <c r="K2315" s="49">
        <f t="shared" si="827"/>
        <v>589.10162002945503</v>
      </c>
      <c r="L2315" s="50">
        <f t="shared" si="828"/>
        <v>0.43846499951290302</v>
      </c>
      <c r="M2315" s="45">
        <v>6</v>
      </c>
      <c r="N2315" s="45">
        <f t="shared" si="829"/>
        <v>883.65243004418267</v>
      </c>
      <c r="O2315" s="18">
        <f t="shared" si="830"/>
        <v>0.5657819364214155</v>
      </c>
      <c r="P2315" s="37">
        <f t="shared" si="831"/>
        <v>0</v>
      </c>
      <c r="Q2315" s="37">
        <f t="shared" si="832"/>
        <v>0</v>
      </c>
      <c r="R2315" s="37">
        <f t="shared" si="833"/>
        <v>-100</v>
      </c>
    </row>
    <row r="2316" spans="1:18" s="131" customFormat="1" ht="15" customHeight="1" x14ac:dyDescent="0.25">
      <c r="A2316" s="143" t="s">
        <v>2549</v>
      </c>
      <c r="B2316" s="1" t="str">
        <f>VLOOKUP(A2316,'[2]Catálogo MUNICIPIOS'!$1:$1048576,5,FALSE)</f>
        <v>San Bartolo Soyaltepec</v>
      </c>
      <c r="C2316" s="130">
        <f>VLOOKUP(A2316,[3]PROY_COVID!$1:$1048576,7,FALSE)</f>
        <v>674</v>
      </c>
      <c r="D2316" s="43"/>
      <c r="E2316" s="43">
        <f t="shared" si="823"/>
        <v>0</v>
      </c>
      <c r="F2316" s="6">
        <f t="shared" si="824"/>
        <v>0</v>
      </c>
      <c r="G2316" s="44">
        <v>1</v>
      </c>
      <c r="H2316" s="44">
        <f t="shared" si="825"/>
        <v>148.36795252225519</v>
      </c>
      <c r="I2316" s="14">
        <f t="shared" si="826"/>
        <v>1.8182783979015744</v>
      </c>
      <c r="J2316" s="49"/>
      <c r="K2316" s="49">
        <f t="shared" si="827"/>
        <v>0</v>
      </c>
      <c r="L2316" s="50">
        <f t="shared" si="828"/>
        <v>0</v>
      </c>
      <c r="M2316" s="45">
        <v>1</v>
      </c>
      <c r="N2316" s="45">
        <f t="shared" si="829"/>
        <v>148.36795252225519</v>
      </c>
      <c r="O2316" s="18">
        <f t="shared" si="830"/>
        <v>9.4996521965910269E-2</v>
      </c>
      <c r="P2316" s="37">
        <f t="shared" si="831"/>
        <v>0</v>
      </c>
      <c r="Q2316" s="37">
        <f t="shared" si="832"/>
        <v>0</v>
      </c>
      <c r="R2316" s="37">
        <f t="shared" si="833"/>
        <v>-100</v>
      </c>
    </row>
    <row r="2317" spans="1:18" s="131" customFormat="1" ht="15" customHeight="1" x14ac:dyDescent="0.25">
      <c r="A2317" s="143" t="s">
        <v>1401</v>
      </c>
      <c r="B2317" s="1" t="str">
        <f>VLOOKUP(A2317,'[2]Catálogo MUNICIPIOS'!$1:$1048576,5,FALSE)</f>
        <v>San Martín Totoltepec</v>
      </c>
      <c r="C2317" s="130">
        <f>VLOOKUP(A2317,[3]PROY_COVID!$1:$1048576,7,FALSE)</f>
        <v>674</v>
      </c>
      <c r="D2317" s="43">
        <v>1</v>
      </c>
      <c r="E2317" s="43">
        <f t="shared" si="823"/>
        <v>148.36795252225519</v>
      </c>
      <c r="F2317" s="6">
        <f t="shared" si="824"/>
        <v>1.0855722829293104</v>
      </c>
      <c r="G2317" s="44">
        <v>1</v>
      </c>
      <c r="H2317" s="44">
        <f t="shared" si="825"/>
        <v>148.36795252225519</v>
      </c>
      <c r="I2317" s="14">
        <f t="shared" si="826"/>
        <v>1.8182783979015744</v>
      </c>
      <c r="J2317" s="49">
        <v>4</v>
      </c>
      <c r="K2317" s="49">
        <f t="shared" si="827"/>
        <v>593.47181008902078</v>
      </c>
      <c r="L2317" s="50">
        <f t="shared" si="828"/>
        <v>0.44171770722442311</v>
      </c>
      <c r="M2317" s="45">
        <v>6</v>
      </c>
      <c r="N2317" s="45">
        <f t="shared" si="829"/>
        <v>890.20771513353111</v>
      </c>
      <c r="O2317" s="18">
        <f t="shared" si="830"/>
        <v>0.56997913179546167</v>
      </c>
      <c r="P2317" s="37">
        <f t="shared" si="831"/>
        <v>16.666666666666664</v>
      </c>
      <c r="Q2317" s="37">
        <f t="shared" si="832"/>
        <v>1.9045825055203431</v>
      </c>
      <c r="R2317" s="37">
        <f t="shared" si="833"/>
        <v>90.458250552034315</v>
      </c>
    </row>
    <row r="2318" spans="1:18" s="131" customFormat="1" ht="15" customHeight="1" x14ac:dyDescent="0.25">
      <c r="A2318" s="143" t="s">
        <v>1080</v>
      </c>
      <c r="B2318" s="1" t="str">
        <f>VLOOKUP(A2318,'[2]Catálogo MUNICIPIOS'!$1:$1048576,5,FALSE)</f>
        <v>San Juan Lajarcia</v>
      </c>
      <c r="C2318" s="130">
        <f>VLOOKUP(A2318,[3]PROY_COVID!$1:$1048576,7,FALSE)</f>
        <v>673</v>
      </c>
      <c r="D2318" s="43"/>
      <c r="E2318" s="43">
        <f t="shared" si="823"/>
        <v>0</v>
      </c>
      <c r="F2318" s="6">
        <f t="shared" si="824"/>
        <v>0</v>
      </c>
      <c r="G2318" s="44"/>
      <c r="H2318" s="44">
        <f t="shared" si="825"/>
        <v>0</v>
      </c>
      <c r="I2318" s="14">
        <f t="shared" si="826"/>
        <v>0</v>
      </c>
      <c r="J2318" s="49">
        <v>1</v>
      </c>
      <c r="K2318" s="49">
        <f t="shared" si="827"/>
        <v>148.5884101040119</v>
      </c>
      <c r="L2318" s="50">
        <f t="shared" si="828"/>
        <v>0.11059351213568393</v>
      </c>
      <c r="M2318" s="45">
        <v>1</v>
      </c>
      <c r="N2318" s="45">
        <f t="shared" si="829"/>
        <v>148.5884101040119</v>
      </c>
      <c r="O2318" s="18">
        <f t="shared" si="830"/>
        <v>9.5137675787553513E-2</v>
      </c>
      <c r="P2318" s="37">
        <f t="shared" si="831"/>
        <v>0</v>
      </c>
      <c r="Q2318" s="37">
        <f t="shared" si="832"/>
        <v>0</v>
      </c>
      <c r="R2318" s="37">
        <f t="shared" si="833"/>
        <v>-100</v>
      </c>
    </row>
    <row r="2319" spans="1:18" s="131" customFormat="1" ht="15" customHeight="1" x14ac:dyDescent="0.25">
      <c r="A2319" s="143" t="s">
        <v>2490</v>
      </c>
      <c r="B2319" s="1" t="str">
        <f>VLOOKUP(A2319,'[2]Catálogo MUNICIPIOS'!$1:$1048576,5,FALSE)</f>
        <v>Natividad</v>
      </c>
      <c r="C2319" s="130">
        <f>VLOOKUP(A2319,[3]PROY_COVID!$1:$1048576,7,FALSE)</f>
        <v>626</v>
      </c>
      <c r="D2319" s="43"/>
      <c r="E2319" s="43">
        <f t="shared" si="823"/>
        <v>0</v>
      </c>
      <c r="F2319" s="6">
        <f t="shared" si="824"/>
        <v>0</v>
      </c>
      <c r="G2319" s="44">
        <v>1</v>
      </c>
      <c r="H2319" s="44">
        <f t="shared" si="825"/>
        <v>159.7444089456869</v>
      </c>
      <c r="I2319" s="14">
        <f t="shared" si="826"/>
        <v>1.9576991057278932</v>
      </c>
      <c r="J2319" s="49">
        <v>3</v>
      </c>
      <c r="K2319" s="49">
        <f t="shared" si="827"/>
        <v>479.23322683706073</v>
      </c>
      <c r="L2319" s="50">
        <f t="shared" si="828"/>
        <v>0.3566905766804247</v>
      </c>
      <c r="M2319" s="45">
        <v>4</v>
      </c>
      <c r="N2319" s="45">
        <f t="shared" si="829"/>
        <v>638.9776357827476</v>
      </c>
      <c r="O2319" s="18">
        <f t="shared" si="830"/>
        <v>0.4091224013100544</v>
      </c>
      <c r="P2319" s="37">
        <f t="shared" si="831"/>
        <v>0</v>
      </c>
      <c r="Q2319" s="37">
        <f t="shared" si="832"/>
        <v>0</v>
      </c>
      <c r="R2319" s="37">
        <f t="shared" si="833"/>
        <v>-100</v>
      </c>
    </row>
    <row r="2320" spans="1:18" s="131" customFormat="1" ht="15" customHeight="1" x14ac:dyDescent="0.25">
      <c r="A2320" s="143" t="s">
        <v>2522</v>
      </c>
      <c r="B2320" s="1" t="str">
        <f>VLOOKUP(A2320,'[2]Catálogo MUNICIPIOS'!$1:$1048576,5,FALSE)</f>
        <v>San Miguel Yotao</v>
      </c>
      <c r="C2320" s="130">
        <f>VLOOKUP(A2320,[3]PROY_COVID!$1:$1048576,7,FALSE)</f>
        <v>625</v>
      </c>
      <c r="D2320" s="43"/>
      <c r="E2320" s="43">
        <f t="shared" si="823"/>
        <v>0</v>
      </c>
      <c r="F2320" s="6">
        <f t="shared" si="824"/>
        <v>0</v>
      </c>
      <c r="G2320" s="44"/>
      <c r="H2320" s="44">
        <f t="shared" si="825"/>
        <v>0</v>
      </c>
      <c r="I2320" s="14">
        <f t="shared" si="826"/>
        <v>0</v>
      </c>
      <c r="J2320" s="49">
        <v>1</v>
      </c>
      <c r="K2320" s="49">
        <f t="shared" si="827"/>
        <v>160</v>
      </c>
      <c r="L2320" s="50">
        <f t="shared" si="828"/>
        <v>0.11908709386770447</v>
      </c>
      <c r="M2320" s="45">
        <v>1</v>
      </c>
      <c r="N2320" s="45">
        <f t="shared" si="829"/>
        <v>160</v>
      </c>
      <c r="O2320" s="18">
        <f t="shared" si="830"/>
        <v>0.10244424928803764</v>
      </c>
      <c r="P2320" s="37">
        <f t="shared" si="831"/>
        <v>0</v>
      </c>
      <c r="Q2320" s="37">
        <f t="shared" si="832"/>
        <v>0</v>
      </c>
      <c r="R2320" s="37">
        <f t="shared" si="833"/>
        <v>-100</v>
      </c>
    </row>
    <row r="2321" spans="1:18" s="131" customFormat="1" ht="15" customHeight="1" x14ac:dyDescent="0.25">
      <c r="A2321" s="143" t="s">
        <v>2500</v>
      </c>
      <c r="B2321" s="1" t="str">
        <f>VLOOKUP(A2321,'[2]Catálogo MUNICIPIOS'!$1:$1048576,5,FALSE)</f>
        <v>Santa María Nativitas</v>
      </c>
      <c r="C2321" s="130">
        <f>VLOOKUP(A2321,[3]PROY_COVID!$1:$1048576,7,FALSE)</f>
        <v>623</v>
      </c>
      <c r="D2321" s="43"/>
      <c r="E2321" s="43">
        <f t="shared" si="823"/>
        <v>0</v>
      </c>
      <c r="F2321" s="6">
        <f t="shared" si="824"/>
        <v>0</v>
      </c>
      <c r="G2321" s="44"/>
      <c r="H2321" s="44">
        <f t="shared" si="825"/>
        <v>0</v>
      </c>
      <c r="I2321" s="14">
        <f t="shared" si="826"/>
        <v>0</v>
      </c>
      <c r="J2321" s="49">
        <v>3</v>
      </c>
      <c r="K2321" s="49">
        <f t="shared" si="827"/>
        <v>481.54093097913318</v>
      </c>
      <c r="L2321" s="50">
        <f t="shared" si="828"/>
        <v>0.35840818780408645</v>
      </c>
      <c r="M2321" s="45">
        <v>3</v>
      </c>
      <c r="N2321" s="45">
        <f t="shared" si="829"/>
        <v>481.54093097913318</v>
      </c>
      <c r="O2321" s="18">
        <f t="shared" si="830"/>
        <v>0.30831936984762526</v>
      </c>
      <c r="P2321" s="37">
        <f t="shared" si="831"/>
        <v>0</v>
      </c>
      <c r="Q2321" s="37">
        <f t="shared" si="832"/>
        <v>0</v>
      </c>
      <c r="R2321" s="37">
        <f t="shared" si="833"/>
        <v>-100</v>
      </c>
    </row>
    <row r="2322" spans="1:18" s="131" customFormat="1" ht="15" customHeight="1" x14ac:dyDescent="0.25">
      <c r="A2322" s="143" t="s">
        <v>1086</v>
      </c>
      <c r="B2322" s="1" t="str">
        <f>VLOOKUP(A2322,'[2]Catálogo MUNICIPIOS'!$1:$1048576,5,FALSE)</f>
        <v>San Juan Yucuita</v>
      </c>
      <c r="C2322" s="130">
        <f>VLOOKUP(A2322,[3]PROY_COVID!$1:$1048576,7,FALSE)</f>
        <v>615</v>
      </c>
      <c r="D2322" s="43"/>
      <c r="E2322" s="43">
        <f t="shared" si="823"/>
        <v>0</v>
      </c>
      <c r="F2322" s="6">
        <f t="shared" si="824"/>
        <v>0</v>
      </c>
      <c r="G2322" s="44"/>
      <c r="H2322" s="44">
        <f t="shared" si="825"/>
        <v>0</v>
      </c>
      <c r="I2322" s="14">
        <f t="shared" si="826"/>
        <v>0</v>
      </c>
      <c r="J2322" s="49">
        <v>2</v>
      </c>
      <c r="K2322" s="49">
        <f t="shared" si="827"/>
        <v>325.20325203252031</v>
      </c>
      <c r="L2322" s="50">
        <f t="shared" si="828"/>
        <v>0.24204693875549688</v>
      </c>
      <c r="M2322" s="45">
        <v>2</v>
      </c>
      <c r="N2322" s="45">
        <f t="shared" si="829"/>
        <v>325.20325203252031</v>
      </c>
      <c r="O2322" s="18">
        <f t="shared" si="830"/>
        <v>0.20822001887812527</v>
      </c>
      <c r="P2322" s="37">
        <f t="shared" si="831"/>
        <v>0</v>
      </c>
      <c r="Q2322" s="37">
        <f t="shared" si="832"/>
        <v>0</v>
      </c>
      <c r="R2322" s="37">
        <f t="shared" si="833"/>
        <v>-100</v>
      </c>
    </row>
    <row r="2323" spans="1:18" s="131" customFormat="1" ht="15" customHeight="1" x14ac:dyDescent="0.25">
      <c r="A2323" s="143" t="s">
        <v>1365</v>
      </c>
      <c r="B2323" s="1" t="str">
        <f>VLOOKUP(A2323,'[2]Catálogo MUNICIPIOS'!$1:$1048576,5,FALSE)</f>
        <v>La Magdalena Tlatlauquitepec</v>
      </c>
      <c r="C2323" s="130">
        <f>VLOOKUP(A2323,[3]PROY_COVID!$1:$1048576,7,FALSE)</f>
        <v>594</v>
      </c>
      <c r="D2323" s="43"/>
      <c r="E2323" s="43">
        <f t="shared" si="823"/>
        <v>0</v>
      </c>
      <c r="F2323" s="6">
        <f t="shared" si="824"/>
        <v>0</v>
      </c>
      <c r="G2323" s="44"/>
      <c r="H2323" s="44">
        <f t="shared" si="825"/>
        <v>0</v>
      </c>
      <c r="I2323" s="14">
        <f t="shared" si="826"/>
        <v>0</v>
      </c>
      <c r="J2323" s="49">
        <v>4</v>
      </c>
      <c r="K2323" s="49">
        <f t="shared" si="827"/>
        <v>673.40067340067344</v>
      </c>
      <c r="L2323" s="50">
        <f t="shared" si="828"/>
        <v>0.50120830752400869</v>
      </c>
      <c r="M2323" s="45">
        <v>4</v>
      </c>
      <c r="N2323" s="45">
        <f t="shared" si="829"/>
        <v>673.40067340067344</v>
      </c>
      <c r="O2323" s="18">
        <f t="shared" si="830"/>
        <v>0.43116266535369374</v>
      </c>
      <c r="P2323" s="37">
        <f t="shared" si="831"/>
        <v>0</v>
      </c>
      <c r="Q2323" s="37">
        <f t="shared" si="832"/>
        <v>0</v>
      </c>
      <c r="R2323" s="37">
        <f t="shared" si="833"/>
        <v>-100</v>
      </c>
    </row>
    <row r="2324" spans="1:18" s="131" customFormat="1" ht="15" customHeight="1" x14ac:dyDescent="0.25">
      <c r="A2324" s="143" t="s">
        <v>990</v>
      </c>
      <c r="B2324" s="1" t="str">
        <f>VLOOKUP(A2324,'[2]Catálogo MUNICIPIOS'!$1:$1048576,5,FALSE)</f>
        <v>Guelatao de Juárez</v>
      </c>
      <c r="C2324" s="130">
        <f>VLOOKUP(A2324,[3]PROY_COVID!$1:$1048576,7,FALSE)</f>
        <v>570</v>
      </c>
      <c r="D2324" s="43"/>
      <c r="E2324" s="43">
        <f t="shared" si="823"/>
        <v>0</v>
      </c>
      <c r="F2324" s="6">
        <f t="shared" si="824"/>
        <v>0</v>
      </c>
      <c r="G2324" s="44"/>
      <c r="H2324" s="44">
        <f t="shared" si="825"/>
        <v>0</v>
      </c>
      <c r="I2324" s="14">
        <f t="shared" si="826"/>
        <v>0</v>
      </c>
      <c r="J2324" s="49">
        <v>7</v>
      </c>
      <c r="K2324" s="49">
        <f t="shared" si="827"/>
        <v>1228.0701754385964</v>
      </c>
      <c r="L2324" s="50">
        <f t="shared" si="828"/>
        <v>0.91404567661615266</v>
      </c>
      <c r="M2324" s="45">
        <v>7</v>
      </c>
      <c r="N2324" s="45">
        <f t="shared" si="829"/>
        <v>1228.0701754385964</v>
      </c>
      <c r="O2324" s="18">
        <f t="shared" si="830"/>
        <v>0.78630454497397306</v>
      </c>
      <c r="P2324" s="37">
        <f t="shared" si="831"/>
        <v>0</v>
      </c>
      <c r="Q2324" s="37">
        <f t="shared" si="832"/>
        <v>0</v>
      </c>
      <c r="R2324" s="37">
        <f t="shared" si="833"/>
        <v>-100</v>
      </c>
    </row>
    <row r="2325" spans="1:18" s="131" customFormat="1" ht="15" customHeight="1" x14ac:dyDescent="0.25">
      <c r="A2325" s="143" t="s">
        <v>2504</v>
      </c>
      <c r="B2325" s="1" t="str">
        <f>VLOOKUP(A2325,'[2]Catálogo MUNICIPIOS'!$1:$1048576,5,FALSE)</f>
        <v>Santiago Tillo</v>
      </c>
      <c r="C2325" s="130">
        <f>VLOOKUP(A2325,[3]PROY_COVID!$1:$1048576,7,FALSE)</f>
        <v>562</v>
      </c>
      <c r="D2325" s="43"/>
      <c r="E2325" s="43">
        <f t="shared" si="823"/>
        <v>0</v>
      </c>
      <c r="F2325" s="6">
        <f t="shared" si="824"/>
        <v>0</v>
      </c>
      <c r="G2325" s="44"/>
      <c r="H2325" s="44">
        <f t="shared" si="825"/>
        <v>0</v>
      </c>
      <c r="I2325" s="14">
        <f t="shared" si="826"/>
        <v>0</v>
      </c>
      <c r="J2325" s="49">
        <v>1</v>
      </c>
      <c r="K2325" s="49">
        <f t="shared" si="827"/>
        <v>177.93594306049823</v>
      </c>
      <c r="L2325" s="50">
        <f t="shared" si="828"/>
        <v>0.13243671471052543</v>
      </c>
      <c r="M2325" s="45">
        <v>1</v>
      </c>
      <c r="N2325" s="45">
        <f t="shared" si="829"/>
        <v>177.93594306049823</v>
      </c>
      <c r="O2325" s="18">
        <f t="shared" si="830"/>
        <v>0.11392821317619843</v>
      </c>
      <c r="P2325" s="37">
        <f t="shared" si="831"/>
        <v>0</v>
      </c>
      <c r="Q2325" s="37">
        <f t="shared" si="832"/>
        <v>0</v>
      </c>
      <c r="R2325" s="37">
        <f t="shared" si="833"/>
        <v>-100</v>
      </c>
    </row>
    <row r="2326" spans="1:18" s="131" customFormat="1" ht="15" customHeight="1" x14ac:dyDescent="0.25">
      <c r="A2326" s="143" t="s">
        <v>2502</v>
      </c>
      <c r="B2326" s="1" t="str">
        <f>VLOOKUP(A2326,'[2]Catálogo MUNICIPIOS'!$1:$1048576,5,FALSE)</f>
        <v>Santiago del Río</v>
      </c>
      <c r="C2326" s="130">
        <f>VLOOKUP(A2326,[3]PROY_COVID!$1:$1048576,7,FALSE)</f>
        <v>560</v>
      </c>
      <c r="D2326" s="43">
        <v>1</v>
      </c>
      <c r="E2326" s="43">
        <f t="shared" si="823"/>
        <v>178.57142857142858</v>
      </c>
      <c r="F2326" s="6">
        <f t="shared" si="824"/>
        <v>1.306563783382777</v>
      </c>
      <c r="G2326" s="44"/>
      <c r="H2326" s="44">
        <f t="shared" si="825"/>
        <v>0</v>
      </c>
      <c r="I2326" s="14">
        <f t="shared" si="826"/>
        <v>0</v>
      </c>
      <c r="J2326" s="49">
        <v>2</v>
      </c>
      <c r="K2326" s="49">
        <f t="shared" si="827"/>
        <v>357.14285714285717</v>
      </c>
      <c r="L2326" s="50">
        <f t="shared" si="828"/>
        <v>0.26581940595469744</v>
      </c>
      <c r="M2326" s="45">
        <v>3</v>
      </c>
      <c r="N2326" s="45">
        <f t="shared" si="829"/>
        <v>535.71428571428567</v>
      </c>
      <c r="O2326" s="18">
        <f t="shared" si="830"/>
        <v>0.34300529895548315</v>
      </c>
      <c r="P2326" s="37">
        <f t="shared" si="831"/>
        <v>33.333333333333329</v>
      </c>
      <c r="Q2326" s="37">
        <f t="shared" si="832"/>
        <v>3.8091650110406863</v>
      </c>
      <c r="R2326" s="37">
        <f t="shared" si="833"/>
        <v>280.91650110406863</v>
      </c>
    </row>
    <row r="2327" spans="1:18" s="131" customFormat="1" ht="15" customHeight="1" x14ac:dyDescent="0.25">
      <c r="A2327" s="143" t="s">
        <v>2432</v>
      </c>
      <c r="B2327" s="1" t="str">
        <f>VLOOKUP(A2327,'[2]Catálogo MUNICIPIOS'!$1:$1048576,5,FALSE)</f>
        <v>Santiago Huauclilla</v>
      </c>
      <c r="C2327" s="130">
        <f>VLOOKUP(A2327,[3]PROY_COVID!$1:$1048576,7,FALSE)</f>
        <v>545</v>
      </c>
      <c r="D2327" s="43"/>
      <c r="E2327" s="43">
        <f t="shared" ref="E2327:E2346" si="834">((D2327/($C2327/100000)))</f>
        <v>0</v>
      </c>
      <c r="F2327" s="6">
        <f t="shared" ref="F2327:F2346" si="835">((D2327/$C2327)/(D$2372/$C$2372))</f>
        <v>0</v>
      </c>
      <c r="G2327" s="44"/>
      <c r="H2327" s="44">
        <f t="shared" ref="H2327:H2346" si="836">((G2327/($C2327/100000)))</f>
        <v>0</v>
      </c>
      <c r="I2327" s="14">
        <f t="shared" ref="I2327:I2346" si="837">((G2327/$C2327)/(G$2372/$C$2372))</f>
        <v>0</v>
      </c>
      <c r="J2327" s="49">
        <v>1</v>
      </c>
      <c r="K2327" s="49">
        <f t="shared" ref="K2327:K2346" si="838">((J2327/($C2327/100000)))</f>
        <v>183.48623853211009</v>
      </c>
      <c r="L2327" s="50">
        <f t="shared" ref="L2327:L2346" si="839">((J2327/$C2327)/(J$2372/$C$2372))</f>
        <v>0.1365677681969088</v>
      </c>
      <c r="M2327" s="45">
        <v>1</v>
      </c>
      <c r="N2327" s="45">
        <f t="shared" ref="N2327:N2346" si="840">((M2327/($C2327/100000)))</f>
        <v>183.48623853211009</v>
      </c>
      <c r="O2327" s="18">
        <f t="shared" ref="O2327:O2346" si="841">((M2327/$C2327)/(M$2372/$C$2372))</f>
        <v>0.11748193725692389</v>
      </c>
      <c r="P2327" s="37">
        <f t="shared" ref="P2327:P2358" si="842">D2327/M2327*100</f>
        <v>0</v>
      </c>
      <c r="Q2327" s="37">
        <f t="shared" ref="Q2327:Q2358" si="843">P2327/P$2372</f>
        <v>0</v>
      </c>
      <c r="R2327" s="37">
        <f t="shared" ref="R2327:R2358" si="844">(Q2327-1)*100</f>
        <v>-100</v>
      </c>
    </row>
    <row r="2328" spans="1:18" s="131" customFormat="1" ht="15" customHeight="1" x14ac:dyDescent="0.25">
      <c r="A2328" s="143" t="s">
        <v>2499</v>
      </c>
      <c r="B2328" s="1" t="str">
        <f>VLOOKUP(A2328,'[2]Catálogo MUNICIPIOS'!$1:$1048576,5,FALSE)</f>
        <v>Santa María Jaltianguis</v>
      </c>
      <c r="C2328" s="130">
        <f>VLOOKUP(A2328,[3]PROY_COVID!$1:$1048576,7,FALSE)</f>
        <v>537</v>
      </c>
      <c r="D2328" s="43"/>
      <c r="E2328" s="43">
        <f t="shared" si="834"/>
        <v>0</v>
      </c>
      <c r="F2328" s="6">
        <f t="shared" si="835"/>
        <v>0</v>
      </c>
      <c r="G2328" s="44"/>
      <c r="H2328" s="44">
        <f t="shared" si="836"/>
        <v>0</v>
      </c>
      <c r="I2328" s="14">
        <f t="shared" si="837"/>
        <v>0</v>
      </c>
      <c r="J2328" s="49">
        <v>2</v>
      </c>
      <c r="K2328" s="49">
        <f t="shared" si="838"/>
        <v>372.43947858473001</v>
      </c>
      <c r="L2328" s="50">
        <f t="shared" si="839"/>
        <v>0.27720459466411657</v>
      </c>
      <c r="M2328" s="45">
        <v>2</v>
      </c>
      <c r="N2328" s="45">
        <f t="shared" si="840"/>
        <v>372.43947858473001</v>
      </c>
      <c r="O2328" s="18">
        <f t="shared" si="841"/>
        <v>0.2384642674302552</v>
      </c>
      <c r="P2328" s="37">
        <f t="shared" si="842"/>
        <v>0</v>
      </c>
      <c r="Q2328" s="37">
        <f t="shared" si="843"/>
        <v>0</v>
      </c>
      <c r="R2328" s="37">
        <f t="shared" si="844"/>
        <v>-100</v>
      </c>
    </row>
    <row r="2329" spans="1:18" s="131" customFormat="1" ht="15" customHeight="1" x14ac:dyDescent="0.25">
      <c r="A2329" s="143" t="s">
        <v>1403</v>
      </c>
      <c r="B2329" s="1" t="str">
        <f>VLOOKUP(A2329,'[2]Catálogo MUNICIPIOS'!$1:$1048576,5,FALSE)</f>
        <v>San Miguel Ixitlán</v>
      </c>
      <c r="C2329" s="130">
        <f>VLOOKUP(A2329,[3]PROY_COVID!$1:$1048576,7,FALSE)</f>
        <v>537</v>
      </c>
      <c r="D2329" s="43">
        <v>2</v>
      </c>
      <c r="E2329" s="43">
        <f t="shared" si="834"/>
        <v>372.43947858473001</v>
      </c>
      <c r="F2329" s="6">
        <f t="shared" si="835"/>
        <v>2.7250492316363322</v>
      </c>
      <c r="G2329" s="44"/>
      <c r="H2329" s="44">
        <f t="shared" si="836"/>
        <v>0</v>
      </c>
      <c r="I2329" s="14">
        <f t="shared" si="837"/>
        <v>0</v>
      </c>
      <c r="J2329" s="49"/>
      <c r="K2329" s="49">
        <f t="shared" si="838"/>
        <v>0</v>
      </c>
      <c r="L2329" s="50">
        <f t="shared" si="839"/>
        <v>0</v>
      </c>
      <c r="M2329" s="45">
        <v>2</v>
      </c>
      <c r="N2329" s="45">
        <f t="shared" si="840"/>
        <v>372.43947858473001</v>
      </c>
      <c r="O2329" s="18">
        <f t="shared" si="841"/>
        <v>0.2384642674302552</v>
      </c>
      <c r="P2329" s="37">
        <f t="shared" si="842"/>
        <v>100</v>
      </c>
      <c r="Q2329" s="37">
        <f t="shared" si="843"/>
        <v>11.42749503312206</v>
      </c>
      <c r="R2329" s="37">
        <f t="shared" si="844"/>
        <v>1042.7495033122061</v>
      </c>
    </row>
    <row r="2330" spans="1:18" s="131" customFormat="1" ht="15" customHeight="1" x14ac:dyDescent="0.25">
      <c r="A2330" s="143" t="s">
        <v>2548</v>
      </c>
      <c r="B2330" s="1" t="str">
        <f>VLOOKUP(A2330,'[2]Catálogo MUNICIPIOS'!$1:$1048576,5,FALSE)</f>
        <v>San Andrés Tepetlapa</v>
      </c>
      <c r="C2330" s="130">
        <f>VLOOKUP(A2330,[3]PROY_COVID!$1:$1048576,7,FALSE)</f>
        <v>525</v>
      </c>
      <c r="D2330" s="43"/>
      <c r="E2330" s="43">
        <f t="shared" si="834"/>
        <v>0</v>
      </c>
      <c r="F2330" s="6">
        <f t="shared" si="835"/>
        <v>0</v>
      </c>
      <c r="G2330" s="44">
        <v>1</v>
      </c>
      <c r="H2330" s="44">
        <f t="shared" si="836"/>
        <v>190.47619047619045</v>
      </c>
      <c r="I2330" s="14">
        <f t="shared" si="837"/>
        <v>2.3343231241631641</v>
      </c>
      <c r="J2330" s="49"/>
      <c r="K2330" s="49">
        <f t="shared" si="838"/>
        <v>0</v>
      </c>
      <c r="L2330" s="50">
        <f t="shared" si="839"/>
        <v>0</v>
      </c>
      <c r="M2330" s="45">
        <v>1</v>
      </c>
      <c r="N2330" s="45">
        <f t="shared" si="840"/>
        <v>190.47619047619045</v>
      </c>
      <c r="O2330" s="18">
        <f t="shared" si="841"/>
        <v>0.12195743962861623</v>
      </c>
      <c r="P2330" s="37">
        <f t="shared" si="842"/>
        <v>0</v>
      </c>
      <c r="Q2330" s="37">
        <f t="shared" si="843"/>
        <v>0</v>
      </c>
      <c r="R2330" s="37">
        <f t="shared" si="844"/>
        <v>-100</v>
      </c>
    </row>
    <row r="2331" spans="1:18" s="131" customFormat="1" ht="15" customHeight="1" x14ac:dyDescent="0.25">
      <c r="A2331" s="143" t="s">
        <v>1627</v>
      </c>
      <c r="B2331" s="1" t="str">
        <f>VLOOKUP(A2331,'[2]Catálogo MUNICIPIOS'!$1:$1048576,5,FALSE)</f>
        <v>Onavas</v>
      </c>
      <c r="C2331" s="130">
        <f>VLOOKUP(A2331,[3]PROY_COVID!$1:$1048576,7,FALSE)</f>
        <v>493</v>
      </c>
      <c r="D2331" s="43"/>
      <c r="E2331" s="43">
        <f t="shared" si="834"/>
        <v>0</v>
      </c>
      <c r="F2331" s="6">
        <f t="shared" si="835"/>
        <v>0</v>
      </c>
      <c r="G2331" s="44"/>
      <c r="H2331" s="44">
        <f t="shared" si="836"/>
        <v>0</v>
      </c>
      <c r="I2331" s="14">
        <f t="shared" si="837"/>
        <v>0</v>
      </c>
      <c r="J2331" s="49">
        <v>6</v>
      </c>
      <c r="K2331" s="49">
        <f t="shared" si="838"/>
        <v>1217.0385395537523</v>
      </c>
      <c r="L2331" s="50">
        <f t="shared" si="839"/>
        <v>0.90583489250282301</v>
      </c>
      <c r="M2331" s="45">
        <v>6</v>
      </c>
      <c r="N2331" s="45">
        <f t="shared" si="840"/>
        <v>1217.0385395537523</v>
      </c>
      <c r="O2331" s="18">
        <f t="shared" si="841"/>
        <v>0.77924124711996168</v>
      </c>
      <c r="P2331" s="37">
        <f t="shared" si="842"/>
        <v>0</v>
      </c>
      <c r="Q2331" s="37">
        <f t="shared" si="843"/>
        <v>0</v>
      </c>
      <c r="R2331" s="37">
        <f t="shared" si="844"/>
        <v>-100</v>
      </c>
    </row>
    <row r="2332" spans="1:18" s="131" customFormat="1" ht="15" customHeight="1" x14ac:dyDescent="0.25">
      <c r="A2332" s="143" t="s">
        <v>2480</v>
      </c>
      <c r="B2332" s="1" t="str">
        <f>VLOOKUP(A2332,'[2]Catálogo MUNICIPIOS'!$1:$1048576,5,FALSE)</f>
        <v>Tlacotepec Plumas</v>
      </c>
      <c r="C2332" s="130">
        <f>VLOOKUP(A2332,[3]PROY_COVID!$1:$1048576,7,FALSE)</f>
        <v>466</v>
      </c>
      <c r="D2332" s="43">
        <v>1</v>
      </c>
      <c r="E2332" s="43">
        <f t="shared" si="834"/>
        <v>214.59227467811158</v>
      </c>
      <c r="F2332" s="6">
        <f t="shared" si="835"/>
        <v>1.5701195680136377</v>
      </c>
      <c r="G2332" s="44">
        <v>1</v>
      </c>
      <c r="H2332" s="44">
        <f t="shared" si="836"/>
        <v>214.59227467811158</v>
      </c>
      <c r="I2332" s="14">
        <f t="shared" si="837"/>
        <v>2.6298704725014188</v>
      </c>
      <c r="J2332" s="49"/>
      <c r="K2332" s="49">
        <f t="shared" si="838"/>
        <v>0</v>
      </c>
      <c r="L2332" s="50">
        <f t="shared" si="839"/>
        <v>0</v>
      </c>
      <c r="M2332" s="45">
        <v>2</v>
      </c>
      <c r="N2332" s="45">
        <f t="shared" si="840"/>
        <v>429.18454935622316</v>
      </c>
      <c r="O2332" s="18">
        <f t="shared" si="841"/>
        <v>0.27479680603014384</v>
      </c>
      <c r="P2332" s="37">
        <f t="shared" si="842"/>
        <v>50</v>
      </c>
      <c r="Q2332" s="37">
        <f t="shared" si="843"/>
        <v>5.7137475165610301</v>
      </c>
      <c r="R2332" s="37">
        <f t="shared" si="844"/>
        <v>471.374751656103</v>
      </c>
    </row>
    <row r="2333" spans="1:18" s="131" customFormat="1" ht="15" customHeight="1" x14ac:dyDescent="0.25">
      <c r="A2333" s="143" t="s">
        <v>1636</v>
      </c>
      <c r="B2333" s="1" t="str">
        <f>VLOOKUP(A2333,'[2]Catálogo MUNICIPIOS'!$1:$1048576,5,FALSE)</f>
        <v>San Felipe de Jesús</v>
      </c>
      <c r="C2333" s="130">
        <f>VLOOKUP(A2333,[3]PROY_COVID!$1:$1048576,7,FALSE)</f>
        <v>449</v>
      </c>
      <c r="D2333" s="43">
        <v>1</v>
      </c>
      <c r="E2333" s="43">
        <f t="shared" si="834"/>
        <v>222.71714922048997</v>
      </c>
      <c r="F2333" s="6">
        <f t="shared" si="835"/>
        <v>1.6295673022145993</v>
      </c>
      <c r="G2333" s="44"/>
      <c r="H2333" s="44">
        <f t="shared" si="836"/>
        <v>0</v>
      </c>
      <c r="I2333" s="14">
        <f t="shared" si="837"/>
        <v>0</v>
      </c>
      <c r="J2333" s="49">
        <v>4</v>
      </c>
      <c r="K2333" s="49">
        <f t="shared" si="838"/>
        <v>890.86859688195989</v>
      </c>
      <c r="L2333" s="50">
        <f t="shared" si="839"/>
        <v>0.66306845137920079</v>
      </c>
      <c r="M2333" s="45">
        <v>5</v>
      </c>
      <c r="N2333" s="45">
        <f t="shared" si="840"/>
        <v>1113.5857461024498</v>
      </c>
      <c r="O2333" s="18">
        <f t="shared" si="841"/>
        <v>0.71300284860827967</v>
      </c>
      <c r="P2333" s="37">
        <f t="shared" si="842"/>
        <v>20</v>
      </c>
      <c r="Q2333" s="37">
        <f t="shared" si="843"/>
        <v>2.2854990066244123</v>
      </c>
      <c r="R2333" s="37">
        <f t="shared" si="844"/>
        <v>128.54990066244122</v>
      </c>
    </row>
    <row r="2334" spans="1:18" s="131" customFormat="1" ht="15" customHeight="1" x14ac:dyDescent="0.25">
      <c r="A2334" s="143" t="s">
        <v>2525</v>
      </c>
      <c r="B2334" s="1" t="str">
        <f>VLOOKUP(A2334,'[2]Catálogo MUNICIPIOS'!$1:$1048576,5,FALSE)</f>
        <v>San Vicente Nuñú</v>
      </c>
      <c r="C2334" s="130">
        <f>VLOOKUP(A2334,[3]PROY_COVID!$1:$1048576,7,FALSE)</f>
        <v>447</v>
      </c>
      <c r="D2334" s="43">
        <v>1</v>
      </c>
      <c r="E2334" s="43">
        <f t="shared" si="834"/>
        <v>223.71364653243847</v>
      </c>
      <c r="F2334" s="6">
        <f t="shared" si="835"/>
        <v>1.6368584310835685</v>
      </c>
      <c r="G2334" s="44"/>
      <c r="H2334" s="44">
        <f t="shared" si="836"/>
        <v>0</v>
      </c>
      <c r="I2334" s="14">
        <f t="shared" si="837"/>
        <v>0</v>
      </c>
      <c r="J2334" s="49"/>
      <c r="K2334" s="49">
        <f t="shared" si="838"/>
        <v>0</v>
      </c>
      <c r="L2334" s="50">
        <f t="shared" si="839"/>
        <v>0</v>
      </c>
      <c r="M2334" s="45">
        <v>1</v>
      </c>
      <c r="N2334" s="45">
        <f t="shared" si="840"/>
        <v>223.71364653243847</v>
      </c>
      <c r="O2334" s="18">
        <f t="shared" si="841"/>
        <v>0.14323860359065663</v>
      </c>
      <c r="P2334" s="37">
        <f t="shared" si="842"/>
        <v>100</v>
      </c>
      <c r="Q2334" s="37">
        <f t="shared" si="843"/>
        <v>11.42749503312206</v>
      </c>
      <c r="R2334" s="37">
        <f t="shared" si="844"/>
        <v>1042.7495033122061</v>
      </c>
    </row>
    <row r="2335" spans="1:18" s="131" customFormat="1" ht="15" customHeight="1" x14ac:dyDescent="0.25">
      <c r="A2335" s="143" t="s">
        <v>2466</v>
      </c>
      <c r="B2335" s="1" t="str">
        <f>VLOOKUP(A2335,'[2]Catálogo MUNICIPIOS'!$1:$1048576,5,FALSE)</f>
        <v>San Francisco Cajonos</v>
      </c>
      <c r="C2335" s="130">
        <f>VLOOKUP(A2335,[3]PROY_COVID!$1:$1048576,7,FALSE)</f>
        <v>446</v>
      </c>
      <c r="D2335" s="43"/>
      <c r="E2335" s="43">
        <f t="shared" si="834"/>
        <v>0</v>
      </c>
      <c r="F2335" s="6">
        <f t="shared" si="835"/>
        <v>0</v>
      </c>
      <c r="G2335" s="44"/>
      <c r="H2335" s="44">
        <f t="shared" si="836"/>
        <v>0</v>
      </c>
      <c r="I2335" s="14">
        <f t="shared" si="837"/>
        <v>0</v>
      </c>
      <c r="J2335" s="49">
        <v>1</v>
      </c>
      <c r="K2335" s="49">
        <f t="shared" si="838"/>
        <v>224.21524663677127</v>
      </c>
      <c r="L2335" s="50">
        <f t="shared" si="839"/>
        <v>0.16688213826752307</v>
      </c>
      <c r="M2335" s="45">
        <v>1</v>
      </c>
      <c r="N2335" s="45">
        <f t="shared" si="840"/>
        <v>224.21524663677127</v>
      </c>
      <c r="O2335" s="18">
        <f t="shared" si="841"/>
        <v>0.14355976637897649</v>
      </c>
      <c r="P2335" s="37">
        <f t="shared" si="842"/>
        <v>0</v>
      </c>
      <c r="Q2335" s="37">
        <f t="shared" si="843"/>
        <v>0</v>
      </c>
      <c r="R2335" s="37">
        <f t="shared" si="844"/>
        <v>-100</v>
      </c>
    </row>
    <row r="2336" spans="1:18" s="131" customFormat="1" ht="15" customHeight="1" x14ac:dyDescent="0.25">
      <c r="A2336" s="143" t="s">
        <v>1629</v>
      </c>
      <c r="B2336" s="1" t="str">
        <f>VLOOKUP(A2336,'[2]Catálogo MUNICIPIOS'!$1:$1048576,5,FALSE)</f>
        <v>Oquitoa</v>
      </c>
      <c r="C2336" s="130">
        <f>VLOOKUP(A2336,[3]PROY_COVID!$1:$1048576,7,FALSE)</f>
        <v>432</v>
      </c>
      <c r="D2336" s="43">
        <v>1</v>
      </c>
      <c r="E2336" s="43">
        <f t="shared" si="834"/>
        <v>231.48148148148147</v>
      </c>
      <c r="F2336" s="6">
        <f t="shared" si="835"/>
        <v>1.6936937932739702</v>
      </c>
      <c r="G2336" s="44"/>
      <c r="H2336" s="44">
        <f t="shared" si="836"/>
        <v>0</v>
      </c>
      <c r="I2336" s="14">
        <f t="shared" si="837"/>
        <v>0</v>
      </c>
      <c r="J2336" s="49">
        <v>2</v>
      </c>
      <c r="K2336" s="49">
        <f t="shared" si="838"/>
        <v>462.96296296296293</v>
      </c>
      <c r="L2336" s="50">
        <f t="shared" si="839"/>
        <v>0.34458071142275598</v>
      </c>
      <c r="M2336" s="45">
        <v>3</v>
      </c>
      <c r="N2336" s="45">
        <f t="shared" si="840"/>
        <v>694.44444444444446</v>
      </c>
      <c r="O2336" s="18">
        <f t="shared" si="841"/>
        <v>0.44463649864599664</v>
      </c>
      <c r="P2336" s="37">
        <f t="shared" si="842"/>
        <v>33.333333333333329</v>
      </c>
      <c r="Q2336" s="37">
        <f t="shared" si="843"/>
        <v>3.8091650110406863</v>
      </c>
      <c r="R2336" s="37">
        <f t="shared" si="844"/>
        <v>280.91650110406863</v>
      </c>
    </row>
    <row r="2337" spans="1:21" s="131" customFormat="1" ht="15" customHeight="1" x14ac:dyDescent="0.25">
      <c r="A2337" s="143" t="s">
        <v>1003</v>
      </c>
      <c r="B2337" s="1" t="str">
        <f>VLOOKUP(A2337,'[2]Catálogo MUNICIPIOS'!$1:$1048576,5,FALSE)</f>
        <v>Magdalena Zahuatlán</v>
      </c>
      <c r="C2337" s="130">
        <f>VLOOKUP(A2337,[3]PROY_COVID!$1:$1048576,7,FALSE)</f>
        <v>427</v>
      </c>
      <c r="D2337" s="43"/>
      <c r="E2337" s="43">
        <f t="shared" si="834"/>
        <v>0</v>
      </c>
      <c r="F2337" s="6">
        <f t="shared" si="835"/>
        <v>0</v>
      </c>
      <c r="G2337" s="44"/>
      <c r="H2337" s="44">
        <f t="shared" si="836"/>
        <v>0</v>
      </c>
      <c r="I2337" s="14">
        <f t="shared" si="837"/>
        <v>0</v>
      </c>
      <c r="J2337" s="49">
        <v>1</v>
      </c>
      <c r="K2337" s="49">
        <f t="shared" si="838"/>
        <v>234.19203747072598</v>
      </c>
      <c r="L2337" s="50">
        <f t="shared" si="839"/>
        <v>0.17430780718340819</v>
      </c>
      <c r="M2337" s="45">
        <v>1</v>
      </c>
      <c r="N2337" s="45">
        <f t="shared" si="840"/>
        <v>234.19203747072598</v>
      </c>
      <c r="O2337" s="18">
        <f t="shared" si="841"/>
        <v>0.14994767167452816</v>
      </c>
      <c r="P2337" s="37">
        <f t="shared" si="842"/>
        <v>0</v>
      </c>
      <c r="Q2337" s="37">
        <f t="shared" si="843"/>
        <v>0</v>
      </c>
      <c r="R2337" s="37">
        <f t="shared" si="844"/>
        <v>-100</v>
      </c>
    </row>
    <row r="2338" spans="1:21" s="131" customFormat="1" ht="15" customHeight="1" x14ac:dyDescent="0.25">
      <c r="A2338" s="143" t="s">
        <v>2410</v>
      </c>
      <c r="B2338" s="1" t="str">
        <f>VLOOKUP(A2338,'[2]Catálogo MUNICIPIOS'!$1:$1048576,5,FALSE)</f>
        <v>San Juan Achiutla</v>
      </c>
      <c r="C2338" s="130">
        <f>VLOOKUP(A2338,[3]PROY_COVID!$1:$1048576,7,FALSE)</f>
        <v>417</v>
      </c>
      <c r="D2338" s="43"/>
      <c r="E2338" s="43">
        <f t="shared" si="834"/>
        <v>0</v>
      </c>
      <c r="F2338" s="6">
        <f t="shared" si="835"/>
        <v>0</v>
      </c>
      <c r="G2338" s="44"/>
      <c r="H2338" s="44">
        <f t="shared" si="836"/>
        <v>0</v>
      </c>
      <c r="I2338" s="14">
        <f t="shared" si="837"/>
        <v>0</v>
      </c>
      <c r="J2338" s="49">
        <v>1</v>
      </c>
      <c r="K2338" s="49">
        <f t="shared" si="838"/>
        <v>239.80815347721821</v>
      </c>
      <c r="L2338" s="50">
        <f t="shared" si="839"/>
        <v>0.17848785052113977</v>
      </c>
      <c r="M2338" s="45">
        <v>1</v>
      </c>
      <c r="N2338" s="45">
        <f t="shared" si="840"/>
        <v>239.80815347721821</v>
      </c>
      <c r="O2338" s="18">
        <f t="shared" si="841"/>
        <v>0.15354353910077581</v>
      </c>
      <c r="P2338" s="37">
        <f t="shared" si="842"/>
        <v>0</v>
      </c>
      <c r="Q2338" s="37">
        <f t="shared" si="843"/>
        <v>0</v>
      </c>
      <c r="R2338" s="37">
        <f t="shared" si="844"/>
        <v>-100</v>
      </c>
    </row>
    <row r="2339" spans="1:21" s="131" customFormat="1" ht="15" customHeight="1" x14ac:dyDescent="0.25">
      <c r="A2339" s="143" t="s">
        <v>1120</v>
      </c>
      <c r="B2339" s="1" t="str">
        <f>VLOOKUP(A2339,'[2]Catálogo MUNICIPIOS'!$1:$1048576,5,FALSE)</f>
        <v>San Miguel Tulancingo</v>
      </c>
      <c r="C2339" s="130">
        <f>VLOOKUP(A2339,[3]PROY_COVID!$1:$1048576,7,FALSE)</f>
        <v>319</v>
      </c>
      <c r="D2339" s="43">
        <v>1</v>
      </c>
      <c r="E2339" s="43">
        <f t="shared" si="834"/>
        <v>313.47962382445138</v>
      </c>
      <c r="F2339" s="6">
        <f t="shared" si="835"/>
        <v>2.293654290577916</v>
      </c>
      <c r="G2339" s="44"/>
      <c r="H2339" s="44">
        <f t="shared" si="836"/>
        <v>0</v>
      </c>
      <c r="I2339" s="14">
        <f t="shared" si="837"/>
        <v>0</v>
      </c>
      <c r="J2339" s="49">
        <v>8</v>
      </c>
      <c r="K2339" s="49">
        <f t="shared" si="838"/>
        <v>2507.836990595611</v>
      </c>
      <c r="L2339" s="50">
        <f t="shared" si="839"/>
        <v>1.8665688693997564</v>
      </c>
      <c r="M2339" s="45">
        <v>9</v>
      </c>
      <c r="N2339" s="45">
        <f t="shared" si="840"/>
        <v>2821.3166144200627</v>
      </c>
      <c r="O2339" s="18">
        <f t="shared" si="841"/>
        <v>1.8064228910508204</v>
      </c>
      <c r="P2339" s="37">
        <f t="shared" si="842"/>
        <v>11.111111111111111</v>
      </c>
      <c r="Q2339" s="37">
        <f t="shared" si="843"/>
        <v>1.2697216703468956</v>
      </c>
      <c r="R2339" s="37">
        <f t="shared" si="844"/>
        <v>26.972167034689566</v>
      </c>
    </row>
    <row r="2340" spans="1:21" s="131" customFormat="1" ht="15" customHeight="1" x14ac:dyDescent="0.25">
      <c r="A2340" s="143" t="s">
        <v>2420</v>
      </c>
      <c r="B2340" s="1" t="str">
        <f>VLOOKUP(A2340,'[2]Catálogo MUNICIPIOS'!$1:$1048576,5,FALSE)</f>
        <v>San Miguel Tecomatlán</v>
      </c>
      <c r="C2340" s="130">
        <f>VLOOKUP(A2340,[3]PROY_COVID!$1:$1048576,7,FALSE)</f>
        <v>312</v>
      </c>
      <c r="D2340" s="43"/>
      <c r="E2340" s="43">
        <f t="shared" si="834"/>
        <v>0</v>
      </c>
      <c r="F2340" s="6">
        <f t="shared" si="835"/>
        <v>0</v>
      </c>
      <c r="G2340" s="44"/>
      <c r="H2340" s="44">
        <f t="shared" si="836"/>
        <v>0</v>
      </c>
      <c r="I2340" s="14">
        <f t="shared" si="837"/>
        <v>0</v>
      </c>
      <c r="J2340" s="49">
        <v>1</v>
      </c>
      <c r="K2340" s="49">
        <f t="shared" si="838"/>
        <v>320.5128205128205</v>
      </c>
      <c r="L2340" s="50">
        <f t="shared" si="839"/>
        <v>0.23855587713883106</v>
      </c>
      <c r="M2340" s="45">
        <v>1</v>
      </c>
      <c r="N2340" s="45">
        <f t="shared" si="840"/>
        <v>320.5128205128205</v>
      </c>
      <c r="O2340" s="18">
        <f t="shared" si="841"/>
        <v>0.20521684552892153</v>
      </c>
      <c r="P2340" s="37">
        <f t="shared" si="842"/>
        <v>0</v>
      </c>
      <c r="Q2340" s="37">
        <f t="shared" si="843"/>
        <v>0</v>
      </c>
      <c r="R2340" s="37">
        <f t="shared" si="844"/>
        <v>-100</v>
      </c>
    </row>
    <row r="2341" spans="1:21" s="131" customFormat="1" ht="15" customHeight="1" x14ac:dyDescent="0.25">
      <c r="A2341" s="143" t="s">
        <v>2479</v>
      </c>
      <c r="B2341" s="1" t="str">
        <f>VLOOKUP(A2341,'[2]Catálogo MUNICIPIOS'!$1:$1048576,5,FALSE)</f>
        <v>Santo Domingo Yodohino</v>
      </c>
      <c r="C2341" s="130">
        <f>VLOOKUP(A2341,[3]PROY_COVID!$1:$1048576,7,FALSE)</f>
        <v>312</v>
      </c>
      <c r="D2341" s="43">
        <v>1</v>
      </c>
      <c r="E2341" s="43">
        <f t="shared" si="834"/>
        <v>320.5128205128205</v>
      </c>
      <c r="F2341" s="6">
        <f t="shared" si="835"/>
        <v>2.3451144829947279</v>
      </c>
      <c r="G2341" s="44"/>
      <c r="H2341" s="44">
        <f t="shared" si="836"/>
        <v>0</v>
      </c>
      <c r="I2341" s="14">
        <f t="shared" si="837"/>
        <v>0</v>
      </c>
      <c r="J2341" s="49"/>
      <c r="K2341" s="49">
        <f t="shared" si="838"/>
        <v>0</v>
      </c>
      <c r="L2341" s="50">
        <f t="shared" si="839"/>
        <v>0</v>
      </c>
      <c r="M2341" s="45">
        <v>1</v>
      </c>
      <c r="N2341" s="45">
        <f t="shared" si="840"/>
        <v>320.5128205128205</v>
      </c>
      <c r="O2341" s="18">
        <f t="shared" si="841"/>
        <v>0.20521684552892153</v>
      </c>
      <c r="P2341" s="37">
        <f t="shared" si="842"/>
        <v>100</v>
      </c>
      <c r="Q2341" s="37">
        <f t="shared" si="843"/>
        <v>11.42749503312206</v>
      </c>
      <c r="R2341" s="37">
        <f t="shared" si="844"/>
        <v>1042.7495033122061</v>
      </c>
    </row>
    <row r="2342" spans="1:21" s="25" customFormat="1" ht="15" customHeight="1" x14ac:dyDescent="0.25">
      <c r="A2342" s="143" t="s">
        <v>2425</v>
      </c>
      <c r="B2342" s="1" t="str">
        <f>VLOOKUP(A2342,'[2]Catálogo MUNICIPIOS'!$1:$1048576,5,FALSE)</f>
        <v>San Pedro Yucunama</v>
      </c>
      <c r="C2342" s="130">
        <f>VLOOKUP(A2342,[3]PROY_COVID!$1:$1048576,7,FALSE)</f>
        <v>239</v>
      </c>
      <c r="D2342" s="43"/>
      <c r="E2342" s="43">
        <f t="shared" si="834"/>
        <v>0</v>
      </c>
      <c r="F2342" s="6">
        <f t="shared" si="835"/>
        <v>0</v>
      </c>
      <c r="G2342" s="44"/>
      <c r="H2342" s="44">
        <f t="shared" si="836"/>
        <v>0</v>
      </c>
      <c r="I2342" s="14">
        <f t="shared" si="837"/>
        <v>0</v>
      </c>
      <c r="J2342" s="49">
        <v>1</v>
      </c>
      <c r="K2342" s="49">
        <f t="shared" si="838"/>
        <v>418.41004184100416</v>
      </c>
      <c r="L2342" s="50">
        <f t="shared" si="839"/>
        <v>0.31142022454943635</v>
      </c>
      <c r="M2342" s="45">
        <v>1</v>
      </c>
      <c r="N2342" s="45">
        <f t="shared" si="840"/>
        <v>418.41004184100416</v>
      </c>
      <c r="O2342" s="18">
        <f t="shared" si="841"/>
        <v>0.26789814144361301</v>
      </c>
      <c r="P2342" s="37">
        <f t="shared" si="842"/>
        <v>0</v>
      </c>
      <c r="Q2342" s="37">
        <f t="shared" si="843"/>
        <v>0</v>
      </c>
      <c r="R2342" s="37">
        <f t="shared" si="844"/>
        <v>-100</v>
      </c>
      <c r="S2342" s="131"/>
      <c r="T2342" s="131"/>
      <c r="U2342" s="131"/>
    </row>
    <row r="2343" spans="1:21" s="25" customFormat="1" ht="15" customHeight="1" x14ac:dyDescent="0.25">
      <c r="A2343" s="143" t="s">
        <v>1103</v>
      </c>
      <c r="B2343" s="1" t="str">
        <f>VLOOKUP(A2343,'[2]Catálogo MUNICIPIOS'!$1:$1048576,5,FALSE)</f>
        <v>San Mateo Tlapiltepec</v>
      </c>
      <c r="C2343" s="130">
        <f>VLOOKUP(A2343,[3]PROY_COVID!$1:$1048576,7,FALSE)</f>
        <v>234</v>
      </c>
      <c r="D2343" s="43"/>
      <c r="E2343" s="43">
        <f t="shared" si="834"/>
        <v>0</v>
      </c>
      <c r="F2343" s="6">
        <f t="shared" si="835"/>
        <v>0</v>
      </c>
      <c r="G2343" s="44"/>
      <c r="H2343" s="44">
        <f t="shared" si="836"/>
        <v>0</v>
      </c>
      <c r="I2343" s="14">
        <f t="shared" si="837"/>
        <v>0</v>
      </c>
      <c r="J2343" s="49">
        <v>4</v>
      </c>
      <c r="K2343" s="49">
        <f t="shared" si="838"/>
        <v>1709.4017094017092</v>
      </c>
      <c r="L2343" s="50">
        <f t="shared" si="839"/>
        <v>1.2722980114070992</v>
      </c>
      <c r="M2343" s="45">
        <v>4</v>
      </c>
      <c r="N2343" s="45">
        <f t="shared" si="840"/>
        <v>1709.4017094017092</v>
      </c>
      <c r="O2343" s="18">
        <f t="shared" si="841"/>
        <v>1.0944898428209149</v>
      </c>
      <c r="P2343" s="37">
        <f t="shared" si="842"/>
        <v>0</v>
      </c>
      <c r="Q2343" s="37">
        <f t="shared" si="843"/>
        <v>0</v>
      </c>
      <c r="R2343" s="37">
        <f t="shared" si="844"/>
        <v>-100</v>
      </c>
      <c r="S2343" s="131"/>
      <c r="T2343" s="131"/>
      <c r="U2343" s="131"/>
    </row>
    <row r="2344" spans="1:21" s="25" customFormat="1" ht="15" customHeight="1" x14ac:dyDescent="0.25">
      <c r="A2344" s="143" t="s">
        <v>2506</v>
      </c>
      <c r="B2344" s="1" t="str">
        <f>VLOOKUP(A2344,'[2]Catálogo MUNICIPIOS'!$1:$1048576,5,FALSE)</f>
        <v>Santo Domingo Tlatayápam</v>
      </c>
      <c r="C2344" s="130">
        <f>VLOOKUP(A2344,[3]PROY_COVID!$1:$1048576,7,FALSE)</f>
        <v>142</v>
      </c>
      <c r="D2344" s="43"/>
      <c r="E2344" s="43">
        <f t="shared" si="834"/>
        <v>0</v>
      </c>
      <c r="F2344" s="6">
        <f t="shared" si="835"/>
        <v>0</v>
      </c>
      <c r="G2344" s="44"/>
      <c r="H2344" s="44">
        <f t="shared" si="836"/>
        <v>0</v>
      </c>
      <c r="I2344" s="14">
        <f t="shared" si="837"/>
        <v>0</v>
      </c>
      <c r="J2344" s="49">
        <v>1</v>
      </c>
      <c r="K2344" s="49">
        <f t="shared" si="838"/>
        <v>704.22535211267609</v>
      </c>
      <c r="L2344" s="50">
        <f t="shared" si="839"/>
        <v>0.52415094131912177</v>
      </c>
      <c r="M2344" s="45">
        <v>1</v>
      </c>
      <c r="N2344" s="45">
        <f t="shared" si="840"/>
        <v>704.22535211267609</v>
      </c>
      <c r="O2344" s="18">
        <f t="shared" si="841"/>
        <v>0.45089898454241917</v>
      </c>
      <c r="P2344" s="37">
        <f t="shared" si="842"/>
        <v>0</v>
      </c>
      <c r="Q2344" s="37">
        <f t="shared" si="843"/>
        <v>0</v>
      </c>
      <c r="R2344" s="37">
        <f t="shared" si="844"/>
        <v>-100</v>
      </c>
      <c r="S2344" s="131"/>
      <c r="T2344" s="131"/>
      <c r="U2344" s="131"/>
    </row>
    <row r="2345" spans="1:21" s="25" customFormat="1" ht="15" customHeight="1" x14ac:dyDescent="0.25">
      <c r="A2345" s="143" t="s">
        <v>2567</v>
      </c>
      <c r="B2345" s="1" t="str">
        <f>VLOOKUP(A2345,'[2]Catálogo MUNICIPIOS'!$1:$1048576,5,FALSE)</f>
        <v>Santiago Tepetlapa</v>
      </c>
      <c r="C2345" s="130">
        <f>VLOOKUP(A2345,[3]PROY_COVID!$1:$1048576,7,FALSE)</f>
        <v>127</v>
      </c>
      <c r="D2345" s="43"/>
      <c r="E2345" s="43">
        <f t="shared" si="834"/>
        <v>0</v>
      </c>
      <c r="F2345" s="6">
        <f t="shared" si="835"/>
        <v>0</v>
      </c>
      <c r="G2345" s="44"/>
      <c r="H2345" s="44">
        <f t="shared" si="836"/>
        <v>0</v>
      </c>
      <c r="I2345" s="14">
        <f t="shared" si="837"/>
        <v>0</v>
      </c>
      <c r="J2345" s="49">
        <v>2</v>
      </c>
      <c r="K2345" s="49">
        <f t="shared" si="838"/>
        <v>1574.803149606299</v>
      </c>
      <c r="L2345" s="50">
        <f t="shared" si="839"/>
        <v>1.1721170656270123</v>
      </c>
      <c r="M2345" s="45">
        <v>2</v>
      </c>
      <c r="N2345" s="45">
        <f t="shared" si="840"/>
        <v>1574.803149606299</v>
      </c>
      <c r="O2345" s="18">
        <f t="shared" si="841"/>
        <v>1.0083095402365909</v>
      </c>
      <c r="P2345" s="37">
        <f t="shared" si="842"/>
        <v>0</v>
      </c>
      <c r="Q2345" s="37">
        <f t="shared" si="843"/>
        <v>0</v>
      </c>
      <c r="R2345" s="37">
        <f t="shared" si="844"/>
        <v>-100</v>
      </c>
      <c r="S2345" s="131"/>
      <c r="T2345" s="131"/>
      <c r="U2345" s="131"/>
    </row>
    <row r="2346" spans="1:21" s="25" customFormat="1" ht="15" customHeight="1" x14ac:dyDescent="0.25">
      <c r="A2346" s="143" t="s">
        <v>2488</v>
      </c>
      <c r="B2346" s="1" t="str">
        <f>VLOOKUP(A2346,'[2]Catálogo MUNICIPIOS'!$1:$1048576,5,FALSE)</f>
        <v>Santa Magdalena Jicotlán</v>
      </c>
      <c r="C2346" s="130">
        <f>VLOOKUP(A2346,[3]PROY_COVID!$1:$1048576,7,FALSE)</f>
        <v>95</v>
      </c>
      <c r="D2346" s="43"/>
      <c r="E2346" s="43">
        <f t="shared" si="834"/>
        <v>0</v>
      </c>
      <c r="F2346" s="6">
        <f t="shared" si="835"/>
        <v>0</v>
      </c>
      <c r="G2346" s="44"/>
      <c r="H2346" s="44">
        <f t="shared" si="836"/>
        <v>0</v>
      </c>
      <c r="I2346" s="14">
        <f t="shared" si="837"/>
        <v>0</v>
      </c>
      <c r="J2346" s="49">
        <v>2</v>
      </c>
      <c r="K2346" s="49">
        <f t="shared" si="838"/>
        <v>2105.2631578947367</v>
      </c>
      <c r="L2346" s="50">
        <f t="shared" si="839"/>
        <v>1.5669354456276903</v>
      </c>
      <c r="M2346" s="45">
        <v>2</v>
      </c>
      <c r="N2346" s="45">
        <f t="shared" si="840"/>
        <v>2105.2631578947367</v>
      </c>
      <c r="O2346" s="18">
        <f t="shared" si="841"/>
        <v>1.3479506485268109</v>
      </c>
      <c r="P2346" s="37">
        <f t="shared" si="842"/>
        <v>0</v>
      </c>
      <c r="Q2346" s="37">
        <f t="shared" si="843"/>
        <v>0</v>
      </c>
      <c r="R2346" s="37">
        <f t="shared" si="844"/>
        <v>-100</v>
      </c>
      <c r="S2346" s="131"/>
      <c r="T2346" s="131"/>
      <c r="U2346" s="131"/>
    </row>
    <row r="2347" spans="1:21" s="25" customFormat="1" ht="15" customHeight="1" x14ac:dyDescent="0.25">
      <c r="A2347" s="143" t="s">
        <v>6</v>
      </c>
      <c r="B2347" s="1" t="s">
        <v>2543</v>
      </c>
      <c r="C2347" s="130">
        <f>VLOOKUP(A2347,[3]PROY_COVID!$1:$1048576,7,FALSE)</f>
        <v>0</v>
      </c>
      <c r="D2347" s="43"/>
      <c r="E2347" s="43"/>
      <c r="F2347" s="6"/>
      <c r="G2347" s="44"/>
      <c r="H2347" s="44"/>
      <c r="I2347" s="14"/>
      <c r="J2347" s="49">
        <v>1</v>
      </c>
      <c r="K2347" s="49"/>
      <c r="L2347" s="50"/>
      <c r="M2347" s="45">
        <v>1</v>
      </c>
      <c r="N2347" s="45"/>
      <c r="O2347" s="18"/>
      <c r="P2347" s="37">
        <f t="shared" si="842"/>
        <v>0</v>
      </c>
      <c r="Q2347" s="37">
        <f t="shared" si="843"/>
        <v>0</v>
      </c>
      <c r="R2347" s="37">
        <f t="shared" si="844"/>
        <v>-100</v>
      </c>
      <c r="S2347" s="131"/>
      <c r="T2347" s="131"/>
      <c r="U2347" s="131"/>
    </row>
    <row r="2348" spans="1:21" s="25" customFormat="1" ht="15" customHeight="1" x14ac:dyDescent="0.25">
      <c r="A2348" s="143" t="s">
        <v>12</v>
      </c>
      <c r="B2348" s="1" t="s">
        <v>2543</v>
      </c>
      <c r="C2348" s="130">
        <f>VLOOKUP(A2348,[3]PROY_COVID!$1:$1048576,7,FALSE)</f>
        <v>0</v>
      </c>
      <c r="D2348" s="43"/>
      <c r="E2348" s="43"/>
      <c r="F2348" s="6"/>
      <c r="G2348" s="44"/>
      <c r="H2348" s="44"/>
      <c r="I2348" s="14"/>
      <c r="J2348" s="49">
        <v>4</v>
      </c>
      <c r="K2348" s="49"/>
      <c r="L2348" s="50"/>
      <c r="M2348" s="45">
        <v>4</v>
      </c>
      <c r="N2348" s="45"/>
      <c r="O2348" s="18"/>
      <c r="P2348" s="37">
        <f t="shared" si="842"/>
        <v>0</v>
      </c>
      <c r="Q2348" s="37">
        <f t="shared" si="843"/>
        <v>0</v>
      </c>
      <c r="R2348" s="37">
        <f t="shared" si="844"/>
        <v>-100</v>
      </c>
      <c r="S2348" s="131"/>
      <c r="T2348" s="131"/>
      <c r="U2348" s="131"/>
    </row>
    <row r="2349" spans="1:21" s="25" customFormat="1" ht="15" customHeight="1" x14ac:dyDescent="0.25">
      <c r="A2349" s="143" t="s">
        <v>18</v>
      </c>
      <c r="B2349" s="1" t="s">
        <v>2543</v>
      </c>
      <c r="C2349" s="130">
        <f>VLOOKUP(A2349,[3]PROY_COVID!$1:$1048576,7,FALSE)</f>
        <v>0</v>
      </c>
      <c r="D2349" s="43"/>
      <c r="E2349" s="43"/>
      <c r="F2349" s="6"/>
      <c r="G2349" s="44"/>
      <c r="H2349" s="44"/>
      <c r="I2349" s="14"/>
      <c r="J2349" s="49">
        <v>1</v>
      </c>
      <c r="K2349" s="49"/>
      <c r="L2349" s="50"/>
      <c r="M2349" s="45">
        <v>1</v>
      </c>
      <c r="N2349" s="45"/>
      <c r="O2349" s="18"/>
      <c r="P2349" s="37">
        <f t="shared" si="842"/>
        <v>0</v>
      </c>
      <c r="Q2349" s="37">
        <f t="shared" si="843"/>
        <v>0</v>
      </c>
      <c r="R2349" s="37">
        <f t="shared" si="844"/>
        <v>-100</v>
      </c>
      <c r="S2349" s="131"/>
      <c r="T2349" s="131"/>
      <c r="U2349" s="131"/>
    </row>
    <row r="2350" spans="1:21" s="25" customFormat="1" ht="15" customHeight="1" x14ac:dyDescent="0.25">
      <c r="A2350" s="143" t="s">
        <v>66</v>
      </c>
      <c r="B2350" s="1" t="s">
        <v>2543</v>
      </c>
      <c r="C2350" s="130">
        <f>VLOOKUP(A2350,[3]PROY_COVID!$1:$1048576,7,FALSE)</f>
        <v>0</v>
      </c>
      <c r="D2350" s="43"/>
      <c r="E2350" s="43"/>
      <c r="F2350" s="6"/>
      <c r="G2350" s="44"/>
      <c r="H2350" s="44"/>
      <c r="I2350" s="14"/>
      <c r="J2350" s="49">
        <v>1</v>
      </c>
      <c r="K2350" s="49"/>
      <c r="L2350" s="50"/>
      <c r="M2350" s="45">
        <v>1</v>
      </c>
      <c r="N2350" s="45"/>
      <c r="O2350" s="18"/>
      <c r="P2350" s="37">
        <f t="shared" si="842"/>
        <v>0</v>
      </c>
      <c r="Q2350" s="37">
        <f t="shared" si="843"/>
        <v>0</v>
      </c>
      <c r="R2350" s="37">
        <f t="shared" si="844"/>
        <v>-100</v>
      </c>
      <c r="S2350" s="131"/>
      <c r="T2350" s="131"/>
      <c r="U2350" s="131"/>
    </row>
    <row r="2351" spans="1:21" s="25" customFormat="1" ht="15" customHeight="1" x14ac:dyDescent="0.25">
      <c r="A2351" s="143" t="s">
        <v>2389</v>
      </c>
      <c r="B2351" s="1" t="s">
        <v>2543</v>
      </c>
      <c r="C2351" s="130">
        <f>VLOOKUP(A2351,[3]PROY_COVID!$1:$1048576,7,FALSE)</f>
        <v>0</v>
      </c>
      <c r="D2351" s="43">
        <v>1</v>
      </c>
      <c r="E2351" s="43"/>
      <c r="F2351" s="6"/>
      <c r="G2351" s="44"/>
      <c r="H2351" s="44"/>
      <c r="I2351" s="14"/>
      <c r="J2351" s="49"/>
      <c r="K2351" s="49"/>
      <c r="L2351" s="50"/>
      <c r="M2351" s="45">
        <v>1</v>
      </c>
      <c r="N2351" s="45"/>
      <c r="O2351" s="18"/>
      <c r="P2351" s="37">
        <f t="shared" si="842"/>
        <v>100</v>
      </c>
      <c r="Q2351" s="37">
        <f t="shared" si="843"/>
        <v>11.42749503312206</v>
      </c>
      <c r="R2351" s="37">
        <f t="shared" si="844"/>
        <v>1042.7495033122061</v>
      </c>
      <c r="S2351" s="131"/>
      <c r="T2351" s="131"/>
      <c r="U2351" s="131"/>
    </row>
    <row r="2352" spans="1:21" s="25" customFormat="1" ht="15" customHeight="1" x14ac:dyDescent="0.25">
      <c r="A2352" s="143" t="s">
        <v>183</v>
      </c>
      <c r="B2352" s="1" t="str">
        <f>VLOOKUP(A2352,'[2]Catálogo MUNICIPIOS'!$1:$1048576,5,FALSE)</f>
        <v>El Parral</v>
      </c>
      <c r="C2352" s="130">
        <f>VLOOKUP(A2352,[3]PROY_COVID!$1:$1048576,7,FALSE)</f>
        <v>0</v>
      </c>
      <c r="D2352" s="43"/>
      <c r="E2352" s="43"/>
      <c r="F2352" s="6"/>
      <c r="G2352" s="44"/>
      <c r="H2352" s="44"/>
      <c r="I2352" s="14"/>
      <c r="J2352" s="49">
        <v>17</v>
      </c>
      <c r="K2352" s="49"/>
      <c r="L2352" s="50"/>
      <c r="M2352" s="45">
        <v>17</v>
      </c>
      <c r="N2352" s="45"/>
      <c r="O2352" s="18"/>
      <c r="P2352" s="37">
        <f t="shared" si="842"/>
        <v>0</v>
      </c>
      <c r="Q2352" s="37">
        <f t="shared" si="843"/>
        <v>0</v>
      </c>
      <c r="R2352" s="37">
        <f t="shared" si="844"/>
        <v>-100</v>
      </c>
      <c r="S2352" s="131"/>
      <c r="T2352" s="131"/>
      <c r="U2352" s="131"/>
    </row>
    <row r="2353" spans="1:21" s="25" customFormat="1" ht="15" customHeight="1" x14ac:dyDescent="0.25">
      <c r="A2353" s="143" t="s">
        <v>184</v>
      </c>
      <c r="B2353" s="1" t="str">
        <f>VLOOKUP(A2353,'[2]Catálogo MUNICIPIOS'!$1:$1048576,5,FALSE)</f>
        <v>Emiliano Zapata</v>
      </c>
      <c r="C2353" s="130">
        <f>VLOOKUP(A2353,[3]PROY_COVID!$1:$1048576,7,FALSE)</f>
        <v>0</v>
      </c>
      <c r="D2353" s="43"/>
      <c r="E2353" s="43"/>
      <c r="F2353" s="6"/>
      <c r="G2353" s="44"/>
      <c r="H2353" s="44"/>
      <c r="I2353" s="14"/>
      <c r="J2353" s="49">
        <v>2</v>
      </c>
      <c r="K2353" s="49"/>
      <c r="L2353" s="50"/>
      <c r="M2353" s="45">
        <v>2</v>
      </c>
      <c r="N2353" s="45"/>
      <c r="O2353" s="18"/>
      <c r="P2353" s="37">
        <f t="shared" si="842"/>
        <v>0</v>
      </c>
      <c r="Q2353" s="37">
        <f t="shared" si="843"/>
        <v>0</v>
      </c>
      <c r="R2353" s="37">
        <f t="shared" si="844"/>
        <v>-100</v>
      </c>
      <c r="S2353" s="131"/>
      <c r="T2353" s="131"/>
      <c r="U2353" s="131"/>
    </row>
    <row r="2354" spans="1:21" s="25" customFormat="1" ht="15" customHeight="1" x14ac:dyDescent="0.25">
      <c r="A2354" s="143" t="s">
        <v>185</v>
      </c>
      <c r="B2354" s="1" t="str">
        <f>VLOOKUP(A2354,'[2]Catálogo MUNICIPIOS'!$1:$1048576,5,FALSE)</f>
        <v>Mexcalapa</v>
      </c>
      <c r="C2354" s="130">
        <f>VLOOKUP(A2354,[3]PROY_COVID!$1:$1048576,7,FALSE)</f>
        <v>0</v>
      </c>
      <c r="D2354" s="43"/>
      <c r="E2354" s="43"/>
      <c r="F2354" s="6"/>
      <c r="G2354" s="44"/>
      <c r="H2354" s="44"/>
      <c r="I2354" s="14"/>
      <c r="J2354" s="49">
        <v>2</v>
      </c>
      <c r="K2354" s="49"/>
      <c r="L2354" s="50"/>
      <c r="M2354" s="45">
        <v>2</v>
      </c>
      <c r="N2354" s="45"/>
      <c r="O2354" s="18"/>
      <c r="P2354" s="37">
        <f t="shared" si="842"/>
        <v>0</v>
      </c>
      <c r="Q2354" s="37">
        <f t="shared" si="843"/>
        <v>0</v>
      </c>
      <c r="R2354" s="37">
        <f t="shared" si="844"/>
        <v>-100</v>
      </c>
      <c r="S2354" s="131"/>
      <c r="T2354" s="131"/>
      <c r="U2354" s="131"/>
    </row>
    <row r="2355" spans="1:21" s="25" customFormat="1" ht="15" customHeight="1" x14ac:dyDescent="0.25">
      <c r="A2355" s="143" t="s">
        <v>2456</v>
      </c>
      <c r="B2355" s="1" t="s">
        <v>2543</v>
      </c>
      <c r="C2355" s="130">
        <f>VLOOKUP(A2355,[3]PROY_COVID!$1:$1048576,7,FALSE)</f>
        <v>0</v>
      </c>
      <c r="D2355" s="43"/>
      <c r="E2355" s="43"/>
      <c r="F2355" s="6"/>
      <c r="G2355" s="44"/>
      <c r="H2355" s="44"/>
      <c r="I2355" s="14"/>
      <c r="J2355" s="49">
        <v>1</v>
      </c>
      <c r="K2355" s="49"/>
      <c r="L2355" s="50"/>
      <c r="M2355" s="45">
        <v>1</v>
      </c>
      <c r="N2355" s="45"/>
      <c r="O2355" s="18"/>
      <c r="P2355" s="37">
        <f t="shared" si="842"/>
        <v>0</v>
      </c>
      <c r="Q2355" s="37">
        <f t="shared" si="843"/>
        <v>0</v>
      </c>
      <c r="R2355" s="37">
        <f t="shared" si="844"/>
        <v>-100</v>
      </c>
      <c r="S2355" s="131"/>
      <c r="T2355" s="131"/>
      <c r="U2355" s="131"/>
    </row>
    <row r="2356" spans="1:21" s="25" customFormat="1" ht="15" customHeight="1" x14ac:dyDescent="0.25">
      <c r="A2356" s="143" t="s">
        <v>256</v>
      </c>
      <c r="B2356" s="1" t="s">
        <v>2543</v>
      </c>
      <c r="C2356" s="130">
        <f>VLOOKUP(A2356,[3]PROY_COVID!$1:$1048576,7,FALSE)</f>
        <v>0</v>
      </c>
      <c r="D2356" s="43"/>
      <c r="E2356" s="43"/>
      <c r="F2356" s="6"/>
      <c r="G2356" s="44"/>
      <c r="H2356" s="44"/>
      <c r="I2356" s="14"/>
      <c r="J2356" s="49">
        <v>6</v>
      </c>
      <c r="K2356" s="49"/>
      <c r="L2356" s="50"/>
      <c r="M2356" s="45">
        <v>6</v>
      </c>
      <c r="N2356" s="45"/>
      <c r="O2356" s="18"/>
      <c r="P2356" s="37">
        <f t="shared" si="842"/>
        <v>0</v>
      </c>
      <c r="Q2356" s="37">
        <f t="shared" si="843"/>
        <v>0</v>
      </c>
      <c r="R2356" s="37">
        <f t="shared" si="844"/>
        <v>-100</v>
      </c>
      <c r="S2356" s="131"/>
      <c r="T2356" s="131"/>
      <c r="U2356" s="131"/>
    </row>
    <row r="2357" spans="1:21" s="25" customFormat="1" ht="15" customHeight="1" x14ac:dyDescent="0.25">
      <c r="A2357" s="143" t="s">
        <v>337</v>
      </c>
      <c r="B2357" s="1" t="s">
        <v>2543</v>
      </c>
      <c r="C2357" s="130">
        <f>VLOOKUP(A2357,[3]PROY_COVID!$1:$1048576,7,FALSE)</f>
        <v>0</v>
      </c>
      <c r="D2357" s="43"/>
      <c r="E2357" s="43"/>
      <c r="F2357" s="6"/>
      <c r="G2357" s="44"/>
      <c r="H2357" s="44"/>
      <c r="I2357" s="14"/>
      <c r="J2357" s="49">
        <v>1</v>
      </c>
      <c r="K2357" s="49"/>
      <c r="L2357" s="50"/>
      <c r="M2357" s="45">
        <v>1</v>
      </c>
      <c r="N2357" s="45"/>
      <c r="O2357" s="18"/>
      <c r="P2357" s="37">
        <f t="shared" si="842"/>
        <v>0</v>
      </c>
      <c r="Q2357" s="37">
        <f t="shared" si="843"/>
        <v>0</v>
      </c>
      <c r="R2357" s="37">
        <f t="shared" si="844"/>
        <v>-100</v>
      </c>
      <c r="S2357" s="131"/>
      <c r="T2357" s="131"/>
      <c r="U2357" s="131"/>
    </row>
    <row r="2358" spans="1:21" s="25" customFormat="1" ht="15" customHeight="1" x14ac:dyDescent="0.25">
      <c r="A2358" s="143" t="s">
        <v>2513</v>
      </c>
      <c r="B2358" s="1" t="s">
        <v>2543</v>
      </c>
      <c r="C2358" s="130">
        <f>VLOOKUP(A2358,[3]PROY_COVID!$1:$1048576,7,FALSE)</f>
        <v>0</v>
      </c>
      <c r="D2358" s="43"/>
      <c r="E2358" s="43"/>
      <c r="F2358" s="6"/>
      <c r="G2358" s="44"/>
      <c r="H2358" s="44"/>
      <c r="I2358" s="14"/>
      <c r="J2358" s="49">
        <v>1</v>
      </c>
      <c r="K2358" s="49"/>
      <c r="L2358" s="50"/>
      <c r="M2358" s="45">
        <v>1</v>
      </c>
      <c r="N2358" s="45"/>
      <c r="O2358" s="18"/>
      <c r="P2358" s="37">
        <f t="shared" si="842"/>
        <v>0</v>
      </c>
      <c r="Q2358" s="37">
        <f t="shared" si="843"/>
        <v>0</v>
      </c>
      <c r="R2358" s="37">
        <f t="shared" si="844"/>
        <v>-100</v>
      </c>
      <c r="S2358" s="131"/>
      <c r="T2358" s="131"/>
      <c r="U2358" s="131"/>
    </row>
    <row r="2359" spans="1:21" s="25" customFormat="1" ht="15" customHeight="1" x14ac:dyDescent="0.25">
      <c r="A2359" s="143" t="s">
        <v>2546</v>
      </c>
      <c r="B2359" s="1" t="s">
        <v>2543</v>
      </c>
      <c r="C2359" s="130">
        <f>VLOOKUP(A2359,[3]PROY_COVID!$1:$1048576,7,FALSE)</f>
        <v>0</v>
      </c>
      <c r="D2359" s="43"/>
      <c r="E2359" s="43"/>
      <c r="F2359" s="6"/>
      <c r="G2359" s="44"/>
      <c r="H2359" s="44"/>
      <c r="I2359" s="14"/>
      <c r="J2359" s="49">
        <v>2</v>
      </c>
      <c r="K2359" s="49"/>
      <c r="L2359" s="50"/>
      <c r="M2359" s="45">
        <v>2</v>
      </c>
      <c r="N2359" s="45"/>
      <c r="O2359" s="18"/>
      <c r="P2359" s="37">
        <f t="shared" ref="P2359:P2369" si="845">D2359/M2359*100</f>
        <v>0</v>
      </c>
      <c r="Q2359" s="37">
        <f t="shared" ref="Q2359:Q2370" si="846">P2359/P$2372</f>
        <v>0</v>
      </c>
      <c r="R2359" s="37">
        <f t="shared" ref="R2359:R2369" si="847">(Q2359-1)*100</f>
        <v>-100</v>
      </c>
      <c r="S2359" s="131"/>
      <c r="T2359" s="131"/>
      <c r="U2359" s="131"/>
    </row>
    <row r="2360" spans="1:21" s="25" customFormat="1" ht="15" customHeight="1" x14ac:dyDescent="0.25">
      <c r="A2360" s="143" t="s">
        <v>890</v>
      </c>
      <c r="B2360" s="1" t="str">
        <f>VLOOKUP(A2360,'[2]Catálogo MUNICIPIOS'!$1:$1048576,5,FALSE)</f>
        <v>Coatetelco</v>
      </c>
      <c r="C2360" s="130">
        <f>VLOOKUP(A2360,[3]PROY_COVID!$1:$1048576,7,FALSE)</f>
        <v>0</v>
      </c>
      <c r="D2360" s="43">
        <v>1</v>
      </c>
      <c r="E2360" s="43"/>
      <c r="F2360" s="6"/>
      <c r="G2360" s="44">
        <v>7</v>
      </c>
      <c r="H2360" s="44"/>
      <c r="I2360" s="14"/>
      <c r="J2360" s="49">
        <v>13</v>
      </c>
      <c r="K2360" s="49"/>
      <c r="L2360" s="50"/>
      <c r="M2360" s="45">
        <v>21</v>
      </c>
      <c r="N2360" s="45"/>
      <c r="O2360" s="18"/>
      <c r="P2360" s="37">
        <f t="shared" si="845"/>
        <v>4.7619047619047619</v>
      </c>
      <c r="Q2360" s="37">
        <f t="shared" si="846"/>
        <v>0.54416643014866961</v>
      </c>
      <c r="R2360" s="37">
        <f t="shared" si="847"/>
        <v>-45.583356985133037</v>
      </c>
      <c r="S2360" s="131"/>
      <c r="T2360" s="131"/>
      <c r="U2360" s="131"/>
    </row>
    <row r="2361" spans="1:21" s="25" customFormat="1" ht="15" customHeight="1" x14ac:dyDescent="0.25">
      <c r="A2361" s="143" t="s">
        <v>891</v>
      </c>
      <c r="B2361" s="1" t="str">
        <f>VLOOKUP(A2361,'[2]Catálogo MUNICIPIOS'!$1:$1048576,5,FALSE)</f>
        <v>Xoxocotla</v>
      </c>
      <c r="C2361" s="130">
        <f>VLOOKUP(A2361,[3]PROY_COVID!$1:$1048576,7,FALSE)</f>
        <v>0</v>
      </c>
      <c r="D2361" s="43">
        <v>5</v>
      </c>
      <c r="E2361" s="43"/>
      <c r="F2361" s="6"/>
      <c r="G2361" s="44">
        <v>2</v>
      </c>
      <c r="H2361" s="44"/>
      <c r="I2361" s="14"/>
      <c r="J2361" s="49">
        <v>53</v>
      </c>
      <c r="K2361" s="49"/>
      <c r="L2361" s="50"/>
      <c r="M2361" s="45">
        <v>60</v>
      </c>
      <c r="N2361" s="45"/>
      <c r="O2361" s="18"/>
      <c r="P2361" s="37">
        <f t="shared" si="845"/>
        <v>8.3333333333333321</v>
      </c>
      <c r="Q2361" s="37">
        <f t="shared" si="846"/>
        <v>0.95229125276017157</v>
      </c>
      <c r="R2361" s="37">
        <f t="shared" si="847"/>
        <v>-4.7708747239828426</v>
      </c>
      <c r="S2361" s="131"/>
      <c r="T2361" s="131"/>
      <c r="U2361" s="131"/>
    </row>
    <row r="2362" spans="1:21" s="25" customFormat="1" ht="15" customHeight="1" x14ac:dyDescent="0.25">
      <c r="A2362" s="143" t="s">
        <v>2514</v>
      </c>
      <c r="B2362" s="1" t="s">
        <v>2543</v>
      </c>
      <c r="C2362" s="130">
        <f>VLOOKUP(A2362,[3]PROY_COVID!$1:$1048576,7,FALSE)</f>
        <v>0</v>
      </c>
      <c r="D2362" s="43"/>
      <c r="E2362" s="43"/>
      <c r="F2362" s="6"/>
      <c r="G2362" s="44"/>
      <c r="H2362" s="44"/>
      <c r="I2362" s="14"/>
      <c r="J2362" s="49">
        <v>2</v>
      </c>
      <c r="K2362" s="49"/>
      <c r="L2362" s="50"/>
      <c r="M2362" s="45">
        <v>2</v>
      </c>
      <c r="N2362" s="45"/>
      <c r="O2362" s="18"/>
      <c r="P2362" s="37">
        <f t="shared" si="845"/>
        <v>0</v>
      </c>
      <c r="Q2362" s="37">
        <f t="shared" si="846"/>
        <v>0</v>
      </c>
      <c r="R2362" s="37">
        <f t="shared" si="847"/>
        <v>-100</v>
      </c>
      <c r="S2362" s="131"/>
      <c r="T2362" s="131"/>
      <c r="U2362" s="131"/>
    </row>
    <row r="2363" spans="1:21" s="25" customFormat="1" ht="15" customHeight="1" x14ac:dyDescent="0.25">
      <c r="A2363" s="143" t="s">
        <v>2510</v>
      </c>
      <c r="B2363" s="1" t="s">
        <v>2543</v>
      </c>
      <c r="C2363" s="130">
        <f>VLOOKUP(A2363,[3]PROY_COVID!$1:$1048576,7,FALSE)</f>
        <v>0</v>
      </c>
      <c r="D2363" s="43"/>
      <c r="E2363" s="43"/>
      <c r="F2363" s="6"/>
      <c r="G2363" s="44"/>
      <c r="H2363" s="44"/>
      <c r="I2363" s="14"/>
      <c r="J2363" s="49">
        <v>1</v>
      </c>
      <c r="K2363" s="49"/>
      <c r="L2363" s="50"/>
      <c r="M2363" s="45">
        <v>1</v>
      </c>
      <c r="N2363" s="45"/>
      <c r="O2363" s="18"/>
      <c r="P2363" s="37">
        <f t="shared" si="845"/>
        <v>0</v>
      </c>
      <c r="Q2363" s="37">
        <f t="shared" si="846"/>
        <v>0</v>
      </c>
      <c r="R2363" s="37">
        <f t="shared" si="847"/>
        <v>-100</v>
      </c>
      <c r="S2363" s="131"/>
      <c r="T2363" s="131"/>
      <c r="U2363" s="131"/>
    </row>
    <row r="2364" spans="1:21" s="25" customFormat="1" ht="15" customHeight="1" x14ac:dyDescent="0.25">
      <c r="A2364" s="143" t="s">
        <v>1508</v>
      </c>
      <c r="B2364" s="1" t="str">
        <f>VLOOKUP(A2364,'[2]Catálogo MUNICIPIOS'!$1:$1048576,5,FALSE)</f>
        <v>Puerto Morelos</v>
      </c>
      <c r="C2364" s="130">
        <f>VLOOKUP(A2364,[3]PROY_COVID!$1:$1048576,7,FALSE)</f>
        <v>0</v>
      </c>
      <c r="D2364" s="43">
        <v>12</v>
      </c>
      <c r="E2364" s="43"/>
      <c r="F2364" s="6"/>
      <c r="G2364" s="44"/>
      <c r="H2364" s="44"/>
      <c r="I2364" s="14"/>
      <c r="J2364" s="49">
        <v>29</v>
      </c>
      <c r="K2364" s="49"/>
      <c r="L2364" s="50"/>
      <c r="M2364" s="45">
        <v>41</v>
      </c>
      <c r="N2364" s="45"/>
      <c r="O2364" s="18"/>
      <c r="P2364" s="37">
        <f t="shared" si="845"/>
        <v>29.268292682926827</v>
      </c>
      <c r="Q2364" s="37">
        <f t="shared" si="846"/>
        <v>3.3446326926210905</v>
      </c>
      <c r="R2364" s="37">
        <f t="shared" si="847"/>
        <v>234.46326926210907</v>
      </c>
      <c r="S2364" s="131"/>
      <c r="T2364" s="131"/>
      <c r="U2364" s="131"/>
    </row>
    <row r="2365" spans="1:21" s="25" customFormat="1" ht="15" customHeight="1" x14ac:dyDescent="0.25">
      <c r="A2365" s="143" t="s">
        <v>1567</v>
      </c>
      <c r="B2365" s="1" t="s">
        <v>2543</v>
      </c>
      <c r="C2365" s="130">
        <f>VLOOKUP(A2365,[3]PROY_COVID!$1:$1048576,7,FALSE)</f>
        <v>0</v>
      </c>
      <c r="D2365" s="43"/>
      <c r="E2365" s="43"/>
      <c r="F2365" s="6"/>
      <c r="G2365" s="44"/>
      <c r="H2365" s="44"/>
      <c r="I2365" s="14"/>
      <c r="J2365" s="49">
        <v>1</v>
      </c>
      <c r="K2365" s="49"/>
      <c r="L2365" s="50"/>
      <c r="M2365" s="45">
        <v>1</v>
      </c>
      <c r="N2365" s="45"/>
      <c r="O2365" s="18"/>
      <c r="P2365" s="37">
        <f t="shared" si="845"/>
        <v>0</v>
      </c>
      <c r="Q2365" s="37">
        <f t="shared" si="846"/>
        <v>0</v>
      </c>
      <c r="R2365" s="37">
        <f t="shared" si="847"/>
        <v>-100</v>
      </c>
      <c r="S2365" s="131"/>
      <c r="T2365" s="131"/>
      <c r="U2365" s="131"/>
    </row>
    <row r="2366" spans="1:21" s="25" customFormat="1" ht="15" customHeight="1" x14ac:dyDescent="0.25">
      <c r="A2366" s="143" t="s">
        <v>2527</v>
      </c>
      <c r="B2366" s="1" t="s">
        <v>2543</v>
      </c>
      <c r="C2366" s="130">
        <f>VLOOKUP(A2366,[3]PROY_COVID!$1:$1048576,7,FALSE)</f>
        <v>0</v>
      </c>
      <c r="D2366" s="43"/>
      <c r="E2366" s="43"/>
      <c r="F2366" s="6"/>
      <c r="G2366" s="44"/>
      <c r="H2366" s="44"/>
      <c r="I2366" s="14"/>
      <c r="J2366" s="49">
        <v>2</v>
      </c>
      <c r="K2366" s="49"/>
      <c r="L2366" s="50"/>
      <c r="M2366" s="45">
        <v>2</v>
      </c>
      <c r="N2366" s="45"/>
      <c r="O2366" s="18"/>
      <c r="P2366" s="37">
        <f t="shared" si="845"/>
        <v>0</v>
      </c>
      <c r="Q2366" s="37">
        <f t="shared" si="846"/>
        <v>0</v>
      </c>
      <c r="R2366" s="37">
        <f t="shared" si="847"/>
        <v>-100</v>
      </c>
      <c r="S2366" s="131"/>
      <c r="T2366" s="131"/>
      <c r="U2366" s="131"/>
    </row>
    <row r="2367" spans="1:21" s="25" customFormat="1" ht="15" customHeight="1" x14ac:dyDescent="0.25">
      <c r="A2367" s="143" t="s">
        <v>1654</v>
      </c>
      <c r="B2367" s="1" t="s">
        <v>2543</v>
      </c>
      <c r="C2367" s="130">
        <f>VLOOKUP(A2367,[3]PROY_COVID!$1:$1048576,7,FALSE)</f>
        <v>0</v>
      </c>
      <c r="D2367" s="43">
        <v>1</v>
      </c>
      <c r="E2367" s="43"/>
      <c r="F2367" s="6"/>
      <c r="G2367" s="44"/>
      <c r="H2367" s="44"/>
      <c r="I2367" s="14"/>
      <c r="J2367" s="49">
        <v>2</v>
      </c>
      <c r="K2367" s="49"/>
      <c r="L2367" s="50"/>
      <c r="M2367" s="45">
        <v>3</v>
      </c>
      <c r="N2367" s="45"/>
      <c r="O2367" s="18"/>
      <c r="P2367" s="37">
        <f t="shared" si="845"/>
        <v>33.333333333333329</v>
      </c>
      <c r="Q2367" s="37">
        <f t="shared" si="846"/>
        <v>3.8091650110406863</v>
      </c>
      <c r="R2367" s="37">
        <f t="shared" si="847"/>
        <v>280.91650110406863</v>
      </c>
      <c r="S2367" s="131"/>
      <c r="T2367" s="131"/>
      <c r="U2367" s="131"/>
    </row>
    <row r="2368" spans="1:21" s="25" customFormat="1" ht="15" customHeight="1" x14ac:dyDescent="0.25">
      <c r="A2368" s="143" t="s">
        <v>1712</v>
      </c>
      <c r="B2368" s="1" t="s">
        <v>2543</v>
      </c>
      <c r="C2368" s="130">
        <f>VLOOKUP(A2368,[3]PROY_COVID!$1:$1048576,7,FALSE)</f>
        <v>0</v>
      </c>
      <c r="D2368" s="43"/>
      <c r="E2368" s="43"/>
      <c r="F2368" s="6"/>
      <c r="G2368" s="44"/>
      <c r="H2368" s="44"/>
      <c r="I2368" s="14"/>
      <c r="J2368" s="49">
        <v>1</v>
      </c>
      <c r="K2368" s="49"/>
      <c r="L2368" s="50"/>
      <c r="M2368" s="45">
        <v>1</v>
      </c>
      <c r="N2368" s="45"/>
      <c r="O2368" s="18"/>
      <c r="P2368" s="37">
        <f t="shared" si="845"/>
        <v>0</v>
      </c>
      <c r="Q2368" s="37">
        <f t="shared" si="846"/>
        <v>0</v>
      </c>
      <c r="R2368" s="37">
        <f t="shared" si="847"/>
        <v>-100</v>
      </c>
      <c r="S2368" s="131"/>
      <c r="T2368" s="131"/>
      <c r="U2368" s="131"/>
    </row>
    <row r="2369" spans="1:21" s="25" customFormat="1" ht="15" customHeight="1" x14ac:dyDescent="0.25">
      <c r="A2369" s="143" t="s">
        <v>2541</v>
      </c>
      <c r="B2369" s="1" t="s">
        <v>2543</v>
      </c>
      <c r="C2369" s="130">
        <f>VLOOKUP(A2369,[3]PROY_COVID!$1:$1048576,7,FALSE)</f>
        <v>0</v>
      </c>
      <c r="D2369" s="43"/>
      <c r="E2369" s="43"/>
      <c r="F2369" s="6"/>
      <c r="G2369" s="44"/>
      <c r="H2369" s="44"/>
      <c r="I2369" s="14"/>
      <c r="J2369" s="49">
        <v>1</v>
      </c>
      <c r="K2369" s="49"/>
      <c r="L2369" s="50"/>
      <c r="M2369" s="45">
        <v>1</v>
      </c>
      <c r="N2369" s="45"/>
      <c r="O2369" s="18"/>
      <c r="P2369" s="37">
        <f t="shared" si="845"/>
        <v>0</v>
      </c>
      <c r="Q2369" s="37">
        <f t="shared" si="846"/>
        <v>0</v>
      </c>
      <c r="R2369" s="37">
        <f t="shared" si="847"/>
        <v>-100</v>
      </c>
      <c r="S2369" s="131"/>
      <c r="U2369" s="131"/>
    </row>
    <row r="2370" spans="1:21" x14ac:dyDescent="0.25">
      <c r="A2370" s="143"/>
      <c r="B2370" s="1" t="s">
        <v>2542</v>
      </c>
      <c r="C2370" s="130"/>
      <c r="D2370" s="43"/>
      <c r="E2370" s="43"/>
      <c r="F2370" s="6"/>
      <c r="G2370" s="44"/>
      <c r="H2370" s="44"/>
      <c r="I2370" s="14"/>
      <c r="J2370" s="49">
        <v>6</v>
      </c>
      <c r="K2370" s="49"/>
      <c r="L2370" s="50"/>
      <c r="M2370" s="45">
        <v>6</v>
      </c>
      <c r="N2370" s="45"/>
      <c r="O2370" s="18"/>
      <c r="P2370" s="37">
        <f t="shared" ref="P2370" si="848">D2370/M2370*100</f>
        <v>0</v>
      </c>
      <c r="Q2370" s="37">
        <f t="shared" si="846"/>
        <v>0</v>
      </c>
      <c r="R2370" s="37">
        <f t="shared" ref="R2370" si="849">(Q2370-1)*100</f>
        <v>-100</v>
      </c>
    </row>
    <row r="2371" spans="1:21" s="25" customFormat="1" x14ac:dyDescent="0.25">
      <c r="A2371" s="132"/>
      <c r="B2371" s="134"/>
      <c r="C2371" s="135"/>
      <c r="D2371" s="136"/>
      <c r="E2371" s="136"/>
      <c r="F2371" s="136"/>
      <c r="G2371" s="136"/>
      <c r="H2371" s="136"/>
      <c r="I2371" s="137"/>
      <c r="J2371" s="136"/>
      <c r="K2371" s="136"/>
      <c r="L2371" s="137"/>
      <c r="M2371" s="136"/>
      <c r="N2371" s="136"/>
      <c r="O2371" s="137"/>
      <c r="P2371" s="133"/>
      <c r="Q2371" s="133"/>
      <c r="R2371" s="133"/>
    </row>
    <row r="2372" spans="1:21" s="4" customFormat="1" x14ac:dyDescent="0.25">
      <c r="A2372" s="167" t="s">
        <v>2177</v>
      </c>
      <c r="B2372" s="168"/>
      <c r="C2372" s="41">
        <v>127792286</v>
      </c>
      <c r="D2372" s="41">
        <f>SUM(D8:D2370)</f>
        <v>174657</v>
      </c>
      <c r="E2372" s="41">
        <f>((D2372/($C2372/100000)))</f>
        <v>136.67256879652345</v>
      </c>
      <c r="F2372" s="7">
        <f>((D2372/$C2372)/(D$2372/$C$2372))</f>
        <v>1</v>
      </c>
      <c r="G2372" s="41">
        <f>SUM(G8:G2370)</f>
        <v>104276</v>
      </c>
      <c r="H2372" s="41">
        <f>((G2372/($C2372/100000)))</f>
        <v>81.59803949355755</v>
      </c>
      <c r="I2372" s="7">
        <f>((G2372/$C2372)/(G$2372/$C$2372))</f>
        <v>1</v>
      </c>
      <c r="J2372" s="41">
        <f>SUM(J8:J2370)</f>
        <v>1716959</v>
      </c>
      <c r="K2372" s="41">
        <f>((J2372/($C2372/100000)))</f>
        <v>1343.5544927962242</v>
      </c>
      <c r="L2372" s="7">
        <f>((J2372/$C2372)/(J$2372/$C$2372))</f>
        <v>1</v>
      </c>
      <c r="M2372" s="41">
        <f>SUM(M8:M2370)</f>
        <v>1995892</v>
      </c>
      <c r="N2372" s="41">
        <f>((M2372/($C2372/100000)))</f>
        <v>1561.825101086305</v>
      </c>
      <c r="O2372" s="7">
        <f>((M2372/$C2372)/(M$2372/$C$2372))</f>
        <v>1</v>
      </c>
      <c r="P2372" s="41">
        <f>D2372/M2372*100</f>
        <v>8.7508241928922015</v>
      </c>
      <c r="Q2372" s="125">
        <f>P2372/P$2372</f>
        <v>1</v>
      </c>
      <c r="R2372" s="7">
        <f>(Q2372-1)*100</f>
        <v>0</v>
      </c>
    </row>
  </sheetData>
  <sheetProtection password="8018" sheet="1" objects="1" scenarios="1"/>
  <sortState ref="A8:U2369">
    <sortCondition descending="1" ref="C8:C2369"/>
    <sortCondition ref="A8:A2369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A2372:B2372"/>
    <mergeCell ref="P6:R6"/>
    <mergeCell ref="D6:F6"/>
    <mergeCell ref="G6:I6"/>
    <mergeCell ref="J6:L6"/>
    <mergeCell ref="A6:A7"/>
    <mergeCell ref="B6:B7"/>
    <mergeCell ref="C6:C7"/>
    <mergeCell ref="M6:O6"/>
  </mergeCells>
  <conditionalFormatting sqref="F8:F2370">
    <cfRule type="dataBar" priority="3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8:I2371">
    <cfRule type="dataBar" priority="3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8:L2371">
    <cfRule type="dataBar" priority="3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8:O2371">
    <cfRule type="dataBar" priority="3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R8:R2370">
    <cfRule type="dataBar" priority="31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{FCEEC123-DBBC-494B-8FD4-4436E9FE584A}</x14:id>
        </ext>
      </extLst>
    </cfRule>
  </conditionalFormatting>
  <conditionalFormatting sqref="F8:F2370">
    <cfRule type="dataBar" priority="3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{78A995CB-8F55-4F77-9C7B-A0E5B99E8484}</x14:id>
        </ext>
      </extLst>
    </cfRule>
  </conditionalFormatting>
  <conditionalFormatting sqref="I8:I2370">
    <cfRule type="dataBar" priority="3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{0141BB7F-5D38-47C4-8115-D24863712F6F}</x14:id>
        </ext>
      </extLst>
    </cfRule>
  </conditionalFormatting>
  <conditionalFormatting sqref="L8:L2370">
    <cfRule type="dataBar" priority="3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{3CDDADD4-534C-4DFA-9D7B-319AAEEC6D51}</x14:id>
        </ext>
      </extLst>
    </cfRule>
  </conditionalFormatting>
  <conditionalFormatting sqref="O8:O2370">
    <cfRule type="dataBar" priority="3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{B6597C44-CAE0-4404-8A40-A7EB577C0B3F}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F8:F2370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I8:I2371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L8:L2371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O8:O2371</xm:sqref>
        </x14:conditionalFormatting>
        <x14:conditionalFormatting xmlns:xm="http://schemas.microsoft.com/office/excel/2006/main">
          <x14:cfRule type="dataBar" id="{FCEEC123-DBBC-494B-8FD4-4436E9FE58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R8:R2370</xm:sqref>
        </x14:conditionalFormatting>
        <x14:conditionalFormatting xmlns:xm="http://schemas.microsoft.com/office/excel/2006/main">
          <x14:cfRule type="dataBar" id="{78A995CB-8F55-4F77-9C7B-A0E5B99E848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F8:F2370</xm:sqref>
        </x14:conditionalFormatting>
        <x14:conditionalFormatting xmlns:xm="http://schemas.microsoft.com/office/excel/2006/main">
          <x14:cfRule type="dataBar" id="{0141BB7F-5D38-47C4-8115-D24863712F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I8:I2370</xm:sqref>
        </x14:conditionalFormatting>
        <x14:conditionalFormatting xmlns:xm="http://schemas.microsoft.com/office/excel/2006/main">
          <x14:cfRule type="dataBar" id="{3CDDADD4-534C-4DFA-9D7B-319AAEEC6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L8:L2370</xm:sqref>
        </x14:conditionalFormatting>
        <x14:conditionalFormatting xmlns:xm="http://schemas.microsoft.com/office/excel/2006/main">
          <x14:cfRule type="dataBar" id="{B6597C44-CAE0-4404-8A40-A7EB577C0B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O8:O2370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2245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2246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2244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2247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Z157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:C7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6" ht="20.25" x14ac:dyDescent="0.4">
      <c r="B1" s="92" t="s">
        <v>2170</v>
      </c>
      <c r="C1" s="32"/>
      <c r="D1" s="32"/>
      <c r="E1" s="32"/>
      <c r="F1" s="32"/>
      <c r="G1" s="32"/>
      <c r="H1" s="4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6" x14ac:dyDescent="0.25">
      <c r="B2" s="51" t="s">
        <v>2171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6" ht="18.75" x14ac:dyDescent="0.4">
      <c r="B3" s="93" t="s">
        <v>2299</v>
      </c>
      <c r="C3" s="35"/>
      <c r="D3" s="35"/>
      <c r="E3" s="35"/>
      <c r="F3" s="35"/>
      <c r="G3" s="62"/>
      <c r="H3" s="4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6" ht="23.25" x14ac:dyDescent="0.35">
      <c r="B4" s="94" t="s">
        <v>2572</v>
      </c>
      <c r="C4" s="5"/>
      <c r="D4" s="5"/>
      <c r="E4" s="5"/>
      <c r="F4" s="5"/>
      <c r="G4" s="5"/>
      <c r="H4" s="42"/>
      <c r="I4" s="5"/>
      <c r="J4" s="5"/>
      <c r="K4" s="120" t="s">
        <v>2260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6" s="3" customFormat="1" ht="15" customHeight="1" x14ac:dyDescent="0.25">
      <c r="A6" s="161" t="s">
        <v>2163</v>
      </c>
      <c r="B6" s="161" t="s">
        <v>2162</v>
      </c>
      <c r="C6" s="166" t="s">
        <v>2180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4" t="s">
        <v>2166</v>
      </c>
      <c r="M6" s="164"/>
      <c r="N6" s="164"/>
      <c r="O6" s="53"/>
      <c r="P6" s="165" t="s">
        <v>2167</v>
      </c>
      <c r="Q6" s="165"/>
      <c r="R6" s="165"/>
      <c r="S6" s="21"/>
      <c r="T6" s="169" t="s">
        <v>2198</v>
      </c>
      <c r="U6" s="169"/>
      <c r="V6" s="169"/>
      <c r="W6" s="169"/>
      <c r="X6" s="169"/>
    </row>
    <row r="7" spans="1:26" s="3" customFormat="1" ht="59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2214</v>
      </c>
      <c r="G7" s="9" t="s">
        <v>2213</v>
      </c>
      <c r="H7" s="11" t="s">
        <v>2182</v>
      </c>
      <c r="I7" s="12" t="s">
        <v>2168</v>
      </c>
      <c r="J7" s="13" t="s">
        <v>2214</v>
      </c>
      <c r="K7" s="12" t="s">
        <v>2213</v>
      </c>
      <c r="L7" s="46" t="s">
        <v>2182</v>
      </c>
      <c r="M7" s="47" t="s">
        <v>2168</v>
      </c>
      <c r="N7" s="48" t="s">
        <v>2214</v>
      </c>
      <c r="O7" s="47" t="s">
        <v>2213</v>
      </c>
      <c r="P7" s="15" t="s">
        <v>2181</v>
      </c>
      <c r="Q7" s="16" t="s">
        <v>2168</v>
      </c>
      <c r="R7" s="17" t="s">
        <v>2214</v>
      </c>
      <c r="S7" s="16" t="s">
        <v>2213</v>
      </c>
      <c r="T7" s="30" t="s">
        <v>2186</v>
      </c>
      <c r="U7" s="30" t="s">
        <v>2209</v>
      </c>
      <c r="V7" s="30" t="s">
        <v>2208</v>
      </c>
      <c r="W7" s="30" t="s">
        <v>2210</v>
      </c>
      <c r="X7" s="30" t="s">
        <v>2211</v>
      </c>
    </row>
    <row r="8" spans="1:26" x14ac:dyDescent="0.25">
      <c r="A8" s="1" t="s">
        <v>245</v>
      </c>
      <c r="B8" s="1" t="str">
        <f>VLOOKUP(A8,'[2]Catálogo MUNICIPIOS'!$1:$1048576,5,FALSE)</f>
        <v>Iztapalapa</v>
      </c>
      <c r="C8" s="130">
        <f>VLOOKUP(A8,[3]PROY_COVID!$1:$1048576,7,FALSE)</f>
        <v>1815551</v>
      </c>
      <c r="D8" s="43">
        <v>4830</v>
      </c>
      <c r="E8" s="43">
        <f t="shared" ref="E8" si="0">((D8/($C8/100000)))</f>
        <v>266.03493925535554</v>
      </c>
      <c r="F8" s="6">
        <f t="shared" ref="F8" si="1">((D8/$C8)/(D$155/$C$155))</f>
        <v>1.3491746047299433</v>
      </c>
      <c r="G8" s="6">
        <f t="shared" ref="G8" si="2">((D8/$C8)/(D$156/$C$156))</f>
        <v>1.946513053774714</v>
      </c>
      <c r="H8" s="44">
        <v>5571</v>
      </c>
      <c r="I8" s="44">
        <f t="shared" ref="I8" si="3">((H8/($C8/100000)))</f>
        <v>306.84899515353743</v>
      </c>
      <c r="J8" s="14">
        <f t="shared" ref="J8" si="4">((H8/$C8)/(H$155/$C$155))</f>
        <v>1.8326284422536396</v>
      </c>
      <c r="K8" s="52">
        <f t="shared" ref="K8" si="5">((H8/$C8)/(H$156/$C$156))</f>
        <v>3.7604947013189487</v>
      </c>
      <c r="L8" s="49">
        <v>69708</v>
      </c>
      <c r="M8" s="49">
        <f t="shared" ref="M8" si="6">((L8/($C8/100000)))</f>
        <v>3839.4955580977899</v>
      </c>
      <c r="N8" s="50">
        <f t="shared" ref="N8" si="7">((L8/$C8)/(L$155/$C$155))</f>
        <v>1.6028541345636695</v>
      </c>
      <c r="O8" s="50">
        <f t="shared" ref="O8" si="8">((L8/$C8)/(L$156/$C$156))</f>
        <v>2.8577147995739116</v>
      </c>
      <c r="P8" s="45">
        <v>80109</v>
      </c>
      <c r="Q8" s="45">
        <f t="shared" ref="Q8" si="9">((P8/($C8/100000)))</f>
        <v>4412.3794925066823</v>
      </c>
      <c r="R8" s="18">
        <f t="shared" ref="R8" si="10">((P8/$C8)/(P$155/$C$155))</f>
        <v>1.5986698374352466</v>
      </c>
      <c r="S8" s="18">
        <f t="shared" ref="S8" si="11">((P8/$C8)/(P$156/$C$156))</f>
        <v>2.8251431542736221</v>
      </c>
      <c r="T8" s="37">
        <f t="shared" ref="T8" si="12">D8/P8*100</f>
        <v>6.0292850990525411</v>
      </c>
      <c r="U8" s="37">
        <f t="shared" ref="U8" si="13">T8/T$155</f>
        <v>0.84393573528254617</v>
      </c>
      <c r="V8" s="37">
        <f t="shared" ref="V8" si="14">(U8-1)*100</f>
        <v>-15.606426471745383</v>
      </c>
      <c r="W8" s="37">
        <f t="shared" ref="W8" si="15">T8/T$156</f>
        <v>0.6889962552269977</v>
      </c>
      <c r="X8" s="37">
        <f t="shared" ref="X8" si="16">(W8-1)*100</f>
        <v>-31.100374477300228</v>
      </c>
      <c r="Z8" s="2"/>
    </row>
    <row r="9" spans="1:26" x14ac:dyDescent="0.25">
      <c r="A9" s="1" t="s">
        <v>653</v>
      </c>
      <c r="B9" s="1" t="str">
        <f>VLOOKUP(A9,'[2]Catálogo MUNICIPIOS'!$1:$1048576,5,FALSE)</f>
        <v>Ecatepec de Morelos</v>
      </c>
      <c r="C9" s="130">
        <f>VLOOKUP(A9,[3]PROY_COVID!$1:$1048576,7,FALSE)</f>
        <v>1707754</v>
      </c>
      <c r="D9" s="43">
        <v>3909</v>
      </c>
      <c r="E9" s="43">
        <f t="shared" ref="E9:E72" si="17">((D9/($C9/100000)))</f>
        <v>228.89713623859174</v>
      </c>
      <c r="F9" s="6">
        <f t="shared" ref="F9:F72" si="18">((D9/$C9)/(D$155/$C$155))</f>
        <v>1.1608332505983088</v>
      </c>
      <c r="G9" s="6">
        <f t="shared" ref="G9:G72" si="19">((D9/$C9)/(D$156/$C$156))</f>
        <v>1.6747847666445135</v>
      </c>
      <c r="H9" s="44">
        <v>1690</v>
      </c>
      <c r="I9" s="44">
        <f t="shared" ref="I9:I72" si="20">((H9/($C9/100000)))</f>
        <v>98.960388908472765</v>
      </c>
      <c r="J9" s="14">
        <f t="shared" ref="J9:J72" si="21">((H9/$C9)/(H$155/$C$155))</f>
        <v>0.59103215664565967</v>
      </c>
      <c r="K9" s="52">
        <f t="shared" ref="K9:K72" si="22">((H9/$C9)/(H$156/$C$156))</f>
        <v>1.2127790020774463</v>
      </c>
      <c r="L9" s="49">
        <v>22274</v>
      </c>
      <c r="M9" s="49">
        <f t="shared" ref="M9:M72" si="23">((L9/($C9/100000)))</f>
        <v>1304.2862145250429</v>
      </c>
      <c r="N9" s="50">
        <f t="shared" ref="N9:N72" si="24">((L9/$C9)/(L$155/$C$155))</f>
        <v>0.54449354608489331</v>
      </c>
      <c r="O9" s="50">
        <f t="shared" ref="O9:O72" si="25">((L9/$C9)/(L$156/$C$156))</f>
        <v>0.97077284287185439</v>
      </c>
      <c r="P9" s="45">
        <v>27873</v>
      </c>
      <c r="Q9" s="45">
        <f t="shared" ref="Q9:Q72" si="26">((P9/($C9/100000)))</f>
        <v>1632.1437396721074</v>
      </c>
      <c r="R9" s="18">
        <f t="shared" ref="R9:R72" si="27">((P9/$C9)/(P$155/$C$155))</f>
        <v>0.59134962697649507</v>
      </c>
      <c r="S9" s="18">
        <f t="shared" ref="S9:S72" si="28">((P9/$C9)/(P$156/$C$156))</f>
        <v>1.0450233758804961</v>
      </c>
      <c r="T9" s="37">
        <f t="shared" ref="T9:T72" si="29">D9/P9*100</f>
        <v>14.02432461521903</v>
      </c>
      <c r="U9" s="37">
        <f t="shared" ref="U9:U72" si="30">T9/T$155</f>
        <v>1.9630235610928179</v>
      </c>
      <c r="V9" s="37">
        <f t="shared" ref="V9:V72" si="31">(U9-1)*100</f>
        <v>96.302356109281789</v>
      </c>
      <c r="W9" s="37">
        <f t="shared" ref="W9:W72" si="32">T9/T$156</f>
        <v>1.6026289988330691</v>
      </c>
      <c r="X9" s="37">
        <f t="shared" ref="X9:X72" si="33">(W9-1)*100</f>
        <v>60.262899883306908</v>
      </c>
      <c r="Z9" s="2"/>
    </row>
    <row r="10" spans="1:26" x14ac:dyDescent="0.25">
      <c r="A10" s="1" t="s">
        <v>243</v>
      </c>
      <c r="B10" s="1" t="str">
        <f>VLOOKUP(A10,'[2]Catálogo MUNICIPIOS'!$1:$1048576,5,FALSE)</f>
        <v>Gustavo A. Madero</v>
      </c>
      <c r="C10" s="130">
        <f>VLOOKUP(A10,[3]PROY_COVID!$1:$1048576,7,FALSE)</f>
        <v>1176967</v>
      </c>
      <c r="D10" s="43">
        <v>3992</v>
      </c>
      <c r="E10" s="43">
        <f t="shared" si="17"/>
        <v>339.17688431366383</v>
      </c>
      <c r="F10" s="6">
        <f t="shared" si="18"/>
        <v>1.720108043358102</v>
      </c>
      <c r="G10" s="6">
        <f t="shared" si="19"/>
        <v>2.4816749059471217</v>
      </c>
      <c r="H10" s="44">
        <v>3860</v>
      </c>
      <c r="I10" s="44">
        <f t="shared" si="20"/>
        <v>327.96161659587739</v>
      </c>
      <c r="J10" s="14">
        <f t="shared" si="21"/>
        <v>1.9587217036195639</v>
      </c>
      <c r="K10" s="52">
        <f t="shared" si="22"/>
        <v>4.0192340236528734</v>
      </c>
      <c r="L10" s="49">
        <v>53226</v>
      </c>
      <c r="M10" s="49">
        <f t="shared" si="23"/>
        <v>4522.3018147492667</v>
      </c>
      <c r="N10" s="50">
        <f t="shared" si="24"/>
        <v>1.8879016922490812</v>
      </c>
      <c r="O10" s="50">
        <f t="shared" si="25"/>
        <v>3.3659236294446013</v>
      </c>
      <c r="P10" s="45">
        <v>61078</v>
      </c>
      <c r="Q10" s="45">
        <f t="shared" si="26"/>
        <v>5189.4403156588078</v>
      </c>
      <c r="R10" s="18">
        <f t="shared" si="27"/>
        <v>1.8802103762614242</v>
      </c>
      <c r="S10" s="18">
        <f t="shared" si="28"/>
        <v>3.3226769835171472</v>
      </c>
      <c r="T10" s="37">
        <f t="shared" si="29"/>
        <v>6.5359049084776837</v>
      </c>
      <c r="U10" s="37">
        <f t="shared" si="30"/>
        <v>0.91484871324789363</v>
      </c>
      <c r="V10" s="37">
        <f t="shared" si="31"/>
        <v>-8.5151286752106365</v>
      </c>
      <c r="W10" s="37">
        <f t="shared" si="32"/>
        <v>0.74689020878586831</v>
      </c>
      <c r="X10" s="37">
        <f t="shared" si="33"/>
        <v>-25.310979121413169</v>
      </c>
      <c r="Z10" s="2"/>
    </row>
    <row r="11" spans="1:26" x14ac:dyDescent="0.25">
      <c r="A11" s="1" t="s">
        <v>678</v>
      </c>
      <c r="B11" s="1" t="str">
        <f>VLOOKUP(A11,'[2]Catálogo MUNICIPIOS'!$1:$1048576,5,FALSE)</f>
        <v>Nezahualcóyotl</v>
      </c>
      <c r="C11" s="130">
        <f>VLOOKUP(A11,[3]PROY_COVID!$1:$1048576,7,FALSE)</f>
        <v>1135786</v>
      </c>
      <c r="D11" s="43">
        <v>2668</v>
      </c>
      <c r="E11" s="43">
        <f t="shared" si="17"/>
        <v>234.90340609938843</v>
      </c>
      <c r="F11" s="6">
        <f t="shared" si="18"/>
        <v>1.1912935607666792</v>
      </c>
      <c r="G11" s="6">
        <f t="shared" si="19"/>
        <v>1.71873118481522</v>
      </c>
      <c r="H11" s="44">
        <v>1130</v>
      </c>
      <c r="I11" s="44">
        <f t="shared" si="20"/>
        <v>99.490573048091804</v>
      </c>
      <c r="J11" s="14">
        <f t="shared" si="21"/>
        <v>0.59419863445475751</v>
      </c>
      <c r="K11" s="52">
        <f t="shared" si="22"/>
        <v>1.2192765128376271</v>
      </c>
      <c r="L11" s="49">
        <v>18762</v>
      </c>
      <c r="M11" s="49">
        <f t="shared" si="23"/>
        <v>1651.8956916179632</v>
      </c>
      <c r="N11" s="50">
        <f t="shared" si="24"/>
        <v>0.68960825689548266</v>
      </c>
      <c r="O11" s="50">
        <f t="shared" si="25"/>
        <v>1.2294966080460312</v>
      </c>
      <c r="P11" s="45">
        <v>22560</v>
      </c>
      <c r="Q11" s="45">
        <f t="shared" si="26"/>
        <v>1986.2896707654434</v>
      </c>
      <c r="R11" s="18">
        <f t="shared" si="27"/>
        <v>0.7196618945524873</v>
      </c>
      <c r="S11" s="18">
        <f t="shared" si="28"/>
        <v>1.2717747136884332</v>
      </c>
      <c r="T11" s="37">
        <f t="shared" si="29"/>
        <v>11.826241134751774</v>
      </c>
      <c r="U11" s="37">
        <f t="shared" si="30"/>
        <v>1.6553517280603978</v>
      </c>
      <c r="V11" s="37">
        <f t="shared" si="31"/>
        <v>65.535172806039782</v>
      </c>
      <c r="W11" s="37">
        <f t="shared" si="32"/>
        <v>1.3514431182787969</v>
      </c>
      <c r="X11" s="37">
        <f t="shared" si="33"/>
        <v>35.14431182787969</v>
      </c>
      <c r="Z11" s="2"/>
    </row>
    <row r="12" spans="1:26" x14ac:dyDescent="0.25">
      <c r="A12" s="1" t="s">
        <v>726</v>
      </c>
      <c r="B12" s="1" t="str">
        <f>VLOOKUP(A12,'[2]Catálogo MUNICIPIOS'!$1:$1048576,5,FALSE)</f>
        <v>Toluca</v>
      </c>
      <c r="C12" s="130">
        <f>VLOOKUP(A12,[3]PROY_COVID!$1:$1048576,7,FALSE)</f>
        <v>948950</v>
      </c>
      <c r="D12" s="43">
        <v>1814</v>
      </c>
      <c r="E12" s="43">
        <f t="shared" si="17"/>
        <v>191.1586490331419</v>
      </c>
      <c r="F12" s="6">
        <f t="shared" si="18"/>
        <v>0.96944557535146114</v>
      </c>
      <c r="G12" s="6">
        <f t="shared" si="19"/>
        <v>1.3986614191596609</v>
      </c>
      <c r="H12" s="44">
        <v>790</v>
      </c>
      <c r="I12" s="44">
        <f t="shared" si="20"/>
        <v>83.249907792823649</v>
      </c>
      <c r="J12" s="14">
        <f t="shared" si="21"/>
        <v>0.49720269984844601</v>
      </c>
      <c r="K12" s="52">
        <f t="shared" si="22"/>
        <v>1.020243970437507</v>
      </c>
      <c r="L12" s="49">
        <v>11791</v>
      </c>
      <c r="M12" s="49">
        <f t="shared" si="23"/>
        <v>1242.5312187154223</v>
      </c>
      <c r="N12" s="50">
        <f t="shared" si="24"/>
        <v>0.51871301089071997</v>
      </c>
      <c r="O12" s="50">
        <f t="shared" si="25"/>
        <v>0.92480894922947954</v>
      </c>
      <c r="P12" s="45">
        <v>14395</v>
      </c>
      <c r="Q12" s="45">
        <f t="shared" si="26"/>
        <v>1516.9397755413879</v>
      </c>
      <c r="R12" s="18">
        <f t="shared" si="27"/>
        <v>0.5496095402678326</v>
      </c>
      <c r="S12" s="18">
        <f t="shared" si="28"/>
        <v>0.97126097825313618</v>
      </c>
      <c r="T12" s="37">
        <f t="shared" si="29"/>
        <v>12.601597777005905</v>
      </c>
      <c r="U12" s="37">
        <f t="shared" si="30"/>
        <v>1.7638805448665185</v>
      </c>
      <c r="V12" s="37">
        <f t="shared" si="31"/>
        <v>76.388054486651839</v>
      </c>
      <c r="W12" s="37">
        <f t="shared" si="32"/>
        <v>1.4400469600613699</v>
      </c>
      <c r="X12" s="37">
        <f t="shared" si="33"/>
        <v>44.004696006136989</v>
      </c>
      <c r="Z12" s="2"/>
    </row>
    <row r="13" spans="1:26" x14ac:dyDescent="0.25">
      <c r="A13" s="1" t="s">
        <v>677</v>
      </c>
      <c r="B13" s="1" t="str">
        <f>VLOOKUP(A13,'[2]Catálogo MUNICIPIOS'!$1:$1048576,5,FALSE)</f>
        <v>Naucalpan de Juárez</v>
      </c>
      <c r="C13" s="130">
        <f>VLOOKUP(A13,[3]PROY_COVID!$1:$1048576,7,FALSE)</f>
        <v>910187</v>
      </c>
      <c r="D13" s="43">
        <v>1826</v>
      </c>
      <c r="E13" s="43">
        <f t="shared" si="17"/>
        <v>200.61811473905911</v>
      </c>
      <c r="F13" s="6">
        <f t="shared" si="18"/>
        <v>1.0174184880089492</v>
      </c>
      <c r="G13" s="6">
        <f t="shared" si="19"/>
        <v>1.4678740328480768</v>
      </c>
      <c r="H13" s="44">
        <v>673</v>
      </c>
      <c r="I13" s="44">
        <f t="shared" si="20"/>
        <v>73.940849517736467</v>
      </c>
      <c r="J13" s="14">
        <f t="shared" si="21"/>
        <v>0.44160517391558424</v>
      </c>
      <c r="K13" s="52">
        <f t="shared" si="22"/>
        <v>0.90615963295998503</v>
      </c>
      <c r="L13" s="49">
        <v>12171</v>
      </c>
      <c r="M13" s="49">
        <f t="shared" si="23"/>
        <v>1337.1977406840572</v>
      </c>
      <c r="N13" s="50">
        <f t="shared" si="24"/>
        <v>0.55823294882167152</v>
      </c>
      <c r="O13" s="50">
        <f t="shared" si="25"/>
        <v>0.99526870540327905</v>
      </c>
      <c r="P13" s="45">
        <v>14670</v>
      </c>
      <c r="Q13" s="45">
        <f t="shared" si="26"/>
        <v>1611.7567049408528</v>
      </c>
      <c r="R13" s="18">
        <f t="shared" si="27"/>
        <v>0.58396310513381344</v>
      </c>
      <c r="S13" s="18">
        <f t="shared" si="28"/>
        <v>1.0319700354539179</v>
      </c>
      <c r="T13" s="37">
        <f t="shared" si="29"/>
        <v>12.447171097477847</v>
      </c>
      <c r="U13" s="37">
        <f t="shared" si="30"/>
        <v>1.7422650148005687</v>
      </c>
      <c r="V13" s="37">
        <f t="shared" si="31"/>
        <v>74.226501480056868</v>
      </c>
      <c r="W13" s="37">
        <f t="shared" si="32"/>
        <v>1.4223998589284856</v>
      </c>
      <c r="X13" s="37">
        <f t="shared" si="33"/>
        <v>42.239985892848566</v>
      </c>
      <c r="Z13" s="2"/>
    </row>
    <row r="14" spans="1:26" x14ac:dyDescent="0.25">
      <c r="A14" s="1" t="s">
        <v>724</v>
      </c>
      <c r="B14" s="1" t="str">
        <f>VLOOKUP(A14,'[2]Catálogo MUNICIPIOS'!$1:$1048576,5,FALSE)</f>
        <v>Tlalnepantla de Baz</v>
      </c>
      <c r="C14" s="130">
        <f>VLOOKUP(A14,[3]PROY_COVID!$1:$1048576,7,FALSE)</f>
        <v>756537</v>
      </c>
      <c r="D14" s="43">
        <v>1641</v>
      </c>
      <c r="E14" s="43">
        <f t="shared" si="17"/>
        <v>216.9094175169225</v>
      </c>
      <c r="F14" s="6">
        <f t="shared" si="18"/>
        <v>1.1000385079483685</v>
      </c>
      <c r="G14" s="6">
        <f t="shared" si="19"/>
        <v>1.5870735395326823</v>
      </c>
      <c r="H14" s="44">
        <v>829</v>
      </c>
      <c r="I14" s="44">
        <f t="shared" si="20"/>
        <v>109.57824931232709</v>
      </c>
      <c r="J14" s="14">
        <f t="shared" si="21"/>
        <v>0.6544463873562596</v>
      </c>
      <c r="K14" s="52">
        <f t="shared" si="22"/>
        <v>1.3429029666941779</v>
      </c>
      <c r="L14" s="49">
        <v>11195</v>
      </c>
      <c r="M14" s="49">
        <f t="shared" si="23"/>
        <v>1479.7690000621253</v>
      </c>
      <c r="N14" s="50">
        <f t="shared" si="24"/>
        <v>0.61775142699313801</v>
      </c>
      <c r="O14" s="50">
        <f t="shared" si="25"/>
        <v>1.1013836863307342</v>
      </c>
      <c r="P14" s="45">
        <v>13665</v>
      </c>
      <c r="Q14" s="45">
        <f t="shared" si="26"/>
        <v>1806.2566668913748</v>
      </c>
      <c r="R14" s="18">
        <f t="shared" si="27"/>
        <v>0.65443329544284246</v>
      </c>
      <c r="S14" s="18">
        <f t="shared" si="28"/>
        <v>1.1565038016324998</v>
      </c>
      <c r="T14" s="37">
        <f t="shared" si="29"/>
        <v>12.008781558726673</v>
      </c>
      <c r="U14" s="37">
        <f t="shared" si="30"/>
        <v>1.6809024168062745</v>
      </c>
      <c r="V14" s="37">
        <f t="shared" si="31"/>
        <v>68.090241680627457</v>
      </c>
      <c r="W14" s="37">
        <f t="shared" si="32"/>
        <v>1.3723029161619686</v>
      </c>
      <c r="X14" s="37">
        <f t="shared" si="33"/>
        <v>37.230291616196865</v>
      </c>
      <c r="Z14" s="2"/>
    </row>
    <row r="15" spans="1:26" x14ac:dyDescent="0.25">
      <c r="A15" s="1" t="s">
        <v>248</v>
      </c>
      <c r="B15" s="1" t="str">
        <f>VLOOKUP(A15,'[2]Catálogo MUNICIPIOS'!$1:$1048576,5,FALSE)</f>
        <v>Álvaro Obregón</v>
      </c>
      <c r="C15" s="130">
        <f>VLOOKUP(A15,[3]PROY_COVID!$1:$1048576,7,FALSE)</f>
        <v>755537</v>
      </c>
      <c r="D15" s="43">
        <v>2069</v>
      </c>
      <c r="E15" s="43">
        <f t="shared" si="17"/>
        <v>273.84496060417956</v>
      </c>
      <c r="F15" s="6">
        <f t="shared" si="18"/>
        <v>1.388782494188846</v>
      </c>
      <c r="G15" s="6">
        <f t="shared" si="19"/>
        <v>2.0036570836089043</v>
      </c>
      <c r="H15" s="44">
        <v>4878</v>
      </c>
      <c r="I15" s="44">
        <f t="shared" si="20"/>
        <v>645.63350305808979</v>
      </c>
      <c r="J15" s="14">
        <f t="shared" si="21"/>
        <v>3.8559889055007952</v>
      </c>
      <c r="K15" s="52">
        <f t="shared" si="22"/>
        <v>7.9123653835955814</v>
      </c>
      <c r="L15" s="49">
        <v>56009</v>
      </c>
      <c r="M15" s="49">
        <f t="shared" si="23"/>
        <v>7413.1379402994162</v>
      </c>
      <c r="N15" s="50">
        <f t="shared" si="24"/>
        <v>3.0947239338874351</v>
      </c>
      <c r="O15" s="50">
        <f t="shared" si="25"/>
        <v>5.5175565859417368</v>
      </c>
      <c r="P15" s="45">
        <v>62956</v>
      </c>
      <c r="Q15" s="45">
        <f t="shared" si="26"/>
        <v>8332.6164039616851</v>
      </c>
      <c r="R15" s="18">
        <f t="shared" si="27"/>
        <v>3.0190291960503948</v>
      </c>
      <c r="S15" s="18">
        <f t="shared" si="28"/>
        <v>5.3351789506815166</v>
      </c>
      <c r="T15" s="37">
        <f t="shared" si="29"/>
        <v>3.286422263167927</v>
      </c>
      <c r="U15" s="37">
        <f t="shared" si="30"/>
        <v>0.46000962693759395</v>
      </c>
      <c r="V15" s="37">
        <f t="shared" si="31"/>
        <v>-53.999037306240602</v>
      </c>
      <c r="W15" s="37">
        <f t="shared" si="32"/>
        <v>0.37555574089093247</v>
      </c>
      <c r="X15" s="37">
        <f t="shared" si="33"/>
        <v>-62.444425910906752</v>
      </c>
      <c r="Z15" s="2"/>
    </row>
    <row r="16" spans="1:26" x14ac:dyDescent="0.25">
      <c r="A16" s="1" t="s">
        <v>651</v>
      </c>
      <c r="B16" s="1" t="str">
        <f>VLOOKUP(A16,'[2]Catálogo MUNICIPIOS'!$1:$1048576,5,FALSE)</f>
        <v>Chimalhuacán</v>
      </c>
      <c r="C16" s="130">
        <f>VLOOKUP(A16,[3]PROY_COVID!$1:$1048576,7,FALSE)</f>
        <v>720207</v>
      </c>
      <c r="D16" s="43">
        <v>815</v>
      </c>
      <c r="E16" s="43">
        <f t="shared" si="17"/>
        <v>113.16191039520582</v>
      </c>
      <c r="F16" s="6">
        <f t="shared" si="18"/>
        <v>0.57389144506838907</v>
      </c>
      <c r="G16" s="6">
        <f t="shared" si="19"/>
        <v>0.82797822117238451</v>
      </c>
      <c r="H16" s="44">
        <v>379</v>
      </c>
      <c r="I16" s="44">
        <f t="shared" si="20"/>
        <v>52.623759558015962</v>
      </c>
      <c r="J16" s="14">
        <f t="shared" si="21"/>
        <v>0.3142907424418368</v>
      </c>
      <c r="K16" s="52">
        <f t="shared" si="22"/>
        <v>0.64491450878756462</v>
      </c>
      <c r="L16" s="49">
        <v>4677</v>
      </c>
      <c r="M16" s="49">
        <f t="shared" si="23"/>
        <v>649.39663180169032</v>
      </c>
      <c r="N16" s="50">
        <f t="shared" si="24"/>
        <v>0.271100216292671</v>
      </c>
      <c r="O16" s="50">
        <f t="shared" si="25"/>
        <v>0.48334223530461878</v>
      </c>
      <c r="P16" s="45">
        <v>5871</v>
      </c>
      <c r="Q16" s="45">
        <f t="shared" si="26"/>
        <v>815.18230175491215</v>
      </c>
      <c r="R16" s="18">
        <f t="shared" si="27"/>
        <v>0.2953525099189192</v>
      </c>
      <c r="S16" s="18">
        <f t="shared" si="28"/>
        <v>0.52194211835110327</v>
      </c>
      <c r="T16" s="37">
        <f t="shared" si="29"/>
        <v>13.881791858286494</v>
      </c>
      <c r="U16" s="37">
        <f t="shared" si="30"/>
        <v>1.9430728563164572</v>
      </c>
      <c r="V16" s="37">
        <f t="shared" si="31"/>
        <v>94.307285631645726</v>
      </c>
      <c r="W16" s="37">
        <f t="shared" si="32"/>
        <v>1.5863410751140317</v>
      </c>
      <c r="X16" s="37">
        <f t="shared" si="33"/>
        <v>58.634107511403165</v>
      </c>
      <c r="Z16" s="2"/>
    </row>
    <row r="17" spans="1:26" x14ac:dyDescent="0.25">
      <c r="A17" s="1" t="s">
        <v>250</v>
      </c>
      <c r="B17" s="1" t="str">
        <f>VLOOKUP(A17,'[2]Catálogo MUNICIPIOS'!$1:$1048576,5,FALSE)</f>
        <v>Tlalpan</v>
      </c>
      <c r="C17" s="130">
        <f>VLOOKUP(A17,[3]PROY_COVID!$1:$1048576,7,FALSE)</f>
        <v>682234</v>
      </c>
      <c r="D17" s="43">
        <v>1332</v>
      </c>
      <c r="E17" s="43">
        <f t="shared" si="17"/>
        <v>195.240929065394</v>
      </c>
      <c r="F17" s="6">
        <f t="shared" si="18"/>
        <v>0.99014852724314506</v>
      </c>
      <c r="G17" s="6">
        <f t="shared" si="19"/>
        <v>1.4285304709247577</v>
      </c>
      <c r="H17" s="44">
        <v>3107</v>
      </c>
      <c r="I17" s="44">
        <f t="shared" si="20"/>
        <v>455.41559054517955</v>
      </c>
      <c r="J17" s="14">
        <f t="shared" si="21"/>
        <v>2.7199292729025322</v>
      </c>
      <c r="K17" s="52">
        <f t="shared" si="22"/>
        <v>5.5812075065986875</v>
      </c>
      <c r="L17" s="49">
        <v>47944</v>
      </c>
      <c r="M17" s="49">
        <f t="shared" si="23"/>
        <v>7027.5008281615992</v>
      </c>
      <c r="N17" s="50">
        <f t="shared" si="24"/>
        <v>2.9337340251147492</v>
      </c>
      <c r="O17" s="50">
        <f t="shared" si="25"/>
        <v>5.230529067366569</v>
      </c>
      <c r="P17" s="45">
        <v>52383</v>
      </c>
      <c r="Q17" s="45">
        <f t="shared" si="26"/>
        <v>7678.1573477721722</v>
      </c>
      <c r="R17" s="18">
        <f t="shared" si="27"/>
        <v>2.7819090764543053</v>
      </c>
      <c r="S17" s="18">
        <f t="shared" si="28"/>
        <v>4.916144158799689</v>
      </c>
      <c r="T17" s="37">
        <f t="shared" si="29"/>
        <v>2.5428096901666573</v>
      </c>
      <c r="U17" s="37">
        <f t="shared" si="30"/>
        <v>0.35592411542980523</v>
      </c>
      <c r="V17" s="37">
        <f t="shared" si="31"/>
        <v>-64.407588457019486</v>
      </c>
      <c r="W17" s="37">
        <f t="shared" si="32"/>
        <v>0.29057945104554123</v>
      </c>
      <c r="X17" s="37">
        <f t="shared" si="33"/>
        <v>-70.942054895445878</v>
      </c>
      <c r="Z17" s="2"/>
    </row>
    <row r="18" spans="1:26" x14ac:dyDescent="0.25">
      <c r="A18" s="1" t="s">
        <v>241</v>
      </c>
      <c r="B18" s="1" t="str">
        <f>VLOOKUP(A18,'[2]Catálogo MUNICIPIOS'!$1:$1048576,5,FALSE)</f>
        <v>Coyoacán</v>
      </c>
      <c r="C18" s="130">
        <f>VLOOKUP(A18,[3]PROY_COVID!$1:$1048576,7,FALSE)</f>
        <v>621952</v>
      </c>
      <c r="D18" s="43">
        <v>1798</v>
      </c>
      <c r="E18" s="43">
        <f t="shared" si="17"/>
        <v>289.0898332990327</v>
      </c>
      <c r="F18" s="6">
        <f t="shared" si="18"/>
        <v>1.4660956288838891</v>
      </c>
      <c r="G18" s="6">
        <f t="shared" si="19"/>
        <v>2.1152001154630113</v>
      </c>
      <c r="H18" s="44">
        <v>1829</v>
      </c>
      <c r="I18" s="44">
        <f t="shared" si="20"/>
        <v>294.07414076970571</v>
      </c>
      <c r="J18" s="14">
        <f t="shared" si="21"/>
        <v>1.7563317560684879</v>
      </c>
      <c r="K18" s="52">
        <f t="shared" si="22"/>
        <v>3.6039363518399719</v>
      </c>
      <c r="L18" s="49">
        <v>27605</v>
      </c>
      <c r="M18" s="49">
        <f t="shared" si="23"/>
        <v>4438.4454105783079</v>
      </c>
      <c r="N18" s="50">
        <f t="shared" si="24"/>
        <v>1.8528945976708409</v>
      </c>
      <c r="O18" s="50">
        <f t="shared" si="25"/>
        <v>3.3035097827263815</v>
      </c>
      <c r="P18" s="45">
        <v>31232</v>
      </c>
      <c r="Q18" s="45">
        <f t="shared" si="26"/>
        <v>5021.6093846470467</v>
      </c>
      <c r="R18" s="18">
        <f t="shared" si="27"/>
        <v>1.8194027672031305</v>
      </c>
      <c r="S18" s="18">
        <f t="shared" si="28"/>
        <v>3.2152187726745707</v>
      </c>
      <c r="T18" s="37">
        <f t="shared" si="29"/>
        <v>5.7569159836065573</v>
      </c>
      <c r="U18" s="37">
        <f t="shared" si="30"/>
        <v>0.80581147578314305</v>
      </c>
      <c r="V18" s="37">
        <f t="shared" si="31"/>
        <v>-19.418852421685695</v>
      </c>
      <c r="W18" s="37">
        <f t="shared" si="32"/>
        <v>0.65787128808764939</v>
      </c>
      <c r="X18" s="37">
        <f t="shared" si="33"/>
        <v>-34.21287119123506</v>
      </c>
      <c r="Z18" s="2"/>
    </row>
    <row r="19" spans="1:26" x14ac:dyDescent="0.25">
      <c r="A19" s="1" t="s">
        <v>741</v>
      </c>
      <c r="B19" s="1" t="str">
        <f>VLOOKUP(A19,'[2]Catálogo MUNICIPIOS'!$1:$1048576,5,FALSE)</f>
        <v>Cuautitlán Izcalli</v>
      </c>
      <c r="C19" s="130">
        <f>VLOOKUP(A19,[3]PROY_COVID!$1:$1048576,7,FALSE)</f>
        <v>577190</v>
      </c>
      <c r="D19" s="43">
        <v>934</v>
      </c>
      <c r="E19" s="43">
        <f t="shared" si="17"/>
        <v>161.81846532337707</v>
      </c>
      <c r="F19" s="6">
        <f t="shared" si="18"/>
        <v>0.82064921473008445</v>
      </c>
      <c r="G19" s="6">
        <f t="shared" si="19"/>
        <v>1.1839864191349949</v>
      </c>
      <c r="H19" s="44">
        <v>419</v>
      </c>
      <c r="I19" s="44">
        <f t="shared" si="20"/>
        <v>72.593080268195919</v>
      </c>
      <c r="J19" s="14">
        <f t="shared" si="21"/>
        <v>0.43355574146081294</v>
      </c>
      <c r="K19" s="52">
        <f t="shared" si="22"/>
        <v>0.88964245610248283</v>
      </c>
      <c r="L19" s="49">
        <v>3864</v>
      </c>
      <c r="M19" s="49">
        <f t="shared" si="23"/>
        <v>669.45026767615525</v>
      </c>
      <c r="N19" s="50">
        <f t="shared" si="24"/>
        <v>0.27947190280410039</v>
      </c>
      <c r="O19" s="50">
        <f t="shared" si="25"/>
        <v>0.4982680429156886</v>
      </c>
      <c r="P19" s="45">
        <v>5217</v>
      </c>
      <c r="Q19" s="45">
        <f t="shared" si="26"/>
        <v>903.86181326772817</v>
      </c>
      <c r="R19" s="18">
        <f t="shared" si="27"/>
        <v>0.32748239822403663</v>
      </c>
      <c r="S19" s="18">
        <f t="shared" si="28"/>
        <v>0.57872153075210531</v>
      </c>
      <c r="T19" s="37">
        <f t="shared" si="29"/>
        <v>17.903009392371093</v>
      </c>
      <c r="U19" s="37">
        <f t="shared" si="30"/>
        <v>2.5059338125668162</v>
      </c>
      <c r="V19" s="37">
        <f t="shared" si="31"/>
        <v>150.59338125668162</v>
      </c>
      <c r="W19" s="37">
        <f t="shared" si="32"/>
        <v>2.0458655090925828</v>
      </c>
      <c r="X19" s="37">
        <f t="shared" si="33"/>
        <v>104.58655090925828</v>
      </c>
      <c r="Z19" s="2"/>
    </row>
    <row r="20" spans="1:26" x14ac:dyDescent="0.25">
      <c r="A20" s="1" t="s">
        <v>633</v>
      </c>
      <c r="B20" s="1" t="str">
        <f>VLOOKUP(A20,'[2]Catálogo MUNICIPIOS'!$1:$1048576,5,FALSE)</f>
        <v>Atizapán de Zaragoza</v>
      </c>
      <c r="C20" s="130">
        <f>VLOOKUP(A20,[3]PROY_COVID!$1:$1048576,7,FALSE)</f>
        <v>557108</v>
      </c>
      <c r="D20" s="43">
        <v>758</v>
      </c>
      <c r="E20" s="43">
        <f t="shared" si="17"/>
        <v>136.05979451022063</v>
      </c>
      <c r="F20" s="6">
        <f t="shared" si="18"/>
        <v>0.69001620611105063</v>
      </c>
      <c r="G20" s="6">
        <f t="shared" si="19"/>
        <v>0.99551647933671972</v>
      </c>
      <c r="H20" s="44">
        <v>571</v>
      </c>
      <c r="I20" s="44">
        <f t="shared" si="20"/>
        <v>102.49359190677571</v>
      </c>
      <c r="J20" s="14">
        <f t="shared" si="21"/>
        <v>0.6121338985747995</v>
      </c>
      <c r="K20" s="52">
        <f t="shared" si="22"/>
        <v>1.2560790987492776</v>
      </c>
      <c r="L20" s="49">
        <v>5273</v>
      </c>
      <c r="M20" s="49">
        <f t="shared" si="23"/>
        <v>946.4951140532894</v>
      </c>
      <c r="N20" s="50">
        <f t="shared" si="24"/>
        <v>0.39512836620033603</v>
      </c>
      <c r="O20" s="50">
        <f t="shared" si="25"/>
        <v>0.70447095307867336</v>
      </c>
      <c r="P20" s="45">
        <v>6602</v>
      </c>
      <c r="Q20" s="45">
        <f t="shared" si="26"/>
        <v>1185.0485004702857</v>
      </c>
      <c r="R20" s="18">
        <f t="shared" si="27"/>
        <v>0.42936046113373727</v>
      </c>
      <c r="S20" s="18">
        <f t="shared" si="28"/>
        <v>0.75875877500370714</v>
      </c>
      <c r="T20" s="37">
        <f t="shared" si="29"/>
        <v>11.481369282035747</v>
      </c>
      <c r="U20" s="37">
        <f t="shared" si="30"/>
        <v>1.6070790596065723</v>
      </c>
      <c r="V20" s="37">
        <f t="shared" si="31"/>
        <v>60.707905960657229</v>
      </c>
      <c r="W20" s="37">
        <f t="shared" si="32"/>
        <v>1.3120329044390371</v>
      </c>
      <c r="X20" s="37">
        <f t="shared" si="33"/>
        <v>31.203290443903708</v>
      </c>
      <c r="Z20" s="2"/>
    </row>
    <row r="21" spans="1:26" x14ac:dyDescent="0.25">
      <c r="A21" s="1" t="s">
        <v>729</v>
      </c>
      <c r="B21" s="1" t="str">
        <f>VLOOKUP(A21,'[2]Catálogo MUNICIPIOS'!$1:$1048576,5,FALSE)</f>
        <v>Tultitlán</v>
      </c>
      <c r="C21" s="130">
        <f>VLOOKUP(A21,[3]PROY_COVID!$1:$1048576,7,FALSE)</f>
        <v>556493</v>
      </c>
      <c r="D21" s="43">
        <v>1010</v>
      </c>
      <c r="E21" s="43">
        <f t="shared" si="17"/>
        <v>181.49374745055192</v>
      </c>
      <c r="F21" s="6">
        <f t="shared" si="18"/>
        <v>0.92043081131729643</v>
      </c>
      <c r="G21" s="6">
        <f t="shared" si="19"/>
        <v>1.3279456810441439</v>
      </c>
      <c r="H21" s="44">
        <v>420</v>
      </c>
      <c r="I21" s="44">
        <f t="shared" si="20"/>
        <v>75.47264745468496</v>
      </c>
      <c r="J21" s="14">
        <f t="shared" si="21"/>
        <v>0.45075370140426851</v>
      </c>
      <c r="K21" s="52">
        <f t="shared" si="22"/>
        <v>0.92493211752524773</v>
      </c>
      <c r="L21" s="49">
        <v>4938</v>
      </c>
      <c r="M21" s="49">
        <f t="shared" si="23"/>
        <v>887.34269793151032</v>
      </c>
      <c r="N21" s="50">
        <f t="shared" si="24"/>
        <v>0.37043431633999507</v>
      </c>
      <c r="O21" s="50">
        <f t="shared" si="25"/>
        <v>0.66044414475869939</v>
      </c>
      <c r="P21" s="45">
        <v>6368</v>
      </c>
      <c r="Q21" s="45">
        <f t="shared" si="26"/>
        <v>1144.3090928367471</v>
      </c>
      <c r="R21" s="18">
        <f t="shared" si="27"/>
        <v>0.41459997593763787</v>
      </c>
      <c r="S21" s="18">
        <f t="shared" si="28"/>
        <v>0.7326742873070996</v>
      </c>
      <c r="T21" s="37">
        <f t="shared" si="29"/>
        <v>15.860552763819097</v>
      </c>
      <c r="U21" s="37">
        <f t="shared" si="30"/>
        <v>2.2200455010536309</v>
      </c>
      <c r="V21" s="37">
        <f t="shared" si="31"/>
        <v>122.00455010536308</v>
      </c>
      <c r="W21" s="37">
        <f t="shared" si="32"/>
        <v>1.8124638793111312</v>
      </c>
      <c r="X21" s="37">
        <f t="shared" si="33"/>
        <v>81.246387931113119</v>
      </c>
      <c r="Z21" s="2"/>
    </row>
    <row r="22" spans="1:26" x14ac:dyDescent="0.25">
      <c r="A22" s="1" t="s">
        <v>659</v>
      </c>
      <c r="B22" s="1" t="str">
        <f>VLOOKUP(A22,'[2]Catálogo MUNICIPIOS'!$1:$1048576,5,FALSE)</f>
        <v>Ixtapaluca</v>
      </c>
      <c r="C22" s="130">
        <f>VLOOKUP(A22,[3]PROY_COVID!$1:$1048576,7,FALSE)</f>
        <v>551034</v>
      </c>
      <c r="D22" s="43">
        <v>661</v>
      </c>
      <c r="E22" s="43">
        <f t="shared" si="17"/>
        <v>119.95630033718427</v>
      </c>
      <c r="F22" s="6">
        <f t="shared" si="18"/>
        <v>0.60834864226965979</v>
      </c>
      <c r="G22" s="6">
        <f t="shared" si="19"/>
        <v>0.87769112261125226</v>
      </c>
      <c r="H22" s="44">
        <v>375</v>
      </c>
      <c r="I22" s="44">
        <f t="shared" si="20"/>
        <v>68.053876893258845</v>
      </c>
      <c r="J22" s="14">
        <f t="shared" si="21"/>
        <v>0.40644575139576167</v>
      </c>
      <c r="K22" s="52">
        <f t="shared" si="22"/>
        <v>0.83401362723465877</v>
      </c>
      <c r="L22" s="49">
        <v>5358</v>
      </c>
      <c r="M22" s="49">
        <f t="shared" si="23"/>
        <v>972.35379305088247</v>
      </c>
      <c r="N22" s="50">
        <f t="shared" si="24"/>
        <v>0.40592345371078525</v>
      </c>
      <c r="O22" s="50">
        <f t="shared" si="25"/>
        <v>0.72371742141043083</v>
      </c>
      <c r="P22" s="45">
        <v>6394</v>
      </c>
      <c r="Q22" s="45">
        <f t="shared" si="26"/>
        <v>1160.3639702813257</v>
      </c>
      <c r="R22" s="18">
        <f t="shared" si="27"/>
        <v>0.42041689362523815</v>
      </c>
      <c r="S22" s="18">
        <f t="shared" si="28"/>
        <v>0.7429538489772326</v>
      </c>
      <c r="T22" s="37">
        <f t="shared" si="29"/>
        <v>10.337816703159211</v>
      </c>
      <c r="U22" s="37">
        <f t="shared" si="30"/>
        <v>1.4470128377189928</v>
      </c>
      <c r="V22" s="37">
        <f t="shared" si="31"/>
        <v>44.701283771899284</v>
      </c>
      <c r="W22" s="37">
        <f t="shared" si="32"/>
        <v>1.1813534902867817</v>
      </c>
      <c r="X22" s="37">
        <f t="shared" si="33"/>
        <v>18.135349028678171</v>
      </c>
      <c r="Z22" s="2"/>
    </row>
    <row r="23" spans="1:26" x14ac:dyDescent="0.25">
      <c r="A23" s="1" t="s">
        <v>253</v>
      </c>
      <c r="B23" s="1" t="str">
        <f>VLOOKUP(A23,'[2]Catálogo MUNICIPIOS'!$1:$1048576,5,FALSE)</f>
        <v>Cuauhtémoc</v>
      </c>
      <c r="C23" s="130">
        <f>VLOOKUP(A23,[3]PROY_COVID!$1:$1048576,7,FALSE)</f>
        <v>548606</v>
      </c>
      <c r="D23" s="43">
        <v>1765</v>
      </c>
      <c r="E23" s="43">
        <f t="shared" si="17"/>
        <v>321.72451631954442</v>
      </c>
      <c r="F23" s="6">
        <f t="shared" si="18"/>
        <v>1.6315997753991085</v>
      </c>
      <c r="G23" s="6">
        <f t="shared" si="19"/>
        <v>2.3539801669969651</v>
      </c>
      <c r="H23" s="44">
        <v>1452</v>
      </c>
      <c r="I23" s="44">
        <f t="shared" si="20"/>
        <v>264.67082022435045</v>
      </c>
      <c r="J23" s="14">
        <f t="shared" si="21"/>
        <v>1.5807230287165983</v>
      </c>
      <c r="K23" s="52">
        <f t="shared" si="22"/>
        <v>3.2435928836898973</v>
      </c>
      <c r="L23" s="49">
        <v>24264</v>
      </c>
      <c r="M23" s="49">
        <f t="shared" si="23"/>
        <v>4422.8462685424511</v>
      </c>
      <c r="N23" s="50">
        <f t="shared" si="24"/>
        <v>1.8463825054104173</v>
      </c>
      <c r="O23" s="50">
        <f t="shared" si="25"/>
        <v>3.2918994296521333</v>
      </c>
      <c r="P23" s="45">
        <v>27481</v>
      </c>
      <c r="Q23" s="45">
        <f t="shared" si="26"/>
        <v>5009.2416050863458</v>
      </c>
      <c r="R23" s="18">
        <f t="shared" si="27"/>
        <v>1.8149217391833699</v>
      </c>
      <c r="S23" s="18">
        <f t="shared" si="28"/>
        <v>3.2072999733467213</v>
      </c>
      <c r="T23" s="37">
        <f t="shared" si="29"/>
        <v>6.4226192642189153</v>
      </c>
      <c r="U23" s="37">
        <f t="shared" si="30"/>
        <v>0.89899180784139621</v>
      </c>
      <c r="V23" s="37">
        <f t="shared" si="31"/>
        <v>-10.10081921586038</v>
      </c>
      <c r="W23" s="37">
        <f t="shared" si="32"/>
        <v>0.73394449741495715</v>
      </c>
      <c r="X23" s="37">
        <f t="shared" si="33"/>
        <v>-26.605550258504284</v>
      </c>
      <c r="Z23" s="2"/>
    </row>
    <row r="24" spans="1:26" x14ac:dyDescent="0.25">
      <c r="A24" s="1" t="s">
        <v>701</v>
      </c>
      <c r="B24" s="1" t="str">
        <f>VLOOKUP(A24,'[2]Catálogo MUNICIPIOS'!$1:$1048576,5,FALSE)</f>
        <v>Tecámac</v>
      </c>
      <c r="C24" s="130">
        <f>VLOOKUP(A24,[3]PROY_COVID!$1:$1048576,7,FALSE)</f>
        <v>500585</v>
      </c>
      <c r="D24" s="43">
        <v>804</v>
      </c>
      <c r="E24" s="43">
        <f t="shared" si="17"/>
        <v>160.61208386188162</v>
      </c>
      <c r="F24" s="6">
        <f t="shared" si="18"/>
        <v>0.81453114905035684</v>
      </c>
      <c r="G24" s="6">
        <f t="shared" si="19"/>
        <v>1.1751596189064026</v>
      </c>
      <c r="H24" s="44">
        <v>294</v>
      </c>
      <c r="I24" s="44">
        <f t="shared" si="20"/>
        <v>58.731284397255216</v>
      </c>
      <c r="J24" s="14">
        <f t="shared" si="21"/>
        <v>0.3507673935273648</v>
      </c>
      <c r="K24" s="52">
        <f t="shared" si="22"/>
        <v>0.71976342522165937</v>
      </c>
      <c r="L24" s="49">
        <v>4675</v>
      </c>
      <c r="M24" s="49">
        <f t="shared" si="23"/>
        <v>933.90732842574198</v>
      </c>
      <c r="N24" s="50">
        <f t="shared" si="24"/>
        <v>0.38987340915381408</v>
      </c>
      <c r="O24" s="50">
        <f t="shared" si="25"/>
        <v>0.69510193552483401</v>
      </c>
      <c r="P24" s="45">
        <v>5773</v>
      </c>
      <c r="Q24" s="45">
        <f t="shared" si="26"/>
        <v>1153.2506966848787</v>
      </c>
      <c r="R24" s="18">
        <f t="shared" si="27"/>
        <v>0.41783965022099867</v>
      </c>
      <c r="S24" s="18">
        <f t="shared" si="28"/>
        <v>0.73839938664242988</v>
      </c>
      <c r="T24" s="37">
        <f t="shared" si="29"/>
        <v>13.926901091287025</v>
      </c>
      <c r="U24" s="37">
        <f t="shared" si="30"/>
        <v>1.9493869206035013</v>
      </c>
      <c r="V24" s="37">
        <f t="shared" si="31"/>
        <v>94.938692060350121</v>
      </c>
      <c r="W24" s="37">
        <f t="shared" si="32"/>
        <v>1.591495930474647</v>
      </c>
      <c r="X24" s="37">
        <f t="shared" si="33"/>
        <v>59.149593047464698</v>
      </c>
      <c r="Z24" s="2"/>
    </row>
    <row r="25" spans="1:26" x14ac:dyDescent="0.25">
      <c r="A25" s="1" t="s">
        <v>680</v>
      </c>
      <c r="B25" s="1" t="str">
        <f>VLOOKUP(A25,'[2]Catálogo MUNICIPIOS'!$1:$1048576,5,FALSE)</f>
        <v>Nicolás Romero</v>
      </c>
      <c r="C25" s="130">
        <f>VLOOKUP(A25,[3]PROY_COVID!$1:$1048576,7,FALSE)</f>
        <v>441064</v>
      </c>
      <c r="D25" s="43">
        <v>556</v>
      </c>
      <c r="E25" s="43">
        <f t="shared" si="17"/>
        <v>126.05880325757714</v>
      </c>
      <c r="F25" s="6">
        <f t="shared" si="18"/>
        <v>0.63929699059010925</v>
      </c>
      <c r="G25" s="6">
        <f t="shared" si="19"/>
        <v>0.92234165471238072</v>
      </c>
      <c r="H25" s="44">
        <v>340</v>
      </c>
      <c r="I25" s="44">
        <f t="shared" si="20"/>
        <v>77.086318538806168</v>
      </c>
      <c r="J25" s="14">
        <f t="shared" si="21"/>
        <v>0.46039120901195363</v>
      </c>
      <c r="K25" s="52">
        <f t="shared" si="22"/>
        <v>0.94470797358914982</v>
      </c>
      <c r="L25" s="49">
        <v>3829</v>
      </c>
      <c r="M25" s="49">
        <f t="shared" si="23"/>
        <v>868.12798142673171</v>
      </c>
      <c r="N25" s="50">
        <f t="shared" si="24"/>
        <v>0.36241284911126054</v>
      </c>
      <c r="O25" s="50">
        <f t="shared" si="25"/>
        <v>0.64614274008341244</v>
      </c>
      <c r="P25" s="45">
        <v>4725</v>
      </c>
      <c r="Q25" s="45">
        <f t="shared" si="26"/>
        <v>1071.273103223115</v>
      </c>
      <c r="R25" s="18">
        <f t="shared" si="27"/>
        <v>0.38813796516978888</v>
      </c>
      <c r="S25" s="18">
        <f t="shared" si="28"/>
        <v>0.68591105526349039</v>
      </c>
      <c r="T25" s="37">
        <f t="shared" si="29"/>
        <v>11.767195767195767</v>
      </c>
      <c r="U25" s="37">
        <f t="shared" si="30"/>
        <v>1.6470869844191929</v>
      </c>
      <c r="V25" s="37">
        <f t="shared" si="31"/>
        <v>64.708698441919282</v>
      </c>
      <c r="W25" s="37">
        <f t="shared" si="32"/>
        <v>1.3446957118340457</v>
      </c>
      <c r="X25" s="37">
        <f t="shared" si="33"/>
        <v>34.469571183404568</v>
      </c>
      <c r="Z25" s="2"/>
    </row>
    <row r="26" spans="1:26" x14ac:dyDescent="0.25">
      <c r="A26" s="1" t="s">
        <v>252</v>
      </c>
      <c r="B26" s="1" t="str">
        <f>VLOOKUP(A26,'[2]Catálogo MUNICIPIOS'!$1:$1048576,5,FALSE)</f>
        <v>Benito Juárez</v>
      </c>
      <c r="C26" s="130">
        <f>VLOOKUP(A26,[3]PROY_COVID!$1:$1048576,7,FALSE)</f>
        <v>433708</v>
      </c>
      <c r="D26" s="43">
        <v>930</v>
      </c>
      <c r="E26" s="43">
        <f t="shared" si="17"/>
        <v>214.42998515129995</v>
      </c>
      <c r="F26" s="6">
        <f t="shared" si="18"/>
        <v>1.0874642679210744</v>
      </c>
      <c r="G26" s="6">
        <f t="shared" si="19"/>
        <v>1.5689321349519731</v>
      </c>
      <c r="H26" s="44">
        <v>869</v>
      </c>
      <c r="I26" s="44">
        <f t="shared" si="20"/>
        <v>200.36522268438671</v>
      </c>
      <c r="J26" s="14">
        <f t="shared" si="21"/>
        <v>1.1966635437282716</v>
      </c>
      <c r="K26" s="52">
        <f t="shared" si="22"/>
        <v>2.4555151560988953</v>
      </c>
      <c r="L26" s="49">
        <v>16165</v>
      </c>
      <c r="M26" s="49">
        <f t="shared" si="23"/>
        <v>3727.1620537320036</v>
      </c>
      <c r="N26" s="50">
        <f t="shared" si="24"/>
        <v>1.5559588538690539</v>
      </c>
      <c r="O26" s="50">
        <f t="shared" si="25"/>
        <v>2.7741056084558084</v>
      </c>
      <c r="P26" s="45">
        <v>17964</v>
      </c>
      <c r="Q26" s="45">
        <f t="shared" si="26"/>
        <v>4141.9572615676907</v>
      </c>
      <c r="R26" s="18">
        <f t="shared" si="27"/>
        <v>1.5006918949875732</v>
      </c>
      <c r="S26" s="18">
        <f t="shared" si="28"/>
        <v>2.6519981390277385</v>
      </c>
      <c r="T26" s="37">
        <f t="shared" si="29"/>
        <v>5.1770207080828321</v>
      </c>
      <c r="U26" s="37">
        <f t="shared" si="30"/>
        <v>0.72464192786893111</v>
      </c>
      <c r="V26" s="37">
        <f t="shared" si="31"/>
        <v>-27.535807213106889</v>
      </c>
      <c r="W26" s="37">
        <f t="shared" si="32"/>
        <v>0.59160378427986615</v>
      </c>
      <c r="X26" s="37">
        <f t="shared" si="33"/>
        <v>-40.839621572013385</v>
      </c>
      <c r="Z26" s="2"/>
    </row>
    <row r="27" spans="1:26" x14ac:dyDescent="0.25">
      <c r="A27" s="1" t="s">
        <v>255</v>
      </c>
      <c r="B27" s="1" t="str">
        <f>VLOOKUP(A27,'[2]Catálogo MUNICIPIOS'!$1:$1048576,5,FALSE)</f>
        <v>Venustiano Carranza</v>
      </c>
      <c r="C27" s="130">
        <f>VLOOKUP(A27,[3]PROY_COVID!$1:$1048576,7,FALSE)</f>
        <v>433231</v>
      </c>
      <c r="D27" s="43">
        <v>1422</v>
      </c>
      <c r="E27" s="43">
        <f t="shared" si="17"/>
        <v>328.23135925176177</v>
      </c>
      <c r="F27" s="6">
        <f t="shared" si="18"/>
        <v>1.6645987012758621</v>
      </c>
      <c r="G27" s="6">
        <f t="shared" si="19"/>
        <v>2.4015891567855787</v>
      </c>
      <c r="H27" s="44">
        <v>1181</v>
      </c>
      <c r="I27" s="44">
        <f t="shared" si="20"/>
        <v>272.60283774706801</v>
      </c>
      <c r="J27" s="14">
        <f t="shared" si="21"/>
        <v>1.6280963007369704</v>
      </c>
      <c r="K27" s="52">
        <f t="shared" si="22"/>
        <v>3.3408013162937689</v>
      </c>
      <c r="L27" s="49">
        <v>22590</v>
      </c>
      <c r="M27" s="49">
        <f t="shared" si="23"/>
        <v>5214.3083020374816</v>
      </c>
      <c r="N27" s="50">
        <f t="shared" si="24"/>
        <v>2.1767900221119558</v>
      </c>
      <c r="O27" s="50">
        <f t="shared" si="25"/>
        <v>3.8809801388743015</v>
      </c>
      <c r="P27" s="45">
        <v>25193</v>
      </c>
      <c r="Q27" s="45">
        <f t="shared" si="26"/>
        <v>5815.1424990363112</v>
      </c>
      <c r="R27" s="18">
        <f t="shared" si="27"/>
        <v>2.1069114588590874</v>
      </c>
      <c r="S27" s="18">
        <f t="shared" si="28"/>
        <v>3.7232994238546122</v>
      </c>
      <c r="T27" s="37">
        <f t="shared" si="29"/>
        <v>5.6444250387012262</v>
      </c>
      <c r="U27" s="37">
        <f t="shared" si="30"/>
        <v>0.79006580664631165</v>
      </c>
      <c r="V27" s="37">
        <f t="shared" si="31"/>
        <v>-20.993419335368834</v>
      </c>
      <c r="W27" s="37">
        <f t="shared" si="32"/>
        <v>0.64501639094588059</v>
      </c>
      <c r="X27" s="37">
        <f t="shared" si="33"/>
        <v>-35.498360905411943</v>
      </c>
      <c r="Z27" s="2"/>
    </row>
    <row r="28" spans="1:26" x14ac:dyDescent="0.25">
      <c r="A28" s="1" t="s">
        <v>742</v>
      </c>
      <c r="B28" s="1" t="str">
        <f>VLOOKUP(A28,'[2]Catálogo MUNICIPIOS'!$1:$1048576,5,FALSE)</f>
        <v>Valle de Chalco Solidaridad</v>
      </c>
      <c r="C28" s="130">
        <f>VLOOKUP(A28,[3]PROY_COVID!$1:$1048576,7,FALSE)</f>
        <v>419700</v>
      </c>
      <c r="D28" s="43">
        <v>288</v>
      </c>
      <c r="E28" s="43">
        <f t="shared" si="17"/>
        <v>68.620443173695492</v>
      </c>
      <c r="F28" s="6">
        <f t="shared" si="18"/>
        <v>0.34800300875667933</v>
      </c>
      <c r="G28" s="6">
        <f t="shared" si="19"/>
        <v>0.50207912076238814</v>
      </c>
      <c r="H28" s="44">
        <v>251</v>
      </c>
      <c r="I28" s="44">
        <f t="shared" si="20"/>
        <v>59.804622349297119</v>
      </c>
      <c r="J28" s="14">
        <f t="shared" si="21"/>
        <v>0.35717780936750149</v>
      </c>
      <c r="K28" s="52">
        <f t="shared" si="22"/>
        <v>0.73291739262949951</v>
      </c>
      <c r="L28" s="49">
        <v>1982</v>
      </c>
      <c r="M28" s="49">
        <f t="shared" si="23"/>
        <v>472.24207767452941</v>
      </c>
      <c r="N28" s="50">
        <f t="shared" si="24"/>
        <v>0.19714443089252257</v>
      </c>
      <c r="O28" s="50">
        <f t="shared" si="25"/>
        <v>0.35148710395191546</v>
      </c>
      <c r="P28" s="45">
        <v>2521</v>
      </c>
      <c r="Q28" s="45">
        <f t="shared" si="26"/>
        <v>600.66714319752202</v>
      </c>
      <c r="R28" s="18">
        <f t="shared" si="27"/>
        <v>0.21763052017602999</v>
      </c>
      <c r="S28" s="18">
        <f t="shared" si="28"/>
        <v>0.38459309098037714</v>
      </c>
      <c r="T28" s="37">
        <f t="shared" si="29"/>
        <v>11.424038080126934</v>
      </c>
      <c r="U28" s="37">
        <f t="shared" si="30"/>
        <v>1.5990542524789164</v>
      </c>
      <c r="V28" s="37">
        <f t="shared" si="31"/>
        <v>59.905425247891642</v>
      </c>
      <c r="W28" s="37">
        <f t="shared" si="32"/>
        <v>1.3054813841884783</v>
      </c>
      <c r="X28" s="37">
        <f t="shared" si="33"/>
        <v>30.548138418847827</v>
      </c>
      <c r="Z28" s="2"/>
    </row>
    <row r="29" spans="1:26" x14ac:dyDescent="0.25">
      <c r="A29" s="1" t="s">
        <v>251</v>
      </c>
      <c r="B29" s="1" t="str">
        <f>VLOOKUP(A29,'[2]Catálogo MUNICIPIOS'!$1:$1048576,5,FALSE)</f>
        <v>Xochimilco</v>
      </c>
      <c r="C29" s="130">
        <f>VLOOKUP(A29,[3]PROY_COVID!$1:$1048576,7,FALSE)</f>
        <v>418060</v>
      </c>
      <c r="D29" s="43">
        <v>882</v>
      </c>
      <c r="E29" s="43">
        <f t="shared" si="17"/>
        <v>210.97450126776062</v>
      </c>
      <c r="F29" s="6">
        <f t="shared" si="18"/>
        <v>1.0699400618307986</v>
      </c>
      <c r="G29" s="6">
        <f t="shared" si="19"/>
        <v>1.543649198412719</v>
      </c>
      <c r="H29" s="44">
        <v>1895</v>
      </c>
      <c r="I29" s="44">
        <f t="shared" si="20"/>
        <v>453.28421757642445</v>
      </c>
      <c r="J29" s="14">
        <f t="shared" si="21"/>
        <v>2.7071998366479453</v>
      </c>
      <c r="K29" s="52">
        <f t="shared" si="22"/>
        <v>5.5550871122609866</v>
      </c>
      <c r="L29" s="49">
        <v>26213</v>
      </c>
      <c r="M29" s="49">
        <f t="shared" si="23"/>
        <v>6270.1526096732523</v>
      </c>
      <c r="N29" s="50">
        <f t="shared" si="24"/>
        <v>2.6175678243886602</v>
      </c>
      <c r="O29" s="50">
        <f t="shared" si="25"/>
        <v>4.666839077456193</v>
      </c>
      <c r="P29" s="45">
        <v>28990</v>
      </c>
      <c r="Q29" s="45">
        <f t="shared" si="26"/>
        <v>6934.4113285174371</v>
      </c>
      <c r="R29" s="18">
        <f t="shared" si="27"/>
        <v>2.5124389799419133</v>
      </c>
      <c r="S29" s="18">
        <f t="shared" si="28"/>
        <v>4.4399410175277039</v>
      </c>
      <c r="T29" s="37">
        <f t="shared" si="29"/>
        <v>3.0424284235943428</v>
      </c>
      <c r="U29" s="37">
        <f t="shared" si="30"/>
        <v>0.42585713339614534</v>
      </c>
      <c r="V29" s="37">
        <f t="shared" si="31"/>
        <v>-57.414286660385457</v>
      </c>
      <c r="W29" s="37">
        <f t="shared" si="32"/>
        <v>0.34767335699253732</v>
      </c>
      <c r="X29" s="37">
        <f t="shared" si="33"/>
        <v>-65.232664300746265</v>
      </c>
      <c r="Z29" s="2"/>
    </row>
    <row r="30" spans="1:26" x14ac:dyDescent="0.25">
      <c r="A30" s="1" t="s">
        <v>240</v>
      </c>
      <c r="B30" s="1" t="str">
        <f>VLOOKUP(A30,'[2]Catálogo MUNICIPIOS'!$1:$1048576,5,FALSE)</f>
        <v>Azcapotzalco</v>
      </c>
      <c r="C30" s="130">
        <f>VLOOKUP(A30,[3]PROY_COVID!$1:$1048576,7,FALSE)</f>
        <v>408441</v>
      </c>
      <c r="D30" s="43">
        <v>1918</v>
      </c>
      <c r="E30" s="43">
        <f t="shared" si="17"/>
        <v>469.59046716661646</v>
      </c>
      <c r="F30" s="6">
        <f t="shared" si="18"/>
        <v>2.3814899452599438</v>
      </c>
      <c r="G30" s="6">
        <f t="shared" si="19"/>
        <v>3.435879425561521</v>
      </c>
      <c r="H30" s="44">
        <v>1594</v>
      </c>
      <c r="I30" s="44">
        <f t="shared" si="20"/>
        <v>390.26444455870001</v>
      </c>
      <c r="J30" s="14">
        <f t="shared" si="21"/>
        <v>2.3308198247177714</v>
      </c>
      <c r="K30" s="52">
        <f t="shared" si="22"/>
        <v>4.7827674167283494</v>
      </c>
      <c r="L30" s="49">
        <v>23887</v>
      </c>
      <c r="M30" s="49">
        <f t="shared" si="23"/>
        <v>5848.3355001089503</v>
      </c>
      <c r="N30" s="50">
        <f t="shared" si="24"/>
        <v>2.4414740412694513</v>
      </c>
      <c r="O30" s="50">
        <f t="shared" si="25"/>
        <v>4.352882991695644</v>
      </c>
      <c r="P30" s="45">
        <v>27399</v>
      </c>
      <c r="Q30" s="45">
        <f t="shared" si="26"/>
        <v>6708.1904118342673</v>
      </c>
      <c r="R30" s="18">
        <f t="shared" si="27"/>
        <v>2.4304758222596439</v>
      </c>
      <c r="S30" s="18">
        <f t="shared" si="28"/>
        <v>4.2950970676348348</v>
      </c>
      <c r="T30" s="37">
        <f t="shared" si="29"/>
        <v>7.0002554837767805</v>
      </c>
      <c r="U30" s="37">
        <f t="shared" si="30"/>
        <v>0.9798451494349133</v>
      </c>
      <c r="V30" s="37">
        <f t="shared" si="31"/>
        <v>-2.0154850565086702</v>
      </c>
      <c r="W30" s="37">
        <f t="shared" si="32"/>
        <v>0.79995384771444633</v>
      </c>
      <c r="X30" s="37">
        <f t="shared" si="33"/>
        <v>-20.004615228555366</v>
      </c>
      <c r="Z30" s="2"/>
    </row>
    <row r="31" spans="1:26" x14ac:dyDescent="0.25">
      <c r="A31" s="1" t="s">
        <v>645</v>
      </c>
      <c r="B31" s="1" t="str">
        <f>VLOOKUP(A31,'[2]Catálogo MUNICIPIOS'!$1:$1048576,5,FALSE)</f>
        <v>Chalco</v>
      </c>
      <c r="C31" s="130">
        <f>VLOOKUP(A31,[3]PROY_COVID!$1:$1048576,7,FALSE)</f>
        <v>397344</v>
      </c>
      <c r="D31" s="43">
        <v>1106</v>
      </c>
      <c r="E31" s="43">
        <f t="shared" si="17"/>
        <v>278.34823226222113</v>
      </c>
      <c r="F31" s="6">
        <f t="shared" si="18"/>
        <v>1.4116204709457187</v>
      </c>
      <c r="G31" s="6">
        <f t="shared" si="19"/>
        <v>2.0366064288776395</v>
      </c>
      <c r="H31" s="44">
        <v>697</v>
      </c>
      <c r="I31" s="44">
        <f t="shared" si="20"/>
        <v>175.41475396633646</v>
      </c>
      <c r="J31" s="14">
        <f t="shared" si="21"/>
        <v>1.0476490794723943</v>
      </c>
      <c r="K31" s="52">
        <f t="shared" si="22"/>
        <v>2.1497422616408097</v>
      </c>
      <c r="L31" s="49">
        <v>7115</v>
      </c>
      <c r="M31" s="49">
        <f t="shared" si="23"/>
        <v>1790.6398485946686</v>
      </c>
      <c r="N31" s="50">
        <f t="shared" si="24"/>
        <v>0.74752905463872588</v>
      </c>
      <c r="O31" s="50">
        <f t="shared" si="25"/>
        <v>1.3327630983302838</v>
      </c>
      <c r="P31" s="45">
        <v>8918</v>
      </c>
      <c r="Q31" s="45">
        <f t="shared" si="26"/>
        <v>2244.4028348232264</v>
      </c>
      <c r="R31" s="18">
        <f t="shared" si="27"/>
        <v>0.81318008144573029</v>
      </c>
      <c r="S31" s="18">
        <f t="shared" si="28"/>
        <v>1.437038521958806</v>
      </c>
      <c r="T31" s="37">
        <f t="shared" si="29"/>
        <v>12.401883830455258</v>
      </c>
      <c r="U31" s="37">
        <f t="shared" si="30"/>
        <v>1.7359260305983368</v>
      </c>
      <c r="V31" s="37">
        <f t="shared" si="31"/>
        <v>73.592603059833678</v>
      </c>
      <c r="W31" s="37">
        <f t="shared" si="32"/>
        <v>1.4172246587388426</v>
      </c>
      <c r="X31" s="37">
        <f t="shared" si="33"/>
        <v>41.722465873884261</v>
      </c>
      <c r="Z31" s="2"/>
    </row>
    <row r="32" spans="1:26" x14ac:dyDescent="0.25">
      <c r="A32" s="1" t="s">
        <v>244</v>
      </c>
      <c r="B32" s="1" t="str">
        <f>VLOOKUP(A32,'[2]Catálogo MUNICIPIOS'!$1:$1048576,5,FALSE)</f>
        <v>Iztacalco</v>
      </c>
      <c r="C32" s="130">
        <f>VLOOKUP(A32,[3]PROY_COVID!$1:$1048576,7,FALSE)</f>
        <v>393821</v>
      </c>
      <c r="D32" s="43">
        <v>1634</v>
      </c>
      <c r="E32" s="43">
        <f t="shared" si="17"/>
        <v>414.90931159079884</v>
      </c>
      <c r="F32" s="6">
        <f t="shared" si="18"/>
        <v>2.1041789023319799</v>
      </c>
      <c r="G32" s="6">
        <f t="shared" si="19"/>
        <v>3.0357906875117791</v>
      </c>
      <c r="H32" s="44">
        <v>1153</v>
      </c>
      <c r="I32" s="44">
        <f t="shared" si="20"/>
        <v>292.77260481284645</v>
      </c>
      <c r="J32" s="14">
        <f t="shared" si="21"/>
        <v>1.7485584478588176</v>
      </c>
      <c r="K32" s="52">
        <f t="shared" si="22"/>
        <v>3.5879857730645837</v>
      </c>
      <c r="L32" s="49">
        <v>18347</v>
      </c>
      <c r="M32" s="49">
        <f t="shared" si="23"/>
        <v>4658.7155078068463</v>
      </c>
      <c r="N32" s="50">
        <f t="shared" si="24"/>
        <v>1.9448496034056102</v>
      </c>
      <c r="O32" s="50">
        <f t="shared" si="25"/>
        <v>3.467455568632027</v>
      </c>
      <c r="P32" s="45">
        <v>21134</v>
      </c>
      <c r="Q32" s="45">
        <f t="shared" si="26"/>
        <v>5366.3974242104914</v>
      </c>
      <c r="R32" s="18">
        <f t="shared" si="27"/>
        <v>1.9443245333600507</v>
      </c>
      <c r="S32" s="18">
        <f t="shared" si="28"/>
        <v>3.4359784719031414</v>
      </c>
      <c r="T32" s="37">
        <f t="shared" si="29"/>
        <v>7.7316172991388283</v>
      </c>
      <c r="U32" s="37">
        <f t="shared" si="30"/>
        <v>1.0822158884636812</v>
      </c>
      <c r="V32" s="37">
        <f t="shared" si="31"/>
        <v>8.221588846368121</v>
      </c>
      <c r="W32" s="37">
        <f t="shared" si="32"/>
        <v>0.88353018283909568</v>
      </c>
      <c r="X32" s="37">
        <f t="shared" si="33"/>
        <v>-11.646981716090432</v>
      </c>
      <c r="Z32" s="2"/>
    </row>
    <row r="33" spans="1:26" x14ac:dyDescent="0.25">
      <c r="A33" s="1" t="s">
        <v>254</v>
      </c>
      <c r="B33" s="1" t="str">
        <f>VLOOKUP(A33,'[2]Catálogo MUNICIPIOS'!$1:$1048576,5,FALSE)</f>
        <v>Miguel Hidalgo</v>
      </c>
      <c r="C33" s="130">
        <f>VLOOKUP(A33,[3]PROY_COVID!$1:$1048576,7,FALSE)</f>
        <v>379624</v>
      </c>
      <c r="D33" s="43">
        <v>953</v>
      </c>
      <c r="E33" s="43">
        <f t="shared" si="17"/>
        <v>251.03786904937516</v>
      </c>
      <c r="F33" s="6">
        <f t="shared" si="18"/>
        <v>1.273118180247145</v>
      </c>
      <c r="G33" s="6">
        <f t="shared" si="19"/>
        <v>1.8367831325620101</v>
      </c>
      <c r="H33" s="44">
        <v>891</v>
      </c>
      <c r="I33" s="44">
        <f t="shared" si="20"/>
        <v>234.70591954144101</v>
      </c>
      <c r="J33" s="14">
        <f t="shared" si="21"/>
        <v>1.401760313739064</v>
      </c>
      <c r="K33" s="52">
        <f t="shared" si="22"/>
        <v>2.8763671406587155</v>
      </c>
      <c r="L33" s="49">
        <v>17860</v>
      </c>
      <c r="M33" s="49">
        <f t="shared" si="23"/>
        <v>4704.6551324468419</v>
      </c>
      <c r="N33" s="50">
        <f t="shared" si="24"/>
        <v>1.9640277782935118</v>
      </c>
      <c r="O33" s="50">
        <f t="shared" si="25"/>
        <v>3.501648171080467</v>
      </c>
      <c r="P33" s="45">
        <v>19704</v>
      </c>
      <c r="Q33" s="45">
        <f t="shared" si="26"/>
        <v>5190.3989210376585</v>
      </c>
      <c r="R33" s="18">
        <f t="shared" si="27"/>
        <v>1.8805576930567665</v>
      </c>
      <c r="S33" s="18">
        <f t="shared" si="28"/>
        <v>3.3232907560696461</v>
      </c>
      <c r="T33" s="37">
        <f t="shared" si="29"/>
        <v>4.8365814047909055</v>
      </c>
      <c r="U33" s="37">
        <f t="shared" si="30"/>
        <v>0.67698969563531219</v>
      </c>
      <c r="V33" s="37">
        <f t="shared" si="31"/>
        <v>-32.301030436468778</v>
      </c>
      <c r="W33" s="37">
        <f t="shared" si="32"/>
        <v>0.55270009980538592</v>
      </c>
      <c r="X33" s="37">
        <f t="shared" si="33"/>
        <v>-44.729990019461411</v>
      </c>
      <c r="Z33" s="2"/>
    </row>
    <row r="34" spans="1:26" x14ac:dyDescent="0.25">
      <c r="A34" s="1" t="s">
        <v>249</v>
      </c>
      <c r="B34" s="1" t="str">
        <f>VLOOKUP(A34,'[2]Catálogo MUNICIPIOS'!$1:$1048576,5,FALSE)</f>
        <v>Tláhuac</v>
      </c>
      <c r="C34" s="130">
        <f>VLOOKUP(A34,[3]PROY_COVID!$1:$1048576,7,FALSE)</f>
        <v>366586</v>
      </c>
      <c r="D34" s="43">
        <v>703</v>
      </c>
      <c r="E34" s="43">
        <f t="shared" si="17"/>
        <v>191.7694620089147</v>
      </c>
      <c r="F34" s="6">
        <f t="shared" si="18"/>
        <v>0.97254326378839673</v>
      </c>
      <c r="G34" s="6">
        <f t="shared" si="19"/>
        <v>1.403130589390025</v>
      </c>
      <c r="H34" s="44">
        <v>1889</v>
      </c>
      <c r="I34" s="44">
        <f t="shared" si="20"/>
        <v>515.29518312210507</v>
      </c>
      <c r="J34" s="14">
        <f t="shared" si="21"/>
        <v>3.0775548353135314</v>
      </c>
      <c r="K34" s="52">
        <f t="shared" si="22"/>
        <v>6.3150436740920659</v>
      </c>
      <c r="L34" s="49">
        <v>26026</v>
      </c>
      <c r="M34" s="49">
        <f t="shared" si="23"/>
        <v>7099.5619036187964</v>
      </c>
      <c r="N34" s="50">
        <f t="shared" si="24"/>
        <v>2.9638169854906429</v>
      </c>
      <c r="O34" s="50">
        <f t="shared" si="25"/>
        <v>5.2841637177239393</v>
      </c>
      <c r="P34" s="45">
        <v>28618</v>
      </c>
      <c r="Q34" s="45">
        <f t="shared" si="26"/>
        <v>7806.6265487498158</v>
      </c>
      <c r="R34" s="18">
        <f t="shared" si="27"/>
        <v>2.8284553531268251</v>
      </c>
      <c r="S34" s="18">
        <f t="shared" si="28"/>
        <v>4.9983999766171188</v>
      </c>
      <c r="T34" s="37">
        <f t="shared" si="29"/>
        <v>2.4564959116639877</v>
      </c>
      <c r="U34" s="37">
        <f t="shared" si="30"/>
        <v>0.34384253678010557</v>
      </c>
      <c r="V34" s="37">
        <f t="shared" si="31"/>
        <v>-65.615746321989448</v>
      </c>
      <c r="W34" s="37">
        <f t="shared" si="32"/>
        <v>0.28071594829424867</v>
      </c>
      <c r="X34" s="37">
        <f t="shared" si="33"/>
        <v>-71.928405170575132</v>
      </c>
      <c r="Z34" s="2"/>
    </row>
    <row r="35" spans="1:26" x14ac:dyDescent="0.25">
      <c r="A35" s="1" t="s">
        <v>640</v>
      </c>
      <c r="B35" s="1" t="str">
        <f>VLOOKUP(A35,'[2]Catálogo MUNICIPIOS'!$1:$1048576,5,FALSE)</f>
        <v>Coacalco de Berriozábal</v>
      </c>
      <c r="C35" s="130">
        <f>VLOOKUP(A35,[3]PROY_COVID!$1:$1048576,7,FALSE)</f>
        <v>310743</v>
      </c>
      <c r="D35" s="43">
        <v>628</v>
      </c>
      <c r="E35" s="43">
        <f t="shared" si="17"/>
        <v>202.09626604621826</v>
      </c>
      <c r="F35" s="6">
        <f t="shared" si="18"/>
        <v>1.0249148124058483</v>
      </c>
      <c r="G35" s="6">
        <f t="shared" si="19"/>
        <v>1.4786893070481235</v>
      </c>
      <c r="H35" s="44">
        <v>260</v>
      </c>
      <c r="I35" s="44">
        <f t="shared" si="20"/>
        <v>83.670428617861063</v>
      </c>
      <c r="J35" s="14">
        <f t="shared" si="21"/>
        <v>0.49971422322540193</v>
      </c>
      <c r="K35" s="52">
        <f t="shared" si="22"/>
        <v>1.0253975357394114</v>
      </c>
      <c r="L35" s="49">
        <v>3649</v>
      </c>
      <c r="M35" s="49">
        <f t="shared" si="23"/>
        <v>1174.2822847175962</v>
      </c>
      <c r="N35" s="50">
        <f t="shared" si="24"/>
        <v>0.49022148527682513</v>
      </c>
      <c r="O35" s="50">
        <f t="shared" si="25"/>
        <v>0.87401165417091775</v>
      </c>
      <c r="P35" s="45">
        <v>4537</v>
      </c>
      <c r="Q35" s="45">
        <f t="shared" si="26"/>
        <v>1460.0489793816755</v>
      </c>
      <c r="R35" s="18">
        <f t="shared" si="27"/>
        <v>0.52899717000306634</v>
      </c>
      <c r="S35" s="18">
        <f t="shared" si="28"/>
        <v>0.934835135103258</v>
      </c>
      <c r="T35" s="37">
        <f t="shared" si="29"/>
        <v>13.84174564690324</v>
      </c>
      <c r="U35" s="37">
        <f t="shared" si="30"/>
        <v>1.9374674771887863</v>
      </c>
      <c r="V35" s="37">
        <f t="shared" si="31"/>
        <v>93.746747718878638</v>
      </c>
      <c r="W35" s="37">
        <f t="shared" si="32"/>
        <v>1.5817647962972567</v>
      </c>
      <c r="X35" s="37">
        <f t="shared" si="33"/>
        <v>58.176479629725677</v>
      </c>
      <c r="Z35" s="2"/>
    </row>
    <row r="36" spans="1:26" x14ac:dyDescent="0.25">
      <c r="A36" s="1" t="s">
        <v>690</v>
      </c>
      <c r="B36" s="1" t="str">
        <f>VLOOKUP(A36,'[2]Catálogo MUNICIPIOS'!$1:$1048576,5,FALSE)</f>
        <v>La Paz</v>
      </c>
      <c r="C36" s="130">
        <f>VLOOKUP(A36,[3]PROY_COVID!$1:$1048576,7,FALSE)</f>
        <v>309596</v>
      </c>
      <c r="D36" s="43">
        <v>435</v>
      </c>
      <c r="E36" s="43">
        <f t="shared" si="17"/>
        <v>140.50569128800115</v>
      </c>
      <c r="F36" s="6">
        <f t="shared" si="18"/>
        <v>0.71256321081885943</v>
      </c>
      <c r="G36" s="6">
        <f t="shared" si="19"/>
        <v>1.0280460265379543</v>
      </c>
      <c r="H36" s="44">
        <v>213</v>
      </c>
      <c r="I36" s="44">
        <f t="shared" si="20"/>
        <v>68.799338492745392</v>
      </c>
      <c r="J36" s="14">
        <f t="shared" si="21"/>
        <v>0.41089795476420782</v>
      </c>
      <c r="K36" s="52">
        <f t="shared" si="22"/>
        <v>0.84314940554640838</v>
      </c>
      <c r="L36" s="49">
        <v>2519</v>
      </c>
      <c r="M36" s="49">
        <f t="shared" si="23"/>
        <v>813.64100311373534</v>
      </c>
      <c r="N36" s="50">
        <f t="shared" si="24"/>
        <v>0.33966645517816385</v>
      </c>
      <c r="O36" s="50">
        <f t="shared" si="25"/>
        <v>0.60558839070261639</v>
      </c>
      <c r="P36" s="45">
        <v>3167</v>
      </c>
      <c r="Q36" s="45">
        <f t="shared" si="26"/>
        <v>1022.9460328944818</v>
      </c>
      <c r="R36" s="18">
        <f t="shared" si="27"/>
        <v>0.37062835843781972</v>
      </c>
      <c r="S36" s="18">
        <f t="shared" si="28"/>
        <v>0.65496836501282152</v>
      </c>
      <c r="T36" s="37">
        <f t="shared" si="29"/>
        <v>13.735396274076415</v>
      </c>
      <c r="U36" s="37">
        <f t="shared" si="30"/>
        <v>1.9225814609067648</v>
      </c>
      <c r="V36" s="37">
        <f t="shared" si="31"/>
        <v>92.25814609067649</v>
      </c>
      <c r="W36" s="37">
        <f t="shared" si="32"/>
        <v>1.569611726999715</v>
      </c>
      <c r="X36" s="37">
        <f t="shared" si="33"/>
        <v>56.961172699971499</v>
      </c>
      <c r="Z36" s="2"/>
    </row>
    <row r="37" spans="1:26" x14ac:dyDescent="0.25">
      <c r="A37" s="1" t="s">
        <v>657</v>
      </c>
      <c r="B37" s="1" t="str">
        <f>VLOOKUP(A37,'[2]Catálogo MUNICIPIOS'!$1:$1048576,5,FALSE)</f>
        <v>Huixquilucan</v>
      </c>
      <c r="C37" s="130">
        <f>VLOOKUP(A37,[3]PROY_COVID!$1:$1048576,7,FALSE)</f>
        <v>290231</v>
      </c>
      <c r="D37" s="43">
        <v>270</v>
      </c>
      <c r="E37" s="43">
        <f t="shared" si="17"/>
        <v>93.029345590236744</v>
      </c>
      <c r="F37" s="6">
        <f t="shared" si="18"/>
        <v>0.47179077649089751</v>
      </c>
      <c r="G37" s="6">
        <f t="shared" si="19"/>
        <v>0.6806731329440201</v>
      </c>
      <c r="H37" s="44">
        <v>201</v>
      </c>
      <c r="I37" s="44">
        <f t="shared" si="20"/>
        <v>69.255179494954021</v>
      </c>
      <c r="J37" s="14">
        <f t="shared" si="21"/>
        <v>0.41362042477058653</v>
      </c>
      <c r="K37" s="52">
        <f t="shared" si="22"/>
        <v>0.84873582655649438</v>
      </c>
      <c r="L37" s="49">
        <v>3858</v>
      </c>
      <c r="M37" s="49">
        <f t="shared" si="23"/>
        <v>1329.2859825449384</v>
      </c>
      <c r="N37" s="50">
        <f t="shared" si="24"/>
        <v>0.55493006852058391</v>
      </c>
      <c r="O37" s="50">
        <f t="shared" si="25"/>
        <v>0.9893800286272052</v>
      </c>
      <c r="P37" s="45">
        <v>4329</v>
      </c>
      <c r="Q37" s="45">
        <f t="shared" si="26"/>
        <v>1491.5705076301292</v>
      </c>
      <c r="R37" s="18">
        <f t="shared" si="27"/>
        <v>0.54041788223469667</v>
      </c>
      <c r="S37" s="18">
        <f t="shared" si="28"/>
        <v>0.95501763071466117</v>
      </c>
      <c r="T37" s="37">
        <f t="shared" si="29"/>
        <v>6.2370062370062378</v>
      </c>
      <c r="U37" s="37">
        <f t="shared" si="30"/>
        <v>0.87301103830980353</v>
      </c>
      <c r="V37" s="37">
        <f t="shared" si="31"/>
        <v>-12.698896169019648</v>
      </c>
      <c r="W37" s="37">
        <f t="shared" si="32"/>
        <v>0.71273357794940095</v>
      </c>
      <c r="X37" s="37">
        <f t="shared" si="33"/>
        <v>-28.726642205059903</v>
      </c>
      <c r="Z37" s="2"/>
    </row>
    <row r="38" spans="1:26" x14ac:dyDescent="0.25">
      <c r="A38" s="1" t="s">
        <v>719</v>
      </c>
      <c r="B38" s="1" t="str">
        <f>VLOOKUP(A38,'[2]Catálogo MUNICIPIOS'!$1:$1048576,5,FALSE)</f>
        <v>Texcoco</v>
      </c>
      <c r="C38" s="130">
        <f>VLOOKUP(A38,[3]PROY_COVID!$1:$1048576,7,FALSE)</f>
        <v>262015</v>
      </c>
      <c r="D38" s="43">
        <v>467</v>
      </c>
      <c r="E38" s="43">
        <f t="shared" si="17"/>
        <v>178.2340705684789</v>
      </c>
      <c r="F38" s="6">
        <f t="shared" si="18"/>
        <v>0.90389962454450612</v>
      </c>
      <c r="G38" s="6">
        <f t="shared" si="19"/>
        <v>1.3040954167901222</v>
      </c>
      <c r="H38" s="44">
        <v>167</v>
      </c>
      <c r="I38" s="44">
        <f t="shared" si="20"/>
        <v>63.736808961319007</v>
      </c>
      <c r="J38" s="14">
        <f t="shared" si="21"/>
        <v>0.38066244558680706</v>
      </c>
      <c r="K38" s="52">
        <f t="shared" si="22"/>
        <v>0.78110711184857895</v>
      </c>
      <c r="L38" s="49">
        <v>1883</v>
      </c>
      <c r="M38" s="49">
        <f t="shared" si="23"/>
        <v>718.66114535427357</v>
      </c>
      <c r="N38" s="50">
        <f t="shared" si="24"/>
        <v>0.30001571059299592</v>
      </c>
      <c r="O38" s="50">
        <f t="shared" si="25"/>
        <v>0.53489542047422745</v>
      </c>
      <c r="P38" s="45">
        <v>2517</v>
      </c>
      <c r="Q38" s="45">
        <f t="shared" si="26"/>
        <v>960.63202488407148</v>
      </c>
      <c r="R38" s="18">
        <f t="shared" si="27"/>
        <v>0.34805107893928156</v>
      </c>
      <c r="S38" s="18">
        <f t="shared" si="28"/>
        <v>0.6150701664456012</v>
      </c>
      <c r="T38" s="37">
        <f t="shared" si="29"/>
        <v>18.553833929280891</v>
      </c>
      <c r="U38" s="37">
        <f t="shared" si="30"/>
        <v>2.5970315256577439</v>
      </c>
      <c r="V38" s="37">
        <f t="shared" si="31"/>
        <v>159.70315256577439</v>
      </c>
      <c r="W38" s="37">
        <f t="shared" si="32"/>
        <v>2.1202384507222898</v>
      </c>
      <c r="X38" s="37">
        <f t="shared" si="33"/>
        <v>112.02384507222898</v>
      </c>
      <c r="Z38" s="2"/>
    </row>
    <row r="39" spans="1:26" x14ac:dyDescent="0.25">
      <c r="A39" s="1" t="s">
        <v>674</v>
      </c>
      <c r="B39" s="1" t="str">
        <f>VLOOKUP(A39,'[2]Catálogo MUNICIPIOS'!$1:$1048576,5,FALSE)</f>
        <v>Metepec</v>
      </c>
      <c r="C39" s="130">
        <f>VLOOKUP(A39,[3]PROY_COVID!$1:$1048576,7,FALSE)</f>
        <v>246055</v>
      </c>
      <c r="D39" s="43">
        <v>496</v>
      </c>
      <c r="E39" s="43">
        <f t="shared" si="17"/>
        <v>201.58094734916989</v>
      </c>
      <c r="F39" s="6">
        <f t="shared" si="18"/>
        <v>1.0223014154537553</v>
      </c>
      <c r="G39" s="6">
        <f t="shared" si="19"/>
        <v>1.4749188452679285</v>
      </c>
      <c r="H39" s="44">
        <v>165</v>
      </c>
      <c r="I39" s="44">
        <f t="shared" si="20"/>
        <v>67.058178049623052</v>
      </c>
      <c r="J39" s="14">
        <f t="shared" si="21"/>
        <v>0.40049902825315209</v>
      </c>
      <c r="K39" s="52">
        <f t="shared" si="22"/>
        <v>0.82181114234880048</v>
      </c>
      <c r="L39" s="49">
        <v>2656</v>
      </c>
      <c r="M39" s="49">
        <f t="shared" si="23"/>
        <v>1079.4334599987808</v>
      </c>
      <c r="N39" s="50">
        <f t="shared" si="24"/>
        <v>0.45062544236998608</v>
      </c>
      <c r="O39" s="50">
        <f t="shared" si="25"/>
        <v>0.80341621109259886</v>
      </c>
      <c r="P39" s="45">
        <v>3317</v>
      </c>
      <c r="Q39" s="45">
        <f t="shared" si="26"/>
        <v>1348.0725853975737</v>
      </c>
      <c r="R39" s="18">
        <f t="shared" si="27"/>
        <v>0.48842647931991945</v>
      </c>
      <c r="S39" s="18">
        <f t="shared" si="28"/>
        <v>0.86313927498024023</v>
      </c>
      <c r="T39" s="37">
        <f t="shared" si="29"/>
        <v>14.953271028037381</v>
      </c>
      <c r="U39" s="37">
        <f t="shared" si="30"/>
        <v>2.093050763499142</v>
      </c>
      <c r="V39" s="37">
        <f t="shared" si="31"/>
        <v>109.3050763499142</v>
      </c>
      <c r="W39" s="37">
        <f t="shared" si="32"/>
        <v>1.708784304018252</v>
      </c>
      <c r="X39" s="37">
        <f t="shared" si="33"/>
        <v>70.878430401825199</v>
      </c>
      <c r="Z39" s="2"/>
    </row>
    <row r="40" spans="1:26" x14ac:dyDescent="0.25">
      <c r="A40" s="1" t="s">
        <v>246</v>
      </c>
      <c r="B40" s="1" t="str">
        <f>VLOOKUP(A40,'[2]Catálogo MUNICIPIOS'!$1:$1048576,5,FALSE)</f>
        <v>La Magdalena Contreras</v>
      </c>
      <c r="C40" s="130">
        <f>VLOOKUP(A40,[3]PROY_COVID!$1:$1048576,7,FALSE)</f>
        <v>245147</v>
      </c>
      <c r="D40" s="43">
        <v>455</v>
      </c>
      <c r="E40" s="43">
        <f t="shared" si="17"/>
        <v>185.60292395990976</v>
      </c>
      <c r="F40" s="6">
        <f t="shared" si="18"/>
        <v>0.94127016650987494</v>
      </c>
      <c r="G40" s="6">
        <f t="shared" si="19"/>
        <v>1.3580115278014073</v>
      </c>
      <c r="H40" s="44">
        <v>987</v>
      </c>
      <c r="I40" s="44">
        <f t="shared" si="20"/>
        <v>402.61557351303503</v>
      </c>
      <c r="J40" s="14">
        <f t="shared" si="21"/>
        <v>2.4045858483097047</v>
      </c>
      <c r="K40" s="52">
        <f t="shared" si="22"/>
        <v>4.9341329278483839</v>
      </c>
      <c r="L40" s="49">
        <v>16471</v>
      </c>
      <c r="M40" s="49">
        <f t="shared" si="23"/>
        <v>6718.8258473487331</v>
      </c>
      <c r="N40" s="50">
        <f t="shared" si="24"/>
        <v>2.8048730948842731</v>
      </c>
      <c r="O40" s="50">
        <f t="shared" si="25"/>
        <v>5.00078402727486</v>
      </c>
      <c r="P40" s="45">
        <v>17913</v>
      </c>
      <c r="Q40" s="45">
        <f t="shared" si="26"/>
        <v>7307.0443448216784</v>
      </c>
      <c r="R40" s="18">
        <f t="shared" si="27"/>
        <v>2.647449389769486</v>
      </c>
      <c r="S40" s="18">
        <f t="shared" si="28"/>
        <v>4.67852920262286</v>
      </c>
      <c r="T40" s="37">
        <f t="shared" si="29"/>
        <v>2.5400547088706529</v>
      </c>
      <c r="U40" s="37">
        <f t="shared" si="30"/>
        <v>0.3555384930670315</v>
      </c>
      <c r="V40" s="37">
        <f t="shared" si="31"/>
        <v>-64.446150693296843</v>
      </c>
      <c r="W40" s="37">
        <f t="shared" si="32"/>
        <v>0.2902646256947769</v>
      </c>
      <c r="X40" s="37">
        <f t="shared" si="33"/>
        <v>-70.973537430522299</v>
      </c>
      <c r="Z40" s="2"/>
    </row>
    <row r="41" spans="1:26" x14ac:dyDescent="0.25">
      <c r="A41" s="1" t="s">
        <v>649</v>
      </c>
      <c r="B41" s="1" t="str">
        <f>VLOOKUP(A41,'[2]Catálogo MUNICIPIOS'!$1:$1048576,5,FALSE)</f>
        <v>Chicoloapan</v>
      </c>
      <c r="C41" s="130">
        <f>VLOOKUP(A41,[3]PROY_COVID!$1:$1048576,7,FALSE)</f>
        <v>226911</v>
      </c>
      <c r="D41" s="43">
        <v>228</v>
      </c>
      <c r="E41" s="43">
        <f t="shared" si="17"/>
        <v>100.47992384679456</v>
      </c>
      <c r="F41" s="6">
        <f t="shared" si="18"/>
        <v>0.50957577947748756</v>
      </c>
      <c r="G41" s="6">
        <f t="shared" si="19"/>
        <v>0.73518720494957479</v>
      </c>
      <c r="H41" s="44">
        <v>114</v>
      </c>
      <c r="I41" s="44">
        <f t="shared" si="20"/>
        <v>50.239961923397281</v>
      </c>
      <c r="J41" s="14">
        <f t="shared" si="21"/>
        <v>0.30005372223066346</v>
      </c>
      <c r="K41" s="52">
        <f t="shared" si="22"/>
        <v>0.61570060059303144</v>
      </c>
      <c r="L41" s="49">
        <v>1552</v>
      </c>
      <c r="M41" s="49">
        <f t="shared" si="23"/>
        <v>683.96860443081209</v>
      </c>
      <c r="N41" s="50">
        <f t="shared" si="24"/>
        <v>0.28553279693513006</v>
      </c>
      <c r="O41" s="50">
        <f t="shared" si="25"/>
        <v>0.50907395874009342</v>
      </c>
      <c r="P41" s="45">
        <v>1894</v>
      </c>
      <c r="Q41" s="45">
        <f t="shared" si="26"/>
        <v>834.6884902010039</v>
      </c>
      <c r="R41" s="18">
        <f t="shared" si="27"/>
        <v>0.30241988822693938</v>
      </c>
      <c r="S41" s="18">
        <f t="shared" si="28"/>
        <v>0.53443147355004617</v>
      </c>
      <c r="T41" s="37">
        <f t="shared" si="29"/>
        <v>12.038014783526927</v>
      </c>
      <c r="U41" s="37">
        <f t="shared" si="30"/>
        <v>1.6849942722520155</v>
      </c>
      <c r="V41" s="37">
        <f t="shared" si="31"/>
        <v>68.499427225201543</v>
      </c>
      <c r="W41" s="37">
        <f t="shared" si="32"/>
        <v>1.3756435414740391</v>
      </c>
      <c r="X41" s="37">
        <f t="shared" si="33"/>
        <v>37.564354147403911</v>
      </c>
      <c r="Z41" s="2"/>
    </row>
    <row r="42" spans="1:26" x14ac:dyDescent="0.25">
      <c r="A42" s="1" t="s">
        <v>740</v>
      </c>
      <c r="B42" s="1" t="str">
        <f>VLOOKUP(A42,'[2]Catálogo MUNICIPIOS'!$1:$1048576,5,FALSE)</f>
        <v>Zumpango</v>
      </c>
      <c r="C42" s="130">
        <f>VLOOKUP(A42,[3]PROY_COVID!$1:$1048576,7,FALSE)</f>
        <v>217166</v>
      </c>
      <c r="D42" s="43">
        <v>341</v>
      </c>
      <c r="E42" s="43">
        <f t="shared" si="17"/>
        <v>157.02273836604255</v>
      </c>
      <c r="F42" s="6">
        <f t="shared" si="18"/>
        <v>0.79632807465666</v>
      </c>
      <c r="G42" s="6">
        <f t="shared" si="19"/>
        <v>1.148897249453299</v>
      </c>
      <c r="H42" s="44">
        <v>142</v>
      </c>
      <c r="I42" s="44">
        <f t="shared" si="20"/>
        <v>65.387767882633554</v>
      </c>
      <c r="J42" s="14">
        <f t="shared" si="21"/>
        <v>0.39052265149909804</v>
      </c>
      <c r="K42" s="52">
        <f t="shared" si="22"/>
        <v>0.80133993768068612</v>
      </c>
      <c r="L42" s="49">
        <v>1603</v>
      </c>
      <c r="M42" s="49">
        <f t="shared" si="23"/>
        <v>738.14501349198304</v>
      </c>
      <c r="N42" s="50">
        <f t="shared" si="24"/>
        <v>0.3081495391465815</v>
      </c>
      <c r="O42" s="50">
        <f t="shared" si="25"/>
        <v>0.54939715318561111</v>
      </c>
      <c r="P42" s="45">
        <v>2086</v>
      </c>
      <c r="Q42" s="45">
        <f t="shared" si="26"/>
        <v>960.55551974065918</v>
      </c>
      <c r="R42" s="18">
        <f t="shared" si="27"/>
        <v>0.34802336000318607</v>
      </c>
      <c r="S42" s="18">
        <f t="shared" si="28"/>
        <v>0.6150211819957041</v>
      </c>
      <c r="T42" s="37">
        <f t="shared" si="29"/>
        <v>16.347075743048897</v>
      </c>
      <c r="U42" s="37">
        <f t="shared" si="30"/>
        <v>2.2881454700321551</v>
      </c>
      <c r="V42" s="37">
        <f t="shared" si="31"/>
        <v>128.81454700321549</v>
      </c>
      <c r="W42" s="37">
        <f t="shared" si="32"/>
        <v>1.8680612685976139</v>
      </c>
      <c r="X42" s="37">
        <f t="shared" si="33"/>
        <v>86.806126859761392</v>
      </c>
      <c r="Z42" s="2"/>
    </row>
    <row r="43" spans="1:26" x14ac:dyDescent="0.25">
      <c r="A43" s="1" t="s">
        <v>738</v>
      </c>
      <c r="B43" s="1" t="str">
        <f>VLOOKUP(A43,'[2]Catálogo MUNICIPIOS'!$1:$1048576,5,FALSE)</f>
        <v>Zinacantepec</v>
      </c>
      <c r="C43" s="130">
        <f>VLOOKUP(A43,[3]PROY_COVID!$1:$1048576,7,FALSE)</f>
        <v>201988</v>
      </c>
      <c r="D43" s="43">
        <v>293</v>
      </c>
      <c r="E43" s="43">
        <f t="shared" si="17"/>
        <v>145.05812226468899</v>
      </c>
      <c r="F43" s="6">
        <f t="shared" si="18"/>
        <v>0.73565049507078895</v>
      </c>
      <c r="G43" s="6">
        <f t="shared" si="19"/>
        <v>1.0613550586046996</v>
      </c>
      <c r="H43" s="44">
        <v>81</v>
      </c>
      <c r="I43" s="44">
        <f t="shared" si="20"/>
        <v>40.101392161910603</v>
      </c>
      <c r="J43" s="14">
        <f t="shared" si="21"/>
        <v>0.23950201242507585</v>
      </c>
      <c r="K43" s="52">
        <f t="shared" si="22"/>
        <v>0.49145043693208784</v>
      </c>
      <c r="L43" s="49">
        <v>1286</v>
      </c>
      <c r="M43" s="49">
        <f t="shared" si="23"/>
        <v>636.67148543477822</v>
      </c>
      <c r="N43" s="50">
        <f t="shared" si="24"/>
        <v>0.26578791597652274</v>
      </c>
      <c r="O43" s="50">
        <f t="shared" si="25"/>
        <v>0.47387098093038926</v>
      </c>
      <c r="P43" s="45">
        <v>1660</v>
      </c>
      <c r="Q43" s="45">
        <f t="shared" si="26"/>
        <v>821.8309998613779</v>
      </c>
      <c r="R43" s="18">
        <f t="shared" si="27"/>
        <v>0.29776143080595313</v>
      </c>
      <c r="S43" s="18">
        <f t="shared" si="28"/>
        <v>0.52619912389022638</v>
      </c>
      <c r="T43" s="37">
        <f t="shared" si="29"/>
        <v>17.650602409638555</v>
      </c>
      <c r="U43" s="37">
        <f t="shared" si="30"/>
        <v>2.4706037080746088</v>
      </c>
      <c r="V43" s="37">
        <f t="shared" si="31"/>
        <v>147.06037080746088</v>
      </c>
      <c r="W43" s="37">
        <f t="shared" si="32"/>
        <v>2.0170217136775688</v>
      </c>
      <c r="X43" s="37">
        <f t="shared" si="33"/>
        <v>101.70217136775688</v>
      </c>
      <c r="Z43" s="2"/>
    </row>
    <row r="44" spans="1:26" x14ac:dyDescent="0.25">
      <c r="A44" s="1" t="s">
        <v>242</v>
      </c>
      <c r="B44" s="1" t="str">
        <f>VLOOKUP(A44,'[2]Catálogo MUNICIPIOS'!$1:$1048576,5,FALSE)</f>
        <v>Cuajimalpa de Morelos</v>
      </c>
      <c r="C44" s="130">
        <f>VLOOKUP(A44,[3]PROY_COVID!$1:$1048576,7,FALSE)</f>
        <v>199809</v>
      </c>
      <c r="D44" s="43">
        <v>391</v>
      </c>
      <c r="E44" s="43">
        <f t="shared" si="17"/>
        <v>195.68688097132764</v>
      </c>
      <c r="F44" s="6">
        <f t="shared" si="18"/>
        <v>0.99241013614346707</v>
      </c>
      <c r="G44" s="6">
        <f t="shared" si="19"/>
        <v>1.4317933927375286</v>
      </c>
      <c r="H44" s="44">
        <v>438</v>
      </c>
      <c r="I44" s="44">
        <f t="shared" si="20"/>
        <v>219.20934492440281</v>
      </c>
      <c r="J44" s="14">
        <f t="shared" si="21"/>
        <v>1.3092083945565365</v>
      </c>
      <c r="K44" s="52">
        <f t="shared" si="22"/>
        <v>2.6864535751708862</v>
      </c>
      <c r="L44" s="49">
        <v>9754</v>
      </c>
      <c r="M44" s="49">
        <f t="shared" si="23"/>
        <v>4881.6619871977737</v>
      </c>
      <c r="N44" s="50">
        <f t="shared" si="24"/>
        <v>2.0379219044073609</v>
      </c>
      <c r="O44" s="50">
        <f t="shared" si="25"/>
        <v>3.6333933706239128</v>
      </c>
      <c r="P44" s="45">
        <v>10583</v>
      </c>
      <c r="Q44" s="45">
        <f t="shared" si="26"/>
        <v>5296.5582130935045</v>
      </c>
      <c r="R44" s="18">
        <f t="shared" si="27"/>
        <v>1.9190207623510955</v>
      </c>
      <c r="S44" s="18">
        <f t="shared" si="28"/>
        <v>3.3912620621922134</v>
      </c>
      <c r="T44" s="37">
        <f t="shared" si="29"/>
        <v>3.6946045544741568</v>
      </c>
      <c r="U44" s="37">
        <f t="shared" si="30"/>
        <v>0.51714403283871313</v>
      </c>
      <c r="V44" s="37">
        <f t="shared" si="31"/>
        <v>-48.285596716128687</v>
      </c>
      <c r="W44" s="37">
        <f t="shared" si="32"/>
        <v>0.42220075195603574</v>
      </c>
      <c r="X44" s="37">
        <f t="shared" si="33"/>
        <v>-57.779924804396423</v>
      </c>
      <c r="Z44" s="2"/>
    </row>
    <row r="45" spans="1:26" x14ac:dyDescent="0.25">
      <c r="A45" s="1" t="s">
        <v>625</v>
      </c>
      <c r="B45" s="1" t="str">
        <f>VLOOKUP(A45,'[2]Catálogo MUNICIPIOS'!$1:$1048576,5,FALSE)</f>
        <v>Almoloya de Juárez</v>
      </c>
      <c r="C45" s="130">
        <f>VLOOKUP(A45,[3]PROY_COVID!$1:$1048576,7,FALSE)</f>
        <v>188124</v>
      </c>
      <c r="D45" s="43">
        <v>131</v>
      </c>
      <c r="E45" s="43">
        <f t="shared" si="17"/>
        <v>69.634921647424036</v>
      </c>
      <c r="F45" s="6">
        <f t="shared" si="18"/>
        <v>0.3531478540075732</v>
      </c>
      <c r="G45" s="6">
        <f t="shared" si="19"/>
        <v>0.50950181342604095</v>
      </c>
      <c r="H45" s="44">
        <v>42</v>
      </c>
      <c r="I45" s="44">
        <f t="shared" si="20"/>
        <v>22.325700070166487</v>
      </c>
      <c r="J45" s="14">
        <f t="shared" si="21"/>
        <v>0.13333826601367479</v>
      </c>
      <c r="K45" s="52">
        <f t="shared" si="22"/>
        <v>0.27360583916883424</v>
      </c>
      <c r="L45" s="49">
        <v>671</v>
      </c>
      <c r="M45" s="49">
        <f t="shared" si="23"/>
        <v>356.67963683527887</v>
      </c>
      <c r="N45" s="50">
        <f t="shared" si="24"/>
        <v>0.14890118297189442</v>
      </c>
      <c r="O45" s="50">
        <f t="shared" si="25"/>
        <v>0.26547463370313495</v>
      </c>
      <c r="P45" s="45">
        <v>844</v>
      </c>
      <c r="Q45" s="45">
        <f t="shared" si="26"/>
        <v>448.6402585528694</v>
      </c>
      <c r="R45" s="18">
        <f t="shared" si="27"/>
        <v>0.16254894902527164</v>
      </c>
      <c r="S45" s="18">
        <f t="shared" si="28"/>
        <v>0.28725384054899877</v>
      </c>
      <c r="T45" s="37">
        <f t="shared" si="29"/>
        <v>15.521327014218009</v>
      </c>
      <c r="U45" s="37">
        <f t="shared" si="30"/>
        <v>2.1725631332914306</v>
      </c>
      <c r="V45" s="37">
        <f t="shared" si="31"/>
        <v>117.25631332914305</v>
      </c>
      <c r="W45" s="37">
        <f t="shared" si="32"/>
        <v>1.7736988736243957</v>
      </c>
      <c r="X45" s="37">
        <f t="shared" si="33"/>
        <v>77.36988736243957</v>
      </c>
      <c r="Z45" s="2"/>
    </row>
    <row r="46" spans="1:26" x14ac:dyDescent="0.25">
      <c r="A46" s="1" t="s">
        <v>622</v>
      </c>
      <c r="B46" s="1" t="str">
        <f>VLOOKUP(A46,'[2]Catálogo MUNICIPIOS'!$1:$1048576,5,FALSE)</f>
        <v>Acolman</v>
      </c>
      <c r="C46" s="130">
        <f>VLOOKUP(A46,[3]PROY_COVID!$1:$1048576,7,FALSE)</f>
        <v>186256</v>
      </c>
      <c r="D46" s="43">
        <v>130</v>
      </c>
      <c r="E46" s="43">
        <f t="shared" si="17"/>
        <v>69.796409243192173</v>
      </c>
      <c r="F46" s="6">
        <f t="shared" si="18"/>
        <v>0.35396682524420509</v>
      </c>
      <c r="G46" s="6">
        <f t="shared" si="19"/>
        <v>0.51068337895297966</v>
      </c>
      <c r="H46" s="44">
        <v>38</v>
      </c>
      <c r="I46" s="44">
        <f t="shared" si="20"/>
        <v>20.402027317240787</v>
      </c>
      <c r="J46" s="14">
        <f t="shared" si="21"/>
        <v>0.12184930089962576</v>
      </c>
      <c r="K46" s="52">
        <f t="shared" si="22"/>
        <v>0.25003085176882955</v>
      </c>
      <c r="L46" s="49">
        <v>1158</v>
      </c>
      <c r="M46" s="49">
        <f t="shared" si="23"/>
        <v>621.72493772012717</v>
      </c>
      <c r="N46" s="50">
        <f t="shared" si="24"/>
        <v>0.25954825885506716</v>
      </c>
      <c r="O46" s="50">
        <f t="shared" si="25"/>
        <v>0.46274635011355936</v>
      </c>
      <c r="P46" s="45">
        <v>1326</v>
      </c>
      <c r="Q46" s="45">
        <f t="shared" si="26"/>
        <v>711.9233742805601</v>
      </c>
      <c r="R46" s="18">
        <f t="shared" si="27"/>
        <v>0.257940285272444</v>
      </c>
      <c r="S46" s="18">
        <f t="shared" si="28"/>
        <v>0.45582784767986634</v>
      </c>
      <c r="T46" s="37">
        <f t="shared" si="29"/>
        <v>9.8039215686274517</v>
      </c>
      <c r="U46" s="37">
        <f t="shared" si="30"/>
        <v>1.372282056951031</v>
      </c>
      <c r="V46" s="37">
        <f t="shared" si="31"/>
        <v>37.2282056951031</v>
      </c>
      <c r="W46" s="37">
        <f t="shared" si="32"/>
        <v>1.1203426503060845</v>
      </c>
      <c r="X46" s="37">
        <f t="shared" si="33"/>
        <v>12.034265030608449</v>
      </c>
      <c r="Z46" s="2"/>
    </row>
    <row r="47" spans="1:26" x14ac:dyDescent="0.25">
      <c r="A47" s="1" t="s">
        <v>644</v>
      </c>
      <c r="B47" s="1" t="str">
        <f>VLOOKUP(A47,'[2]Catálogo MUNICIPIOS'!$1:$1048576,5,FALSE)</f>
        <v>Cuautitlán</v>
      </c>
      <c r="C47" s="130">
        <f>VLOOKUP(A47,[3]PROY_COVID!$1:$1048576,7,FALSE)</f>
        <v>175004</v>
      </c>
      <c r="D47" s="43">
        <v>470</v>
      </c>
      <c r="E47" s="43">
        <f t="shared" si="17"/>
        <v>268.56528993623004</v>
      </c>
      <c r="F47" s="6">
        <f t="shared" si="18"/>
        <v>1.3620070728608309</v>
      </c>
      <c r="G47" s="6">
        <f t="shared" si="19"/>
        <v>1.9650270153044898</v>
      </c>
      <c r="H47" s="44">
        <v>205</v>
      </c>
      <c r="I47" s="44">
        <f t="shared" si="20"/>
        <v>117.1401796530365</v>
      </c>
      <c r="J47" s="14">
        <f t="shared" si="21"/>
        <v>0.69960934646515482</v>
      </c>
      <c r="K47" s="52">
        <f t="shared" si="22"/>
        <v>1.4355759081967299</v>
      </c>
      <c r="L47" s="49">
        <v>3404</v>
      </c>
      <c r="M47" s="49">
        <f t="shared" si="23"/>
        <v>1945.0983977509086</v>
      </c>
      <c r="N47" s="50">
        <f t="shared" si="24"/>
        <v>0.81201005751725019</v>
      </c>
      <c r="O47" s="50">
        <f t="shared" si="25"/>
        <v>1.447725721718025</v>
      </c>
      <c r="P47" s="45">
        <v>4079</v>
      </c>
      <c r="Q47" s="45">
        <f t="shared" si="26"/>
        <v>2330.8038673401752</v>
      </c>
      <c r="R47" s="18">
        <f t="shared" si="27"/>
        <v>0.84448444337622186</v>
      </c>
      <c r="S47" s="18">
        <f t="shared" si="28"/>
        <v>1.4923590776707443</v>
      </c>
      <c r="T47" s="37">
        <f t="shared" si="29"/>
        <v>11.52243196861976</v>
      </c>
      <c r="U47" s="37">
        <f t="shared" si="30"/>
        <v>1.6128267175835356</v>
      </c>
      <c r="V47" s="37">
        <f t="shared" si="31"/>
        <v>61.282671758353558</v>
      </c>
      <c r="W47" s="37">
        <f t="shared" si="32"/>
        <v>1.3167253409088915</v>
      </c>
      <c r="X47" s="37">
        <f t="shared" si="33"/>
        <v>31.672534090889148</v>
      </c>
      <c r="Z47" s="2"/>
    </row>
    <row r="48" spans="1:26" x14ac:dyDescent="0.25">
      <c r="A48" s="1" t="s">
        <v>662</v>
      </c>
      <c r="B48" s="1" t="str">
        <f>VLOOKUP(A48,'[2]Catálogo MUNICIPIOS'!$1:$1048576,5,FALSE)</f>
        <v>Ixtlahuaca</v>
      </c>
      <c r="C48" s="130">
        <f>VLOOKUP(A48,[3]PROY_COVID!$1:$1048576,7,FALSE)</f>
        <v>163284</v>
      </c>
      <c r="D48" s="43">
        <v>166</v>
      </c>
      <c r="E48" s="43">
        <f t="shared" si="17"/>
        <v>101.66335954533206</v>
      </c>
      <c r="F48" s="6">
        <f t="shared" si="18"/>
        <v>0.51557747758250627</v>
      </c>
      <c r="G48" s="6">
        <f t="shared" si="19"/>
        <v>0.74384611660213473</v>
      </c>
      <c r="H48" s="44">
        <v>41</v>
      </c>
      <c r="I48" s="44">
        <f t="shared" si="20"/>
        <v>25.109624947943459</v>
      </c>
      <c r="J48" s="14">
        <f t="shared" si="21"/>
        <v>0.14996501074053545</v>
      </c>
      <c r="K48" s="52">
        <f t="shared" si="22"/>
        <v>0.30772338531400567</v>
      </c>
      <c r="L48" s="49">
        <v>589</v>
      </c>
      <c r="M48" s="49">
        <f t="shared" si="23"/>
        <v>360.72119742289505</v>
      </c>
      <c r="N48" s="50">
        <f t="shared" si="24"/>
        <v>0.15058839213776715</v>
      </c>
      <c r="O48" s="50">
        <f t="shared" si="25"/>
        <v>0.26848274435981911</v>
      </c>
      <c r="P48" s="45">
        <v>796</v>
      </c>
      <c r="Q48" s="45">
        <f t="shared" si="26"/>
        <v>487.49418191617059</v>
      </c>
      <c r="R48" s="18">
        <f t="shared" si="27"/>
        <v>0.17662629560264931</v>
      </c>
      <c r="S48" s="18">
        <f t="shared" si="28"/>
        <v>0.31213109686680096</v>
      </c>
      <c r="T48" s="37">
        <f t="shared" si="29"/>
        <v>20.854271356783919</v>
      </c>
      <c r="U48" s="37">
        <f t="shared" si="30"/>
        <v>2.9190301241576448</v>
      </c>
      <c r="V48" s="37">
        <f t="shared" si="31"/>
        <v>191.90301241576449</v>
      </c>
      <c r="W48" s="37">
        <f t="shared" si="32"/>
        <v>2.383120823490279</v>
      </c>
      <c r="X48" s="37">
        <f t="shared" si="33"/>
        <v>138.31208234902789</v>
      </c>
      <c r="Z48" s="2"/>
    </row>
    <row r="49" spans="1:26" x14ac:dyDescent="0.25">
      <c r="A49" s="1" t="s">
        <v>728</v>
      </c>
      <c r="B49" s="1" t="str">
        <f>VLOOKUP(A49,'[2]Catálogo MUNICIPIOS'!$1:$1048576,5,FALSE)</f>
        <v>Tultepec</v>
      </c>
      <c r="C49" s="130">
        <f>VLOOKUP(A49,[3]PROY_COVID!$1:$1048576,7,FALSE)</f>
        <v>160943</v>
      </c>
      <c r="D49" s="43">
        <v>236</v>
      </c>
      <c r="E49" s="43">
        <f t="shared" si="17"/>
        <v>146.63576545733582</v>
      </c>
      <c r="F49" s="6">
        <f t="shared" si="18"/>
        <v>0.74365138449081025</v>
      </c>
      <c r="G49" s="6">
        <f t="shared" si="19"/>
        <v>1.072898290772931</v>
      </c>
      <c r="H49" s="44">
        <v>136</v>
      </c>
      <c r="I49" s="44">
        <f t="shared" si="20"/>
        <v>84.501966534735899</v>
      </c>
      <c r="J49" s="14">
        <f t="shared" si="21"/>
        <v>0.50468050977463652</v>
      </c>
      <c r="K49" s="52">
        <f t="shared" si="22"/>
        <v>1.0355881962263032</v>
      </c>
      <c r="L49" s="49">
        <v>1460</v>
      </c>
      <c r="M49" s="49">
        <f t="shared" si="23"/>
        <v>907.15346426995893</v>
      </c>
      <c r="N49" s="50">
        <f t="shared" si="24"/>
        <v>0.37870461337614764</v>
      </c>
      <c r="O49" s="50">
        <f t="shared" si="25"/>
        <v>0.67518918594956179</v>
      </c>
      <c r="P49" s="45">
        <v>1832</v>
      </c>
      <c r="Q49" s="45">
        <f t="shared" si="26"/>
        <v>1138.2911962620308</v>
      </c>
      <c r="R49" s="18">
        <f t="shared" si="27"/>
        <v>0.41241960370194453</v>
      </c>
      <c r="S49" s="18">
        <f t="shared" si="28"/>
        <v>0.72882116920153772</v>
      </c>
      <c r="T49" s="37">
        <f t="shared" si="29"/>
        <v>12.882096069868995</v>
      </c>
      <c r="U49" s="37">
        <f t="shared" si="30"/>
        <v>1.8031426678452627</v>
      </c>
      <c r="V49" s="37">
        <f t="shared" si="31"/>
        <v>80.314266784526268</v>
      </c>
      <c r="W49" s="37">
        <f t="shared" si="32"/>
        <v>1.4721008885462916</v>
      </c>
      <c r="X49" s="37">
        <f t="shared" si="33"/>
        <v>47.210088854629163</v>
      </c>
      <c r="Z49" s="2"/>
    </row>
    <row r="50" spans="1:26" x14ac:dyDescent="0.25">
      <c r="A50" s="1" t="s">
        <v>671</v>
      </c>
      <c r="B50" s="1" t="str">
        <f>VLOOKUP(A50,'[2]Catálogo MUNICIPIOS'!$1:$1048576,5,FALSE)</f>
        <v>Lerma</v>
      </c>
      <c r="C50" s="130">
        <f>VLOOKUP(A50,[3]PROY_COVID!$1:$1048576,7,FALSE)</f>
        <v>159948</v>
      </c>
      <c r="D50" s="43">
        <v>260</v>
      </c>
      <c r="E50" s="43">
        <f t="shared" si="17"/>
        <v>162.55282966964262</v>
      </c>
      <c r="F50" s="6">
        <f t="shared" si="18"/>
        <v>0.82437348391583098</v>
      </c>
      <c r="G50" s="6">
        <f t="shared" si="19"/>
        <v>1.1893595847433687</v>
      </c>
      <c r="H50" s="44">
        <v>55</v>
      </c>
      <c r="I50" s="44">
        <f t="shared" si="20"/>
        <v>34.386175507039788</v>
      </c>
      <c r="J50" s="14">
        <f t="shared" si="21"/>
        <v>0.20536838721924069</v>
      </c>
      <c r="K50" s="52">
        <f t="shared" si="22"/>
        <v>0.42140933434748395</v>
      </c>
      <c r="L50" s="49">
        <v>1240</v>
      </c>
      <c r="M50" s="49">
        <f t="shared" si="23"/>
        <v>775.25195688598797</v>
      </c>
      <c r="N50" s="50">
        <f t="shared" si="24"/>
        <v>0.32364038077932133</v>
      </c>
      <c r="O50" s="50">
        <f t="shared" si="25"/>
        <v>0.57701564100502012</v>
      </c>
      <c r="P50" s="45">
        <v>1555</v>
      </c>
      <c r="Q50" s="45">
        <f t="shared" si="26"/>
        <v>972.19096206267034</v>
      </c>
      <c r="R50" s="18">
        <f t="shared" si="27"/>
        <v>0.35223905149504581</v>
      </c>
      <c r="S50" s="18">
        <f t="shared" si="28"/>
        <v>0.62247108295703335</v>
      </c>
      <c r="T50" s="37">
        <f t="shared" si="29"/>
        <v>16.720257234726688</v>
      </c>
      <c r="U50" s="37">
        <f t="shared" si="30"/>
        <v>2.3403807170637516</v>
      </c>
      <c r="V50" s="37">
        <f t="shared" si="31"/>
        <v>134.03807170637515</v>
      </c>
      <c r="W50" s="37">
        <f t="shared" si="32"/>
        <v>1.9107065650236243</v>
      </c>
      <c r="X50" s="37">
        <f t="shared" si="33"/>
        <v>91.070656502362439</v>
      </c>
      <c r="Z50" s="2"/>
    </row>
    <row r="51" spans="1:26" x14ac:dyDescent="0.25">
      <c r="A51" s="1" t="s">
        <v>655</v>
      </c>
      <c r="B51" s="1" t="str">
        <f>VLOOKUP(A51,'[2]Catálogo MUNICIPIOS'!$1:$1048576,5,FALSE)</f>
        <v>Huehuetoca</v>
      </c>
      <c r="C51" s="130">
        <f>VLOOKUP(A51,[3]PROY_COVID!$1:$1048576,7,FALSE)</f>
        <v>147326</v>
      </c>
      <c r="D51" s="43">
        <v>127</v>
      </c>
      <c r="E51" s="43">
        <f t="shared" si="17"/>
        <v>86.203385688880445</v>
      </c>
      <c r="F51" s="6">
        <f t="shared" si="18"/>
        <v>0.43717347480265911</v>
      </c>
      <c r="G51" s="6">
        <f t="shared" si="19"/>
        <v>0.63072924177798284</v>
      </c>
      <c r="H51" s="44">
        <v>96</v>
      </c>
      <c r="I51" s="44">
        <f t="shared" si="20"/>
        <v>65.161614378996234</v>
      </c>
      <c r="J51" s="14">
        <f t="shared" si="21"/>
        <v>0.38917196973175611</v>
      </c>
      <c r="K51" s="52">
        <f t="shared" si="22"/>
        <v>0.79856838207664282</v>
      </c>
      <c r="L51" s="49">
        <v>887</v>
      </c>
      <c r="M51" s="49">
        <f t="shared" si="23"/>
        <v>602.06616618926728</v>
      </c>
      <c r="N51" s="50">
        <f t="shared" si="24"/>
        <v>0.25134141429648343</v>
      </c>
      <c r="O51" s="50">
        <f t="shared" si="25"/>
        <v>0.44811443779718901</v>
      </c>
      <c r="P51" s="45">
        <v>1110</v>
      </c>
      <c r="Q51" s="45">
        <f t="shared" si="26"/>
        <v>753.43116625714401</v>
      </c>
      <c r="R51" s="18">
        <f t="shared" si="27"/>
        <v>0.27297916739130812</v>
      </c>
      <c r="S51" s="18">
        <f t="shared" si="28"/>
        <v>0.4824043138588987</v>
      </c>
      <c r="T51" s="37">
        <f t="shared" si="29"/>
        <v>11.441441441441441</v>
      </c>
      <c r="U51" s="37">
        <f t="shared" si="30"/>
        <v>1.6014902491660949</v>
      </c>
      <c r="V51" s="37">
        <f t="shared" si="31"/>
        <v>60.149024916609491</v>
      </c>
      <c r="W51" s="37">
        <f t="shared" si="32"/>
        <v>1.3074701524382899</v>
      </c>
      <c r="X51" s="37">
        <f t="shared" si="33"/>
        <v>30.74701524382899</v>
      </c>
      <c r="Z51" s="2"/>
    </row>
    <row r="52" spans="1:26" x14ac:dyDescent="0.25">
      <c r="A52" s="1" t="s">
        <v>247</v>
      </c>
      <c r="B52" s="1" t="str">
        <f>VLOOKUP(A52,'[2]Catálogo MUNICIPIOS'!$1:$1048576,5,FALSE)</f>
        <v>Milpa Alta</v>
      </c>
      <c r="C52" s="130">
        <f>VLOOKUP(A52,[3]PROY_COVID!$1:$1048576,7,FALSE)</f>
        <v>139371</v>
      </c>
      <c r="D52" s="43">
        <v>218</v>
      </c>
      <c r="E52" s="43">
        <f t="shared" si="17"/>
        <v>156.41704515286537</v>
      </c>
      <c r="F52" s="6">
        <f t="shared" si="18"/>
        <v>0.7932563506802407</v>
      </c>
      <c r="G52" s="6">
        <f t="shared" si="19"/>
        <v>1.1444655392827019</v>
      </c>
      <c r="H52" s="44">
        <v>612</v>
      </c>
      <c r="I52" s="44">
        <f t="shared" si="20"/>
        <v>439.11574143831933</v>
      </c>
      <c r="J52" s="14">
        <f t="shared" si="21"/>
        <v>2.6225798679852121</v>
      </c>
      <c r="K52" s="52">
        <f t="shared" si="22"/>
        <v>5.3814496544734896</v>
      </c>
      <c r="L52" s="49">
        <v>10100</v>
      </c>
      <c r="M52" s="49">
        <f t="shared" si="23"/>
        <v>7246.8447524951389</v>
      </c>
      <c r="N52" s="50">
        <f t="shared" si="24"/>
        <v>3.0253023862938462</v>
      </c>
      <c r="O52" s="50">
        <f t="shared" si="25"/>
        <v>5.393785508031689</v>
      </c>
      <c r="P52" s="45">
        <v>10930</v>
      </c>
      <c r="Q52" s="45">
        <f t="shared" si="26"/>
        <v>7842.3775390863238</v>
      </c>
      <c r="R52" s="18">
        <f t="shared" si="27"/>
        <v>2.8414084615361253</v>
      </c>
      <c r="S52" s="18">
        <f t="shared" si="28"/>
        <v>5.0212904976566648</v>
      </c>
      <c r="T52" s="37">
        <f t="shared" si="29"/>
        <v>1.9945105215004575</v>
      </c>
      <c r="U52" s="37">
        <f t="shared" si="30"/>
        <v>0.27917716210762233</v>
      </c>
      <c r="V52" s="37">
        <f t="shared" si="31"/>
        <v>-72.082283789237763</v>
      </c>
      <c r="W52" s="37">
        <f t="shared" si="32"/>
        <v>0.2279225907795617</v>
      </c>
      <c r="X52" s="37">
        <f t="shared" si="33"/>
        <v>-77.207740922043826</v>
      </c>
      <c r="Z52" s="2"/>
    </row>
    <row r="53" spans="1:26" x14ac:dyDescent="0.25">
      <c r="A53" s="1" t="s">
        <v>694</v>
      </c>
      <c r="B53" s="1" t="str">
        <f>VLOOKUP(A53,'[2]Catálogo MUNICIPIOS'!$1:$1048576,5,FALSE)</f>
        <v>San Felipe del Progreso</v>
      </c>
      <c r="C53" s="130">
        <f>VLOOKUP(A53,[3]PROY_COVID!$1:$1048576,7,FALSE)</f>
        <v>139213</v>
      </c>
      <c r="D53" s="43">
        <v>64</v>
      </c>
      <c r="E53" s="43">
        <f t="shared" si="17"/>
        <v>45.972718065123225</v>
      </c>
      <c r="F53" s="6">
        <f t="shared" si="18"/>
        <v>0.23314690881387728</v>
      </c>
      <c r="G53" s="6">
        <f t="shared" si="19"/>
        <v>0.33637121530632008</v>
      </c>
      <c r="H53" s="44">
        <v>38</v>
      </c>
      <c r="I53" s="44">
        <f t="shared" si="20"/>
        <v>27.296301351166914</v>
      </c>
      <c r="J53" s="14">
        <f t="shared" si="21"/>
        <v>0.16302474185859581</v>
      </c>
      <c r="K53" s="52">
        <f t="shared" si="22"/>
        <v>0.3345215341028146</v>
      </c>
      <c r="L53" s="49">
        <v>365</v>
      </c>
      <c r="M53" s="49">
        <f t="shared" si="23"/>
        <v>262.18815771515591</v>
      </c>
      <c r="N53" s="50">
        <f t="shared" si="24"/>
        <v>0.10945431926364156</v>
      </c>
      <c r="O53" s="50">
        <f t="shared" si="25"/>
        <v>0.19514516093015796</v>
      </c>
      <c r="P53" s="45">
        <v>467</v>
      </c>
      <c r="Q53" s="45">
        <f t="shared" si="26"/>
        <v>335.45717713144603</v>
      </c>
      <c r="R53" s="18">
        <f t="shared" si="27"/>
        <v>0.12154105777663987</v>
      </c>
      <c r="S53" s="18">
        <f t="shared" si="28"/>
        <v>0.21478536674697035</v>
      </c>
      <c r="T53" s="37">
        <f t="shared" si="29"/>
        <v>13.704496788008566</v>
      </c>
      <c r="U53" s="37">
        <f t="shared" si="30"/>
        <v>1.9182563742561733</v>
      </c>
      <c r="V53" s="37">
        <f t="shared" si="31"/>
        <v>91.82563742561733</v>
      </c>
      <c r="W53" s="37">
        <f t="shared" si="32"/>
        <v>1.5660806897640511</v>
      </c>
      <c r="X53" s="37">
        <f t="shared" si="33"/>
        <v>56.608068976405114</v>
      </c>
      <c r="Z53" s="2"/>
    </row>
    <row r="54" spans="1:26" x14ac:dyDescent="0.25">
      <c r="A54" s="1" t="s">
        <v>734</v>
      </c>
      <c r="B54" s="1" t="str">
        <f>VLOOKUP(A54,'[2]Catálogo MUNICIPIOS'!$1:$1048576,5,FALSE)</f>
        <v>Villa Victoria</v>
      </c>
      <c r="C54" s="130">
        <f>VLOOKUP(A54,[3]PROY_COVID!$1:$1048576,7,FALSE)</f>
        <v>110462</v>
      </c>
      <c r="D54" s="43">
        <v>24</v>
      </c>
      <c r="E54" s="43">
        <f t="shared" si="17"/>
        <v>21.726928717568033</v>
      </c>
      <c r="F54" s="6">
        <f t="shared" si="18"/>
        <v>0.11018635577180261</v>
      </c>
      <c r="G54" s="6">
        <f t="shared" si="19"/>
        <v>0.15897066184447614</v>
      </c>
      <c r="H54" s="44">
        <v>5</v>
      </c>
      <c r="I54" s="44">
        <f t="shared" si="20"/>
        <v>4.5264434828266733</v>
      </c>
      <c r="J54" s="14">
        <f t="shared" si="21"/>
        <v>2.7033782739718893E-2</v>
      </c>
      <c r="K54" s="52">
        <f t="shared" si="22"/>
        <v>5.5472453883944763E-2</v>
      </c>
      <c r="L54" s="49">
        <v>224</v>
      </c>
      <c r="M54" s="49">
        <f t="shared" si="23"/>
        <v>202.78466803063498</v>
      </c>
      <c r="N54" s="50">
        <f t="shared" si="24"/>
        <v>8.4655455035884175E-2</v>
      </c>
      <c r="O54" s="50">
        <f t="shared" si="25"/>
        <v>0.15093147997934697</v>
      </c>
      <c r="P54" s="45">
        <v>253</v>
      </c>
      <c r="Q54" s="45">
        <f t="shared" si="26"/>
        <v>229.0380402310297</v>
      </c>
      <c r="R54" s="18">
        <f t="shared" si="27"/>
        <v>8.2983842882157349E-2</v>
      </c>
      <c r="S54" s="18">
        <f t="shared" si="28"/>
        <v>0.14664768806169498</v>
      </c>
      <c r="T54" s="37">
        <f t="shared" si="29"/>
        <v>9.4861660079051369</v>
      </c>
      <c r="U54" s="37">
        <f t="shared" si="30"/>
        <v>1.327804930994515</v>
      </c>
      <c r="V54" s="37">
        <f t="shared" si="31"/>
        <v>32.780493099451505</v>
      </c>
      <c r="W54" s="37">
        <f t="shared" si="32"/>
        <v>1.0840311493870729</v>
      </c>
      <c r="X54" s="37">
        <f t="shared" si="33"/>
        <v>8.4031149387072901</v>
      </c>
      <c r="Z54" s="2"/>
    </row>
    <row r="55" spans="1:26" x14ac:dyDescent="0.25">
      <c r="A55" s="1" t="s">
        <v>707</v>
      </c>
      <c r="B55" s="1" t="str">
        <f>VLOOKUP(A55,'[2]Catálogo MUNICIPIOS'!$1:$1048576,5,FALSE)</f>
        <v>Temoaya</v>
      </c>
      <c r="C55" s="130">
        <f>VLOOKUP(A55,[3]PROY_COVID!$1:$1048576,7,FALSE)</f>
        <v>109436</v>
      </c>
      <c r="D55" s="43">
        <v>75</v>
      </c>
      <c r="E55" s="43">
        <f t="shared" si="17"/>
        <v>68.533206623049082</v>
      </c>
      <c r="F55" s="6">
        <f t="shared" si="18"/>
        <v>0.3475605956696397</v>
      </c>
      <c r="G55" s="6">
        <f t="shared" si="19"/>
        <v>0.50144083210348189</v>
      </c>
      <c r="H55" s="44">
        <v>11</v>
      </c>
      <c r="I55" s="44">
        <f t="shared" si="20"/>
        <v>10.051536971380532</v>
      </c>
      <c r="J55" s="14">
        <f t="shared" si="21"/>
        <v>6.0031914176218268E-2</v>
      </c>
      <c r="K55" s="52">
        <f t="shared" si="22"/>
        <v>0.12318355972479141</v>
      </c>
      <c r="L55" s="49">
        <v>369</v>
      </c>
      <c r="M55" s="49">
        <f t="shared" si="23"/>
        <v>337.1833765854015</v>
      </c>
      <c r="N55" s="50">
        <f t="shared" si="24"/>
        <v>0.14076218114803832</v>
      </c>
      <c r="O55" s="50">
        <f t="shared" si="25"/>
        <v>0.25096367761284533</v>
      </c>
      <c r="P55" s="45">
        <v>455</v>
      </c>
      <c r="Q55" s="45">
        <f t="shared" si="26"/>
        <v>415.76812017983116</v>
      </c>
      <c r="R55" s="18">
        <f t="shared" si="27"/>
        <v>0.15063889092663807</v>
      </c>
      <c r="S55" s="18">
        <f t="shared" si="28"/>
        <v>0.26620658093575883</v>
      </c>
      <c r="T55" s="37">
        <f t="shared" si="29"/>
        <v>16.483516483516482</v>
      </c>
      <c r="U55" s="37">
        <f t="shared" si="30"/>
        <v>2.3072434583901944</v>
      </c>
      <c r="V55" s="37">
        <f t="shared" si="31"/>
        <v>130.72434583901943</v>
      </c>
      <c r="W55" s="37">
        <f t="shared" si="32"/>
        <v>1.8836530274377021</v>
      </c>
      <c r="X55" s="37">
        <f t="shared" si="33"/>
        <v>88.365302743770215</v>
      </c>
      <c r="Z55" s="2"/>
    </row>
    <row r="56" spans="1:26" x14ac:dyDescent="0.25">
      <c r="A56" s="1" t="s">
        <v>634</v>
      </c>
      <c r="B56" s="1" t="str">
        <f>VLOOKUP(A56,'[2]Catálogo MUNICIPIOS'!$1:$1048576,5,FALSE)</f>
        <v>Atlacomulco</v>
      </c>
      <c r="C56" s="130">
        <f>VLOOKUP(A56,[3]PROY_COVID!$1:$1048576,7,FALSE)</f>
        <v>107378</v>
      </c>
      <c r="D56" s="43">
        <v>90</v>
      </c>
      <c r="E56" s="43">
        <f t="shared" si="17"/>
        <v>83.816051705191015</v>
      </c>
      <c r="F56" s="6">
        <f t="shared" si="18"/>
        <v>0.42506630424521996</v>
      </c>
      <c r="G56" s="6">
        <f t="shared" si="19"/>
        <v>0.61326169869518865</v>
      </c>
      <c r="H56" s="44">
        <v>56</v>
      </c>
      <c r="I56" s="44">
        <f t="shared" si="20"/>
        <v>52.15220994989663</v>
      </c>
      <c r="J56" s="14">
        <f t="shared" si="21"/>
        <v>0.31147445417815645</v>
      </c>
      <c r="K56" s="52">
        <f t="shared" si="22"/>
        <v>0.63913557572684376</v>
      </c>
      <c r="L56" s="49">
        <v>1172</v>
      </c>
      <c r="M56" s="49">
        <f t="shared" si="23"/>
        <v>1091.4712510942652</v>
      </c>
      <c r="N56" s="50">
        <f t="shared" si="24"/>
        <v>0.45565079607503639</v>
      </c>
      <c r="O56" s="50">
        <f t="shared" si="25"/>
        <v>0.81237587083102236</v>
      </c>
      <c r="P56" s="45">
        <v>1318</v>
      </c>
      <c r="Q56" s="45">
        <f t="shared" si="26"/>
        <v>1227.4395127493528</v>
      </c>
      <c r="R56" s="18">
        <f t="shared" si="27"/>
        <v>0.4447193469285744</v>
      </c>
      <c r="S56" s="18">
        <f t="shared" si="28"/>
        <v>0.78590074643801344</v>
      </c>
      <c r="T56" s="37">
        <f t="shared" si="29"/>
        <v>6.8285280728376323</v>
      </c>
      <c r="U56" s="37">
        <f t="shared" si="30"/>
        <v>0.95580798807363143</v>
      </c>
      <c r="V56" s="37">
        <f t="shared" si="31"/>
        <v>-4.4192011926368568</v>
      </c>
      <c r="W56" s="37">
        <f t="shared" si="32"/>
        <v>0.780329706358866</v>
      </c>
      <c r="X56" s="37">
        <f t="shared" si="33"/>
        <v>-21.967029364113401</v>
      </c>
      <c r="Z56" s="2"/>
    </row>
    <row r="57" spans="1:26" x14ac:dyDescent="0.25">
      <c r="A57" s="1" t="s">
        <v>708</v>
      </c>
      <c r="B57" s="1" t="str">
        <f>VLOOKUP(A57,'[2]Catálogo MUNICIPIOS'!$1:$1048576,5,FALSE)</f>
        <v>Tenancingo</v>
      </c>
      <c r="C57" s="130">
        <f>VLOOKUP(A57,[3]PROY_COVID!$1:$1048576,7,FALSE)</f>
        <v>105306</v>
      </c>
      <c r="D57" s="43">
        <v>78</v>
      </c>
      <c r="E57" s="43">
        <f t="shared" si="17"/>
        <v>74.069853569597171</v>
      </c>
      <c r="F57" s="6">
        <f t="shared" si="18"/>
        <v>0.3756392513400072</v>
      </c>
      <c r="G57" s="6">
        <f t="shared" si="19"/>
        <v>0.5419511334412066</v>
      </c>
      <c r="H57" s="44">
        <v>55</v>
      </c>
      <c r="I57" s="44">
        <f t="shared" si="20"/>
        <v>52.228742901639031</v>
      </c>
      <c r="J57" s="14">
        <f t="shared" si="21"/>
        <v>0.31193154045299515</v>
      </c>
      <c r="K57" s="52">
        <f t="shared" si="22"/>
        <v>0.64007350208166069</v>
      </c>
      <c r="L57" s="49">
        <v>562</v>
      </c>
      <c r="M57" s="49">
        <f t="shared" si="23"/>
        <v>533.68279110402057</v>
      </c>
      <c r="N57" s="50">
        <f t="shared" si="24"/>
        <v>0.22279376426479297</v>
      </c>
      <c r="O57" s="50">
        <f t="shared" si="25"/>
        <v>0.39721707899864389</v>
      </c>
      <c r="P57" s="45">
        <v>695</v>
      </c>
      <c r="Q57" s="45">
        <f t="shared" si="26"/>
        <v>659.9813875752568</v>
      </c>
      <c r="R57" s="18">
        <f t="shared" si="27"/>
        <v>0.23912094129188879</v>
      </c>
      <c r="S57" s="18">
        <f t="shared" si="28"/>
        <v>0.42257061121390377</v>
      </c>
      <c r="T57" s="37">
        <f t="shared" si="29"/>
        <v>11.223021582733812</v>
      </c>
      <c r="U57" s="37">
        <f t="shared" si="30"/>
        <v>1.5709174165614965</v>
      </c>
      <c r="V57" s="37">
        <f t="shared" si="31"/>
        <v>57.091741656149651</v>
      </c>
      <c r="W57" s="37">
        <f t="shared" si="32"/>
        <v>1.2825102339331234</v>
      </c>
      <c r="X57" s="37">
        <f t="shared" si="33"/>
        <v>28.251023393312337</v>
      </c>
      <c r="Z57" s="2"/>
    </row>
    <row r="58" spans="1:26" x14ac:dyDescent="0.25">
      <c r="A58" s="1" t="s">
        <v>715</v>
      </c>
      <c r="B58" s="1" t="str">
        <f>VLOOKUP(A58,'[2]Catálogo MUNICIPIOS'!$1:$1048576,5,FALSE)</f>
        <v>Tepotzotlán</v>
      </c>
      <c r="C58" s="130">
        <f>VLOOKUP(A58,[3]PROY_COVID!$1:$1048576,7,FALSE)</f>
        <v>104335</v>
      </c>
      <c r="D58" s="43">
        <v>92</v>
      </c>
      <c r="E58" s="43">
        <f t="shared" si="17"/>
        <v>88.177505151674893</v>
      </c>
      <c r="F58" s="6">
        <f t="shared" si="18"/>
        <v>0.44718506145124165</v>
      </c>
      <c r="G58" s="6">
        <f t="shared" si="19"/>
        <v>0.64517339454526934</v>
      </c>
      <c r="H58" s="44">
        <v>34</v>
      </c>
      <c r="I58" s="44">
        <f t="shared" si="20"/>
        <v>32.587338860401594</v>
      </c>
      <c r="J58" s="14">
        <f t="shared" si="21"/>
        <v>0.19462499469176051</v>
      </c>
      <c r="K58" s="52">
        <f t="shared" si="22"/>
        <v>0.39936423794807568</v>
      </c>
      <c r="L58" s="49">
        <v>383</v>
      </c>
      <c r="M58" s="49">
        <f t="shared" si="23"/>
        <v>367.0867877509944</v>
      </c>
      <c r="N58" s="50">
        <f t="shared" si="24"/>
        <v>0.15324580184743938</v>
      </c>
      <c r="O58" s="50">
        <f t="shared" si="25"/>
        <v>0.27322061719060486</v>
      </c>
      <c r="P58" s="45">
        <v>509</v>
      </c>
      <c r="Q58" s="45">
        <f t="shared" si="26"/>
        <v>487.85163176307088</v>
      </c>
      <c r="R58" s="18">
        <f t="shared" si="27"/>
        <v>0.17675580492740384</v>
      </c>
      <c r="S58" s="18">
        <f t="shared" si="28"/>
        <v>0.31235996362444979</v>
      </c>
      <c r="T58" s="37">
        <f t="shared" si="29"/>
        <v>18.074656188605111</v>
      </c>
      <c r="U58" s="37">
        <f t="shared" si="30"/>
        <v>2.5299596900645334</v>
      </c>
      <c r="V58" s="37">
        <f t="shared" si="31"/>
        <v>152.99596900645332</v>
      </c>
      <c r="W58" s="37">
        <f t="shared" si="32"/>
        <v>2.0654804382067384</v>
      </c>
      <c r="X58" s="37">
        <f t="shared" si="33"/>
        <v>106.54804382067384</v>
      </c>
      <c r="Z58" s="2"/>
    </row>
    <row r="59" spans="1:26" x14ac:dyDescent="0.25">
      <c r="A59" s="1" t="s">
        <v>744</v>
      </c>
      <c r="B59" s="1" t="str">
        <f>VLOOKUP(A59,'[2]Catálogo MUNICIPIOS'!$1:$1048576,5,FALSE)</f>
        <v>San José del Rincón</v>
      </c>
      <c r="C59" s="130">
        <f>VLOOKUP(A59,[3]PROY_COVID!$1:$1048576,7,FALSE)</f>
        <v>98957</v>
      </c>
      <c r="D59" s="43">
        <v>23</v>
      </c>
      <c r="E59" s="43">
        <f t="shared" si="17"/>
        <v>23.242418424164033</v>
      </c>
      <c r="F59" s="6">
        <f t="shared" si="18"/>
        <v>0.11787203883129869</v>
      </c>
      <c r="G59" s="6">
        <f t="shared" si="19"/>
        <v>0.17005913204695139</v>
      </c>
      <c r="H59" s="44">
        <v>15</v>
      </c>
      <c r="I59" s="44">
        <f t="shared" si="20"/>
        <v>15.158098972280891</v>
      </c>
      <c r="J59" s="14">
        <f t="shared" si="21"/>
        <v>9.0530403377067664E-2</v>
      </c>
      <c r="K59" s="52">
        <f t="shared" si="22"/>
        <v>0.18576547998408316</v>
      </c>
      <c r="L59" s="49">
        <v>186</v>
      </c>
      <c r="M59" s="49">
        <f t="shared" si="23"/>
        <v>187.96042725628305</v>
      </c>
      <c r="N59" s="50">
        <f t="shared" si="24"/>
        <v>7.8466856753272959E-2</v>
      </c>
      <c r="O59" s="50">
        <f t="shared" si="25"/>
        <v>0.1398978815255176</v>
      </c>
      <c r="P59" s="45">
        <v>224</v>
      </c>
      <c r="Q59" s="45">
        <f t="shared" si="26"/>
        <v>226.36094465272797</v>
      </c>
      <c r="R59" s="18">
        <f t="shared" si="27"/>
        <v>8.2013891870411776E-2</v>
      </c>
      <c r="S59" s="18">
        <f t="shared" si="28"/>
        <v>0.14493360651924844</v>
      </c>
      <c r="T59" s="37">
        <f t="shared" si="29"/>
        <v>10.267857142857142</v>
      </c>
      <c r="U59" s="37">
        <f t="shared" si="30"/>
        <v>1.4372204042888921</v>
      </c>
      <c r="V59" s="37">
        <f t="shared" si="31"/>
        <v>43.722040428889208</v>
      </c>
      <c r="W59" s="37">
        <f t="shared" si="32"/>
        <v>1.1733588650080686</v>
      </c>
      <c r="X59" s="37">
        <f t="shared" si="33"/>
        <v>17.335886500806865</v>
      </c>
      <c r="Z59" s="2"/>
    </row>
    <row r="60" spans="1:26" x14ac:dyDescent="0.25">
      <c r="A60" s="1" t="s">
        <v>665</v>
      </c>
      <c r="B60" s="1" t="str">
        <f>VLOOKUP(A60,'[2]Catálogo MUNICIPIOS'!$1:$1048576,5,FALSE)</f>
        <v>Jilotepec</v>
      </c>
      <c r="C60" s="130">
        <f>VLOOKUP(A60,[3]PROY_COVID!$1:$1048576,7,FALSE)</f>
        <v>94893</v>
      </c>
      <c r="D60" s="43">
        <v>29</v>
      </c>
      <c r="E60" s="43">
        <f t="shared" si="17"/>
        <v>30.560736829903153</v>
      </c>
      <c r="F60" s="6">
        <f t="shared" si="18"/>
        <v>0.15498629671782996</v>
      </c>
      <c r="G60" s="6">
        <f t="shared" si="19"/>
        <v>0.22360549083848438</v>
      </c>
      <c r="H60" s="44">
        <v>33</v>
      </c>
      <c r="I60" s="44">
        <f t="shared" si="20"/>
        <v>34.776010875407039</v>
      </c>
      <c r="J60" s="14">
        <f t="shared" si="21"/>
        <v>0.20769664442441346</v>
      </c>
      <c r="K60" s="52">
        <f t="shared" si="22"/>
        <v>0.42618684335121471</v>
      </c>
      <c r="L60" s="49">
        <v>533</v>
      </c>
      <c r="M60" s="49">
        <f t="shared" si="23"/>
        <v>561.68526656339247</v>
      </c>
      <c r="N60" s="50">
        <f t="shared" si="24"/>
        <v>0.23448381127459042</v>
      </c>
      <c r="O60" s="50">
        <f t="shared" si="25"/>
        <v>0.41805916289588324</v>
      </c>
      <c r="P60" s="45">
        <v>595</v>
      </c>
      <c r="Q60" s="45">
        <f t="shared" si="26"/>
        <v>627.02201426870261</v>
      </c>
      <c r="R60" s="18">
        <f t="shared" si="27"/>
        <v>0.22717927669675608</v>
      </c>
      <c r="S60" s="18">
        <f t="shared" si="28"/>
        <v>0.40146749711769036</v>
      </c>
      <c r="T60" s="37">
        <f t="shared" si="29"/>
        <v>4.8739495798319332</v>
      </c>
      <c r="U60" s="37">
        <f t="shared" si="30"/>
        <v>0.68222022259851256</v>
      </c>
      <c r="V60" s="37">
        <f t="shared" si="31"/>
        <v>-31.777977740148742</v>
      </c>
      <c r="W60" s="37">
        <f t="shared" si="32"/>
        <v>0.55697034615216767</v>
      </c>
      <c r="X60" s="37">
        <f t="shared" si="33"/>
        <v>-44.302965384783235</v>
      </c>
      <c r="Z60" s="2"/>
    </row>
    <row r="61" spans="1:26" x14ac:dyDescent="0.25">
      <c r="A61" s="1" t="s">
        <v>710</v>
      </c>
      <c r="B61" s="1" t="str">
        <f>VLOOKUP(A61,'[2]Catálogo MUNICIPIOS'!$1:$1048576,5,FALSE)</f>
        <v>Tenango del Valle</v>
      </c>
      <c r="C61" s="130">
        <f>VLOOKUP(A61,[3]PROY_COVID!$1:$1048576,7,FALSE)</f>
        <v>92048</v>
      </c>
      <c r="D61" s="43">
        <v>96</v>
      </c>
      <c r="E61" s="43">
        <f t="shared" si="17"/>
        <v>104.29341213280028</v>
      </c>
      <c r="F61" s="6">
        <f t="shared" si="18"/>
        <v>0.52891557584151139</v>
      </c>
      <c r="G61" s="6">
        <f t="shared" si="19"/>
        <v>0.76308957277353218</v>
      </c>
      <c r="H61" s="44">
        <v>30</v>
      </c>
      <c r="I61" s="44">
        <f t="shared" si="20"/>
        <v>32.591691291500091</v>
      </c>
      <c r="J61" s="14">
        <f t="shared" si="21"/>
        <v>0.19465098920094917</v>
      </c>
      <c r="K61" s="52">
        <f t="shared" si="22"/>
        <v>0.39941757784601328</v>
      </c>
      <c r="L61" s="49">
        <v>536</v>
      </c>
      <c r="M61" s="49">
        <f t="shared" si="23"/>
        <v>582.30488440813485</v>
      </c>
      <c r="N61" s="50">
        <f t="shared" si="24"/>
        <v>0.24309177531972725</v>
      </c>
      <c r="O61" s="50">
        <f t="shared" si="25"/>
        <v>0.43340622768208975</v>
      </c>
      <c r="P61" s="45">
        <v>662</v>
      </c>
      <c r="Q61" s="45">
        <f t="shared" si="26"/>
        <v>719.18998783243524</v>
      </c>
      <c r="R61" s="18">
        <f t="shared" si="27"/>
        <v>0.26057308599264711</v>
      </c>
      <c r="S61" s="18">
        <f t="shared" si="28"/>
        <v>0.46048048999354219</v>
      </c>
      <c r="T61" s="37">
        <f t="shared" si="29"/>
        <v>14.501510574018129</v>
      </c>
      <c r="U61" s="37">
        <f t="shared" si="30"/>
        <v>2.0298166014598937</v>
      </c>
      <c r="V61" s="37">
        <f t="shared" si="31"/>
        <v>102.98166014598937</v>
      </c>
      <c r="W61" s="37">
        <f t="shared" si="32"/>
        <v>1.6571594005735921</v>
      </c>
      <c r="X61" s="37">
        <f t="shared" si="33"/>
        <v>65.715940057359205</v>
      </c>
      <c r="Z61" s="2"/>
    </row>
    <row r="62" spans="1:26" x14ac:dyDescent="0.25">
      <c r="A62" s="1" t="s">
        <v>687</v>
      </c>
      <c r="B62" s="1" t="str">
        <f>VLOOKUP(A62,'[2]Catálogo MUNICIPIOS'!$1:$1048576,5,FALSE)</f>
        <v>Otzolotepec</v>
      </c>
      <c r="C62" s="130">
        <f>VLOOKUP(A62,[3]PROY_COVID!$1:$1048576,7,FALSE)</f>
        <v>90805</v>
      </c>
      <c r="D62" s="43">
        <v>87</v>
      </c>
      <c r="E62" s="43">
        <f t="shared" si="17"/>
        <v>95.809702108914706</v>
      </c>
      <c r="F62" s="6">
        <f t="shared" si="18"/>
        <v>0.4858911289393219</v>
      </c>
      <c r="G62" s="6">
        <f t="shared" si="19"/>
        <v>0.70101632648432255</v>
      </c>
      <c r="H62" s="44">
        <v>15</v>
      </c>
      <c r="I62" s="44">
        <f t="shared" si="20"/>
        <v>16.518914156709432</v>
      </c>
      <c r="J62" s="14">
        <f t="shared" si="21"/>
        <v>9.8657751522322396E-2</v>
      </c>
      <c r="K62" s="52">
        <f t="shared" si="22"/>
        <v>0.20244253733588369</v>
      </c>
      <c r="L62" s="49">
        <v>362</v>
      </c>
      <c r="M62" s="49">
        <f t="shared" si="23"/>
        <v>398.65646164858759</v>
      </c>
      <c r="N62" s="50">
        <f t="shared" si="24"/>
        <v>0.16642502853696151</v>
      </c>
      <c r="O62" s="50">
        <f t="shared" si="25"/>
        <v>0.29671774668320172</v>
      </c>
      <c r="P62" s="45">
        <v>464</v>
      </c>
      <c r="Q62" s="45">
        <f t="shared" si="26"/>
        <v>510.98507791421179</v>
      </c>
      <c r="R62" s="18">
        <f t="shared" si="27"/>
        <v>0.18513739192837858</v>
      </c>
      <c r="S62" s="18">
        <f t="shared" si="28"/>
        <v>0.32717176690194277</v>
      </c>
      <c r="T62" s="37">
        <f t="shared" si="29"/>
        <v>18.75</v>
      </c>
      <c r="U62" s="37">
        <f t="shared" si="30"/>
        <v>2.6244894339188467</v>
      </c>
      <c r="V62" s="37">
        <f t="shared" si="31"/>
        <v>162.44894339188468</v>
      </c>
      <c r="W62" s="37">
        <f t="shared" si="32"/>
        <v>2.1426553187103865</v>
      </c>
      <c r="X62" s="37">
        <f t="shared" si="33"/>
        <v>114.26553187103865</v>
      </c>
      <c r="Z62" s="2"/>
    </row>
    <row r="63" spans="1:26" x14ac:dyDescent="0.25">
      <c r="A63" s="1" t="s">
        <v>721</v>
      </c>
      <c r="B63" s="1" t="str">
        <f>VLOOKUP(A63,'[2]Catálogo MUNICIPIOS'!$1:$1048576,5,FALSE)</f>
        <v>Tianguistenco</v>
      </c>
      <c r="C63" s="130">
        <f>VLOOKUP(A63,[3]PROY_COVID!$1:$1048576,7,FALSE)</f>
        <v>82457</v>
      </c>
      <c r="D63" s="43">
        <v>86</v>
      </c>
      <c r="E63" s="43">
        <f t="shared" si="17"/>
        <v>104.29678499096498</v>
      </c>
      <c r="F63" s="6">
        <f t="shared" si="18"/>
        <v>0.52893268101797408</v>
      </c>
      <c r="G63" s="6">
        <f t="shared" si="19"/>
        <v>0.76311425115774945</v>
      </c>
      <c r="H63" s="44">
        <v>27</v>
      </c>
      <c r="I63" s="44">
        <f t="shared" si="20"/>
        <v>32.744339473907608</v>
      </c>
      <c r="J63" s="14">
        <f t="shared" si="21"/>
        <v>0.19556266694849525</v>
      </c>
      <c r="K63" s="52">
        <f t="shared" si="22"/>
        <v>0.40128831130180398</v>
      </c>
      <c r="L63" s="49">
        <v>376</v>
      </c>
      <c r="M63" s="49">
        <f t="shared" si="23"/>
        <v>455.99524600700971</v>
      </c>
      <c r="N63" s="50">
        <f t="shared" si="24"/>
        <v>0.19036195102822873</v>
      </c>
      <c r="O63" s="50">
        <f t="shared" si="25"/>
        <v>0.3393946791528985</v>
      </c>
      <c r="P63" s="45">
        <v>489</v>
      </c>
      <c r="Q63" s="45">
        <f t="shared" si="26"/>
        <v>593.03637047188226</v>
      </c>
      <c r="R63" s="18">
        <f t="shared" si="27"/>
        <v>0.2148657792434967</v>
      </c>
      <c r="S63" s="18">
        <f t="shared" si="28"/>
        <v>0.37970728608434096</v>
      </c>
      <c r="T63" s="37">
        <f t="shared" si="29"/>
        <v>17.586912065439673</v>
      </c>
      <c r="U63" s="37">
        <f t="shared" si="30"/>
        <v>2.4616887941870025</v>
      </c>
      <c r="V63" s="37">
        <f t="shared" si="31"/>
        <v>146.16887941870024</v>
      </c>
      <c r="W63" s="37">
        <f t="shared" si="32"/>
        <v>2.0097435027576629</v>
      </c>
      <c r="X63" s="37">
        <f t="shared" si="33"/>
        <v>100.97435027576628</v>
      </c>
      <c r="Z63" s="2"/>
    </row>
    <row r="64" spans="1:26" x14ac:dyDescent="0.25">
      <c r="A64" s="1" t="s">
        <v>696</v>
      </c>
      <c r="B64" s="1" t="str">
        <f>VLOOKUP(A64,'[2]Catálogo MUNICIPIOS'!$1:$1048576,5,FALSE)</f>
        <v>San Mateo Atenco</v>
      </c>
      <c r="C64" s="130">
        <f>VLOOKUP(A64,[3]PROY_COVID!$1:$1048576,7,FALSE)</f>
        <v>80903</v>
      </c>
      <c r="D64" s="43">
        <v>162</v>
      </c>
      <c r="E64" s="43">
        <f t="shared" si="17"/>
        <v>200.23979333275651</v>
      </c>
      <c r="F64" s="6">
        <f t="shared" si="18"/>
        <v>1.0154998616990445</v>
      </c>
      <c r="G64" s="6">
        <f t="shared" si="19"/>
        <v>1.4651059469795376</v>
      </c>
      <c r="H64" s="44">
        <v>64</v>
      </c>
      <c r="I64" s="44">
        <f t="shared" si="20"/>
        <v>79.107078847508745</v>
      </c>
      <c r="J64" s="14">
        <f t="shared" si="21"/>
        <v>0.47246002095266926</v>
      </c>
      <c r="K64" s="52">
        <f t="shared" si="22"/>
        <v>0.96947278805337644</v>
      </c>
      <c r="L64" s="49">
        <v>738</v>
      </c>
      <c r="M64" s="49">
        <f t="shared" si="23"/>
        <v>912.20350296033519</v>
      </c>
      <c r="N64" s="50">
        <f t="shared" si="24"/>
        <v>0.3808128266224175</v>
      </c>
      <c r="O64" s="50">
        <f t="shared" si="25"/>
        <v>0.67894790114678916</v>
      </c>
      <c r="P64" s="45">
        <v>964</v>
      </c>
      <c r="Q64" s="45">
        <f t="shared" si="26"/>
        <v>1191.5503751406004</v>
      </c>
      <c r="R64" s="18">
        <f t="shared" si="27"/>
        <v>0.43171618573536508</v>
      </c>
      <c r="S64" s="18">
        <f t="shared" si="28"/>
        <v>0.76292177293849017</v>
      </c>
      <c r="T64" s="37">
        <f t="shared" si="29"/>
        <v>16.804979253112034</v>
      </c>
      <c r="U64" s="37">
        <f t="shared" si="30"/>
        <v>2.3522394926409578</v>
      </c>
      <c r="V64" s="37">
        <f t="shared" si="31"/>
        <v>135.22394926409578</v>
      </c>
      <c r="W64" s="37">
        <f t="shared" si="32"/>
        <v>1.9203881694665705</v>
      </c>
      <c r="X64" s="37">
        <f t="shared" si="33"/>
        <v>92.03881694665705</v>
      </c>
      <c r="Z64" s="2"/>
    </row>
    <row r="65" spans="1:26" x14ac:dyDescent="0.25">
      <c r="A65" s="1" t="s">
        <v>702</v>
      </c>
      <c r="B65" s="1" t="str">
        <f>VLOOKUP(A65,'[2]Catálogo MUNICIPIOS'!$1:$1048576,5,FALSE)</f>
        <v>Tejupilco</v>
      </c>
      <c r="C65" s="130">
        <f>VLOOKUP(A65,[3]PROY_COVID!$1:$1048576,7,FALSE)</f>
        <v>79795</v>
      </c>
      <c r="D65" s="43">
        <v>58</v>
      </c>
      <c r="E65" s="43">
        <f t="shared" si="17"/>
        <v>72.68625853750234</v>
      </c>
      <c r="F65" s="6">
        <f t="shared" si="18"/>
        <v>0.36862246141851096</v>
      </c>
      <c r="G65" s="6">
        <f t="shared" si="19"/>
        <v>0.53182770454630746</v>
      </c>
      <c r="H65" s="44">
        <v>40</v>
      </c>
      <c r="I65" s="44">
        <f t="shared" si="20"/>
        <v>50.128454163794721</v>
      </c>
      <c r="J65" s="14">
        <f t="shared" si="21"/>
        <v>0.29938775201401874</v>
      </c>
      <c r="K65" s="52">
        <f t="shared" si="22"/>
        <v>0.61433405109877115</v>
      </c>
      <c r="L65" s="49">
        <v>595</v>
      </c>
      <c r="M65" s="49">
        <f t="shared" si="23"/>
        <v>745.66075568644646</v>
      </c>
      <c r="N65" s="50">
        <f t="shared" si="24"/>
        <v>0.31128709674195443</v>
      </c>
      <c r="O65" s="50">
        <f t="shared" si="25"/>
        <v>0.55499107753684562</v>
      </c>
      <c r="P65" s="45">
        <v>693</v>
      </c>
      <c r="Q65" s="45">
        <f t="shared" si="26"/>
        <v>868.47546838774349</v>
      </c>
      <c r="R65" s="18">
        <f t="shared" si="27"/>
        <v>0.31466140621444544</v>
      </c>
      <c r="S65" s="18">
        <f t="shared" si="28"/>
        <v>0.55606448365037031</v>
      </c>
      <c r="T65" s="37">
        <f t="shared" si="29"/>
        <v>8.3694083694083687</v>
      </c>
      <c r="U65" s="37">
        <f t="shared" si="30"/>
        <v>1.1714892711287588</v>
      </c>
      <c r="V65" s="37">
        <f t="shared" si="31"/>
        <v>17.148927112875878</v>
      </c>
      <c r="W65" s="37">
        <f t="shared" si="32"/>
        <v>0.95641372571584338</v>
      </c>
      <c r="X65" s="37">
        <f t="shared" si="33"/>
        <v>-4.3586274284156623</v>
      </c>
      <c r="Z65" s="2"/>
    </row>
    <row r="66" spans="1:26" x14ac:dyDescent="0.25">
      <c r="A66" s="1" t="s">
        <v>667</v>
      </c>
      <c r="B66" s="1" t="str">
        <f>VLOOKUP(A66,'[2]Catálogo MUNICIPIOS'!$1:$1048576,5,FALSE)</f>
        <v>Jiquipilco</v>
      </c>
      <c r="C66" s="130">
        <f>VLOOKUP(A66,[3]PROY_COVID!$1:$1048576,7,FALSE)</f>
        <v>79263</v>
      </c>
      <c r="D66" s="43">
        <v>39</v>
      </c>
      <c r="E66" s="43">
        <f t="shared" si="17"/>
        <v>49.203285265508498</v>
      </c>
      <c r="F66" s="6">
        <f t="shared" si="18"/>
        <v>0.24953046819834473</v>
      </c>
      <c r="G66" s="6">
        <f t="shared" si="19"/>
        <v>0.3600084910876431</v>
      </c>
      <c r="H66" s="44">
        <v>4</v>
      </c>
      <c r="I66" s="44">
        <f t="shared" si="20"/>
        <v>5.0464907964624102</v>
      </c>
      <c r="J66" s="14">
        <f t="shared" si="21"/>
        <v>3.0139719253571812E-2</v>
      </c>
      <c r="K66" s="52">
        <f t="shared" si="22"/>
        <v>6.1845735850808631E-2</v>
      </c>
      <c r="L66" s="49">
        <v>148</v>
      </c>
      <c r="M66" s="49">
        <f t="shared" si="23"/>
        <v>186.72015946910918</v>
      </c>
      <c r="N66" s="50">
        <f t="shared" si="24"/>
        <v>7.7949088645312803E-2</v>
      </c>
      <c r="O66" s="50">
        <f t="shared" si="25"/>
        <v>0.13897475723556593</v>
      </c>
      <c r="P66" s="45">
        <v>191</v>
      </c>
      <c r="Q66" s="45">
        <f t="shared" si="26"/>
        <v>240.9699355310801</v>
      </c>
      <c r="R66" s="18">
        <f t="shared" si="27"/>
        <v>8.7306943638114601E-2</v>
      </c>
      <c r="S66" s="18">
        <f t="shared" si="28"/>
        <v>0.15428740091542703</v>
      </c>
      <c r="T66" s="37">
        <f t="shared" si="29"/>
        <v>20.418848167539267</v>
      </c>
      <c r="U66" s="37">
        <f t="shared" si="30"/>
        <v>2.8580827343200004</v>
      </c>
      <c r="V66" s="37">
        <f t="shared" si="31"/>
        <v>185.80827343200005</v>
      </c>
      <c r="W66" s="37">
        <f t="shared" si="32"/>
        <v>2.3333628601662846</v>
      </c>
      <c r="X66" s="37">
        <f t="shared" si="33"/>
        <v>133.33628601662846</v>
      </c>
      <c r="Z66" s="2"/>
    </row>
    <row r="67" spans="1:26" x14ac:dyDescent="0.25">
      <c r="A67" s="1" t="s">
        <v>682</v>
      </c>
      <c r="B67" s="1" t="str">
        <f>VLOOKUP(A67,'[2]Catálogo MUNICIPIOS'!$1:$1048576,5,FALSE)</f>
        <v>Ocoyoacac</v>
      </c>
      <c r="C67" s="130">
        <f>VLOOKUP(A67,[3]PROY_COVID!$1:$1048576,7,FALSE)</f>
        <v>71711</v>
      </c>
      <c r="D67" s="43">
        <v>115</v>
      </c>
      <c r="E67" s="43">
        <f t="shared" si="17"/>
        <v>160.36591317928909</v>
      </c>
      <c r="F67" s="6">
        <f t="shared" si="18"/>
        <v>0.81328271441123579</v>
      </c>
      <c r="G67" s="6">
        <f t="shared" si="19"/>
        <v>1.1733584477953292</v>
      </c>
      <c r="H67" s="44">
        <v>28</v>
      </c>
      <c r="I67" s="44">
        <f t="shared" si="20"/>
        <v>39.045613643652992</v>
      </c>
      <c r="J67" s="14">
        <f t="shared" si="21"/>
        <v>0.23319646874776587</v>
      </c>
      <c r="K67" s="52">
        <f t="shared" si="22"/>
        <v>0.47851166383397964</v>
      </c>
      <c r="L67" s="49">
        <v>494</v>
      </c>
      <c r="M67" s="49">
        <f t="shared" si="23"/>
        <v>688.87618357016356</v>
      </c>
      <c r="N67" s="50">
        <f t="shared" si="24"/>
        <v>0.28758153833753064</v>
      </c>
      <c r="O67" s="50">
        <f t="shared" si="25"/>
        <v>0.51272664210028807</v>
      </c>
      <c r="P67" s="45">
        <v>637</v>
      </c>
      <c r="Q67" s="45">
        <f t="shared" si="26"/>
        <v>888.28771039310561</v>
      </c>
      <c r="R67" s="18">
        <f t="shared" si="27"/>
        <v>0.32183967221802218</v>
      </c>
      <c r="S67" s="18">
        <f t="shared" si="28"/>
        <v>0.56874979776882184</v>
      </c>
      <c r="T67" s="37">
        <f t="shared" si="29"/>
        <v>18.053375196232338</v>
      </c>
      <c r="U67" s="37">
        <f t="shared" si="30"/>
        <v>2.5269809306178321</v>
      </c>
      <c r="V67" s="37">
        <f t="shared" si="31"/>
        <v>152.69809306178323</v>
      </c>
      <c r="W67" s="37">
        <f t="shared" si="32"/>
        <v>2.0630485538603405</v>
      </c>
      <c r="X67" s="37">
        <f t="shared" si="33"/>
        <v>106.30485538603405</v>
      </c>
      <c r="Z67" s="2"/>
    </row>
    <row r="68" spans="1:26" x14ac:dyDescent="0.25">
      <c r="A68" s="1" t="s">
        <v>733</v>
      </c>
      <c r="B68" s="1" t="str">
        <f>VLOOKUP(A68,'[2]Catálogo MUNICIPIOS'!$1:$1048576,5,FALSE)</f>
        <v>Villa Guerrero</v>
      </c>
      <c r="C68" s="130">
        <f>VLOOKUP(A68,[3]PROY_COVID!$1:$1048576,7,FALSE)</f>
        <v>71710</v>
      </c>
      <c r="D68" s="43">
        <v>13</v>
      </c>
      <c r="E68" s="43">
        <f t="shared" si="17"/>
        <v>18.128573420722354</v>
      </c>
      <c r="F68" s="6">
        <f t="shared" si="18"/>
        <v>9.1937588903478834E-2</v>
      </c>
      <c r="G68" s="6">
        <f t="shared" si="19"/>
        <v>0.13264236986510414</v>
      </c>
      <c r="H68" s="44">
        <v>17</v>
      </c>
      <c r="I68" s="44">
        <f t="shared" si="20"/>
        <v>23.706596011713849</v>
      </c>
      <c r="J68" s="14">
        <f t="shared" si="21"/>
        <v>0.14158554470202783</v>
      </c>
      <c r="K68" s="52">
        <f t="shared" si="22"/>
        <v>0.29052899014302386</v>
      </c>
      <c r="L68" s="49">
        <v>112</v>
      </c>
      <c r="M68" s="49">
        <f t="shared" si="23"/>
        <v>156.18463254776182</v>
      </c>
      <c r="N68" s="50">
        <f t="shared" si="24"/>
        <v>6.5201581886583718E-2</v>
      </c>
      <c r="O68" s="50">
        <f t="shared" si="25"/>
        <v>0.1162473374806765</v>
      </c>
      <c r="P68" s="45">
        <v>142</v>
      </c>
      <c r="Q68" s="45">
        <f t="shared" si="26"/>
        <v>198.01980198019803</v>
      </c>
      <c r="R68" s="18">
        <f t="shared" si="27"/>
        <v>7.1745480001947831E-2</v>
      </c>
      <c r="S68" s="18">
        <f t="shared" si="28"/>
        <v>0.12678743723767033</v>
      </c>
      <c r="T68" s="37">
        <f t="shared" si="29"/>
        <v>9.1549295774647899</v>
      </c>
      <c r="U68" s="37">
        <f t="shared" si="30"/>
        <v>1.2814408503641317</v>
      </c>
      <c r="V68" s="37">
        <f t="shared" si="31"/>
        <v>28.14408503641317</v>
      </c>
      <c r="W68" s="37">
        <f t="shared" si="32"/>
        <v>1.0461791227506114</v>
      </c>
      <c r="X68" s="37">
        <f t="shared" si="33"/>
        <v>4.6179122750611423</v>
      </c>
      <c r="Z68" s="2"/>
    </row>
    <row r="69" spans="1:26" x14ac:dyDescent="0.25">
      <c r="A69" s="1" t="s">
        <v>668</v>
      </c>
      <c r="B69" s="1" t="str">
        <f>VLOOKUP(A69,'[2]Catálogo MUNICIPIOS'!$1:$1048576,5,FALSE)</f>
        <v>Jocotitlán</v>
      </c>
      <c r="C69" s="130">
        <f>VLOOKUP(A69,[3]PROY_COVID!$1:$1048576,7,FALSE)</f>
        <v>70471</v>
      </c>
      <c r="D69" s="43">
        <v>39</v>
      </c>
      <c r="E69" s="43">
        <f t="shared" si="17"/>
        <v>55.341913694995107</v>
      </c>
      <c r="F69" s="6">
        <f t="shared" si="18"/>
        <v>0.28066202410644658</v>
      </c>
      <c r="G69" s="6">
        <f t="shared" si="19"/>
        <v>0.40492334476706521</v>
      </c>
      <c r="H69" s="44">
        <v>19</v>
      </c>
      <c r="I69" s="44">
        <f t="shared" si="20"/>
        <v>26.961445133459154</v>
      </c>
      <c r="J69" s="14">
        <f t="shared" si="21"/>
        <v>0.16102484276057311</v>
      </c>
      <c r="K69" s="52">
        <f t="shared" si="22"/>
        <v>0.33041780538842308</v>
      </c>
      <c r="L69" s="49">
        <v>441</v>
      </c>
      <c r="M69" s="49">
        <f t="shared" si="23"/>
        <v>625.78933178186776</v>
      </c>
      <c r="N69" s="50">
        <f t="shared" si="24"/>
        <v>0.26124500019199021</v>
      </c>
      <c r="O69" s="50">
        <f t="shared" si="25"/>
        <v>0.46577145559572086</v>
      </c>
      <c r="P69" s="45">
        <v>499</v>
      </c>
      <c r="Q69" s="45">
        <f t="shared" si="26"/>
        <v>708.09269061032205</v>
      </c>
      <c r="R69" s="18">
        <f t="shared" si="27"/>
        <v>0.25655237236722683</v>
      </c>
      <c r="S69" s="18">
        <f t="shared" si="28"/>
        <v>0.45337515072450707</v>
      </c>
      <c r="T69" s="37">
        <f t="shared" si="29"/>
        <v>7.8156312625250495</v>
      </c>
      <c r="U69" s="37">
        <f t="shared" si="30"/>
        <v>1.093975555621483</v>
      </c>
      <c r="V69" s="37">
        <f t="shared" si="31"/>
        <v>9.3975555621482965</v>
      </c>
      <c r="W69" s="37">
        <f t="shared" si="32"/>
        <v>0.89313087433218508</v>
      </c>
      <c r="X69" s="37">
        <f t="shared" si="33"/>
        <v>-10.686912566781492</v>
      </c>
      <c r="Z69" s="2"/>
    </row>
    <row r="70" spans="1:26" x14ac:dyDescent="0.25">
      <c r="A70" s="1" t="s">
        <v>730</v>
      </c>
      <c r="B70" s="1" t="str">
        <f>VLOOKUP(A70,'[2]Catálogo MUNICIPIOS'!$1:$1048576,5,FALSE)</f>
        <v>Valle de Bravo</v>
      </c>
      <c r="C70" s="130">
        <f>VLOOKUP(A70,[3]PROY_COVID!$1:$1048576,7,FALSE)</f>
        <v>70192</v>
      </c>
      <c r="D70" s="43">
        <v>36</v>
      </c>
      <c r="E70" s="43">
        <f t="shared" si="17"/>
        <v>51.287896056530663</v>
      </c>
      <c r="F70" s="6">
        <f t="shared" si="18"/>
        <v>0.26010240265126072</v>
      </c>
      <c r="G70" s="6">
        <f t="shared" si="19"/>
        <v>0.37526108207483455</v>
      </c>
      <c r="H70" s="44">
        <v>15</v>
      </c>
      <c r="I70" s="44">
        <f t="shared" si="20"/>
        <v>21.369956690221109</v>
      </c>
      <c r="J70" s="14">
        <f t="shared" si="21"/>
        <v>0.12763017333862101</v>
      </c>
      <c r="K70" s="52">
        <f t="shared" si="22"/>
        <v>0.26189301633782935</v>
      </c>
      <c r="L70" s="49">
        <v>388</v>
      </c>
      <c r="M70" s="49">
        <f t="shared" si="23"/>
        <v>552.76954638705263</v>
      </c>
      <c r="N70" s="50">
        <f t="shared" si="24"/>
        <v>0.23076181219137257</v>
      </c>
      <c r="O70" s="50">
        <f t="shared" si="25"/>
        <v>0.41142324286127097</v>
      </c>
      <c r="P70" s="45">
        <v>439</v>
      </c>
      <c r="Q70" s="45">
        <f t="shared" si="26"/>
        <v>625.42739913380444</v>
      </c>
      <c r="R70" s="18">
        <f t="shared" si="27"/>
        <v>0.22660152423398428</v>
      </c>
      <c r="S70" s="18">
        <f t="shared" si="28"/>
        <v>0.40044650242770291</v>
      </c>
      <c r="T70" s="37">
        <f t="shared" si="29"/>
        <v>8.2004555808656043</v>
      </c>
      <c r="U70" s="37">
        <f t="shared" si="30"/>
        <v>1.1478404813494729</v>
      </c>
      <c r="V70" s="37">
        <f t="shared" si="31"/>
        <v>14.784048134947291</v>
      </c>
      <c r="W70" s="37">
        <f t="shared" si="32"/>
        <v>0.93710665419679784</v>
      </c>
      <c r="X70" s="37">
        <f t="shared" si="33"/>
        <v>-6.2893345803202161</v>
      </c>
      <c r="Z70" s="2"/>
    </row>
    <row r="71" spans="1:26" x14ac:dyDescent="0.25">
      <c r="A71" s="1" t="s">
        <v>631</v>
      </c>
      <c r="B71" s="1" t="str">
        <f>VLOOKUP(A71,'[2]Catálogo MUNICIPIOS'!$1:$1048576,5,FALSE)</f>
        <v>Atenco</v>
      </c>
      <c r="C71" s="130">
        <f>VLOOKUP(A71,[3]PROY_COVID!$1:$1048576,7,FALSE)</f>
        <v>70016</v>
      </c>
      <c r="D71" s="43">
        <v>77</v>
      </c>
      <c r="E71" s="43">
        <f t="shared" si="17"/>
        <v>109.97486288848263</v>
      </c>
      <c r="F71" s="6">
        <f t="shared" si="18"/>
        <v>0.55772859227854721</v>
      </c>
      <c r="G71" s="6">
        <f t="shared" si="19"/>
        <v>0.80465936842243702</v>
      </c>
      <c r="H71" s="44">
        <v>36</v>
      </c>
      <c r="I71" s="44">
        <f t="shared" si="20"/>
        <v>51.416819012797077</v>
      </c>
      <c r="J71" s="14">
        <f t="shared" si="21"/>
        <v>0.3070823969487369</v>
      </c>
      <c r="K71" s="52">
        <f t="shared" si="22"/>
        <v>0.63012321536054328</v>
      </c>
      <c r="L71" s="49">
        <v>440</v>
      </c>
      <c r="M71" s="49">
        <f t="shared" si="23"/>
        <v>628.42778793418643</v>
      </c>
      <c r="N71" s="50">
        <f t="shared" si="24"/>
        <v>0.26234646268585599</v>
      </c>
      <c r="O71" s="50">
        <f t="shared" si="25"/>
        <v>0.46773524356745211</v>
      </c>
      <c r="P71" s="45">
        <v>553</v>
      </c>
      <c r="Q71" s="45">
        <f t="shared" si="26"/>
        <v>789.81946983546618</v>
      </c>
      <c r="R71" s="18">
        <f t="shared" si="27"/>
        <v>0.28616318374005884</v>
      </c>
      <c r="S71" s="18">
        <f t="shared" si="28"/>
        <v>0.50570289162731386</v>
      </c>
      <c r="T71" s="37">
        <f t="shared" si="29"/>
        <v>13.924050632911392</v>
      </c>
      <c r="U71" s="37">
        <f t="shared" si="30"/>
        <v>1.9489879340494387</v>
      </c>
      <c r="V71" s="37">
        <f t="shared" si="31"/>
        <v>94.898793404943873</v>
      </c>
      <c r="W71" s="37">
        <f t="shared" si="32"/>
        <v>1.5911701944853502</v>
      </c>
      <c r="X71" s="37">
        <f t="shared" si="33"/>
        <v>59.117019448535025</v>
      </c>
      <c r="Z71" s="2"/>
    </row>
    <row r="72" spans="1:26" x14ac:dyDescent="0.25">
      <c r="A72" s="1" t="s">
        <v>621</v>
      </c>
      <c r="B72" s="1" t="str">
        <f>VLOOKUP(A72,'[2]Catálogo MUNICIPIOS'!$1:$1048576,5,FALSE)</f>
        <v>Acambay</v>
      </c>
      <c r="C72" s="130">
        <f>VLOOKUP(A72,[3]PROY_COVID!$1:$1048576,7,FALSE)</f>
        <v>69520</v>
      </c>
      <c r="D72" s="43">
        <v>33</v>
      </c>
      <c r="E72" s="43">
        <f t="shared" si="17"/>
        <v>47.468354430379748</v>
      </c>
      <c r="F72" s="6">
        <f t="shared" si="18"/>
        <v>0.24073190726394106</v>
      </c>
      <c r="G72" s="6">
        <f t="shared" si="19"/>
        <v>0.34731442343086477</v>
      </c>
      <c r="H72" s="44">
        <v>17</v>
      </c>
      <c r="I72" s="44">
        <f t="shared" si="20"/>
        <v>24.453394706559262</v>
      </c>
      <c r="J72" s="14">
        <f t="shared" si="21"/>
        <v>0.14604573375406238</v>
      </c>
      <c r="K72" s="52">
        <f t="shared" si="22"/>
        <v>0.2996811548210046</v>
      </c>
      <c r="L72" s="49">
        <v>356</v>
      </c>
      <c r="M72" s="49">
        <f t="shared" si="23"/>
        <v>512.08285385500574</v>
      </c>
      <c r="N72" s="50">
        <f t="shared" si="24"/>
        <v>0.21377655140387955</v>
      </c>
      <c r="O72" s="50">
        <f t="shared" si="25"/>
        <v>0.38114036803170664</v>
      </c>
      <c r="P72" s="45">
        <v>406</v>
      </c>
      <c r="Q72" s="45">
        <f t="shared" si="26"/>
        <v>584.00460299194469</v>
      </c>
      <c r="R72" s="18">
        <f t="shared" si="27"/>
        <v>0.21159343735327049</v>
      </c>
      <c r="S72" s="18">
        <f t="shared" si="28"/>
        <v>0.37392445708917649</v>
      </c>
      <c r="T72" s="37">
        <f t="shared" si="29"/>
        <v>8.1280788177339893</v>
      </c>
      <c r="U72" s="37">
        <f t="shared" si="30"/>
        <v>1.1377097053441303</v>
      </c>
      <c r="V72" s="37">
        <f t="shared" si="31"/>
        <v>13.77097053441303</v>
      </c>
      <c r="W72" s="37">
        <f t="shared" si="32"/>
        <v>0.92883580318479797</v>
      </c>
      <c r="X72" s="37">
        <f t="shared" si="33"/>
        <v>-7.1164196815202025</v>
      </c>
      <c r="Z72" s="2"/>
    </row>
    <row r="73" spans="1:26" x14ac:dyDescent="0.25">
      <c r="A73" s="1" t="s">
        <v>711</v>
      </c>
      <c r="B73" s="1" t="str">
        <f>VLOOKUP(A73,'[2]Catálogo MUNICIPIOS'!$1:$1048576,5,FALSE)</f>
        <v>Teoloyucan</v>
      </c>
      <c r="C73" s="130">
        <f>VLOOKUP(A73,[3]PROY_COVID!$1:$1048576,7,FALSE)</f>
        <v>69466</v>
      </c>
      <c r="D73" s="43">
        <v>115</v>
      </c>
      <c r="E73" s="43">
        <f t="shared" ref="E73:E136" si="34">((D73/($C73/100000)))</f>
        <v>165.54861371030429</v>
      </c>
      <c r="F73" s="6">
        <f t="shared" ref="F73:F136" si="35">((D73/$C73)/(D$155/$C$155))</f>
        <v>0.83956635955926817</v>
      </c>
      <c r="G73" s="6">
        <f t="shared" ref="G73:G136" si="36">((D73/$C73)/(D$156/$C$156))</f>
        <v>1.2112790091534109</v>
      </c>
      <c r="H73" s="44">
        <v>44</v>
      </c>
      <c r="I73" s="44">
        <f t="shared" ref="I73:I136" si="37">((H73/($C73/100000)))</f>
        <v>63.340339158725129</v>
      </c>
      <c r="J73" s="14">
        <f t="shared" ref="J73:J136" si="38">((H73/$C73)/(H$155/$C$155))</f>
        <v>0.37829456481090729</v>
      </c>
      <c r="K73" s="52">
        <f t="shared" ref="K73:K136" si="39">((H73/$C73)/(H$156/$C$156))</f>
        <v>0.77624829655038563</v>
      </c>
      <c r="L73" s="49">
        <v>491</v>
      </c>
      <c r="M73" s="49">
        <f t="shared" ref="M73:M136" si="40">((L73/($C73/100000)))</f>
        <v>706.82060288486446</v>
      </c>
      <c r="N73" s="50">
        <f t="shared" ref="N73:N136" si="41">((L73/$C73)/(L$155/$C$155))</f>
        <v>0.29507270124049345</v>
      </c>
      <c r="O73" s="50">
        <f t="shared" ref="O73:O136" si="42">((L73/$C73)/(L$156/$C$156))</f>
        <v>0.52608257177110829</v>
      </c>
      <c r="P73" s="45">
        <v>650</v>
      </c>
      <c r="Q73" s="45">
        <f t="shared" ref="Q73:Q136" si="43">((P73/($C73/100000)))</f>
        <v>935.70955575389394</v>
      </c>
      <c r="R73" s="18">
        <f t="shared" ref="R73:R136" si="44">((P73/$C73)/(P$155/$C$155))</f>
        <v>0.33902130266086106</v>
      </c>
      <c r="S73" s="18">
        <f t="shared" ref="S73:S136" si="45">((P73/$C73)/(P$156/$C$156))</f>
        <v>0.59911289369281784</v>
      </c>
      <c r="T73" s="37">
        <f t="shared" ref="T73:T136" si="46">D73/P73*100</f>
        <v>17.692307692307693</v>
      </c>
      <c r="U73" s="37">
        <f t="shared" ref="U73:U136" si="47">T73/T$155</f>
        <v>2.476441312005476</v>
      </c>
      <c r="V73" s="37">
        <f t="shared" ref="V73:V136" si="48">(U73-1)*100</f>
        <v>147.6441312005476</v>
      </c>
      <c r="W73" s="37">
        <f t="shared" ref="W73:W136" si="49">T73/T$156</f>
        <v>2.021787582783134</v>
      </c>
      <c r="X73" s="37">
        <f t="shared" ref="X73:X136" si="50">(W73-1)*100</f>
        <v>102.1787582783134</v>
      </c>
      <c r="Z73" s="2"/>
    </row>
    <row r="74" spans="1:26" x14ac:dyDescent="0.25">
      <c r="A74" s="1" t="s">
        <v>705</v>
      </c>
      <c r="B74" s="1" t="str">
        <f>VLOOKUP(A74,'[2]Catálogo MUNICIPIOS'!$1:$1048576,5,FALSE)</f>
        <v>Temascalcingo</v>
      </c>
      <c r="C74" s="130">
        <f>VLOOKUP(A74,[3]PROY_COVID!$1:$1048576,7,FALSE)</f>
        <v>67308</v>
      </c>
      <c r="D74" s="43">
        <v>26</v>
      </c>
      <c r="E74" s="43">
        <f t="shared" si="34"/>
        <v>38.628394841623582</v>
      </c>
      <c r="F74" s="6">
        <f t="shared" si="35"/>
        <v>0.1959007696044591</v>
      </c>
      <c r="G74" s="6">
        <f t="shared" si="36"/>
        <v>0.28263458557754256</v>
      </c>
      <c r="H74" s="44">
        <v>15</v>
      </c>
      <c r="I74" s="44">
        <f t="shared" si="37"/>
        <v>22.285612408628989</v>
      </c>
      <c r="J74" s="14">
        <f t="shared" si="38"/>
        <v>0.13309884600618774</v>
      </c>
      <c r="K74" s="52">
        <f t="shared" si="39"/>
        <v>0.27311455700340104</v>
      </c>
      <c r="L74" s="49">
        <v>259</v>
      </c>
      <c r="M74" s="49">
        <f t="shared" si="40"/>
        <v>384.79824092232718</v>
      </c>
      <c r="N74" s="50">
        <f t="shared" si="41"/>
        <v>0.16063970959267099</v>
      </c>
      <c r="O74" s="50">
        <f t="shared" si="42"/>
        <v>0.28640315148027962</v>
      </c>
      <c r="P74" s="45">
        <v>300</v>
      </c>
      <c r="Q74" s="45">
        <f t="shared" si="43"/>
        <v>445.71224817257979</v>
      </c>
      <c r="R74" s="18">
        <f t="shared" si="44"/>
        <v>0.16148808789883962</v>
      </c>
      <c r="S74" s="18">
        <f t="shared" si="45"/>
        <v>0.28537910414077161</v>
      </c>
      <c r="T74" s="37">
        <f t="shared" si="46"/>
        <v>8.6666666666666679</v>
      </c>
      <c r="U74" s="37">
        <f t="shared" si="47"/>
        <v>1.2130973383447115</v>
      </c>
      <c r="V74" s="37">
        <f t="shared" si="48"/>
        <v>21.309733834471146</v>
      </c>
      <c r="W74" s="37">
        <f t="shared" si="49"/>
        <v>0.99038290287057873</v>
      </c>
      <c r="X74" s="37">
        <f t="shared" si="50"/>
        <v>-0.96170971294212704</v>
      </c>
      <c r="Z74" s="2"/>
    </row>
    <row r="75" spans="1:26" x14ac:dyDescent="0.25">
      <c r="A75" s="1" t="s">
        <v>673</v>
      </c>
      <c r="B75" s="1" t="str">
        <f>VLOOKUP(A75,'[2]Catálogo MUNICIPIOS'!$1:$1048576,5,FALSE)</f>
        <v>Melchor Ocampo</v>
      </c>
      <c r="C75" s="130">
        <f>VLOOKUP(A75,[3]PROY_COVID!$1:$1048576,7,FALSE)</f>
        <v>61172</v>
      </c>
      <c r="D75" s="43">
        <v>101</v>
      </c>
      <c r="E75" s="43">
        <f t="shared" si="34"/>
        <v>165.10821944680572</v>
      </c>
      <c r="F75" s="6">
        <f t="shared" si="35"/>
        <v>0.83733293579153245</v>
      </c>
      <c r="G75" s="6">
        <f t="shared" si="36"/>
        <v>1.2080567512608689</v>
      </c>
      <c r="H75" s="44">
        <v>33</v>
      </c>
      <c r="I75" s="44">
        <f t="shared" si="37"/>
        <v>53.946249918263256</v>
      </c>
      <c r="J75" s="14">
        <f t="shared" si="38"/>
        <v>0.32218919896955905</v>
      </c>
      <c r="K75" s="52">
        <f t="shared" si="39"/>
        <v>0.66112188789195747</v>
      </c>
      <c r="L75" s="49">
        <v>553</v>
      </c>
      <c r="M75" s="49">
        <f t="shared" si="40"/>
        <v>904.00836984241153</v>
      </c>
      <c r="N75" s="50">
        <f t="shared" si="41"/>
        <v>0.37739164725064839</v>
      </c>
      <c r="O75" s="50">
        <f t="shared" si="42"/>
        <v>0.67284830997883605</v>
      </c>
      <c r="P75" s="45">
        <v>687</v>
      </c>
      <c r="Q75" s="45">
        <f t="shared" si="43"/>
        <v>1123.0628392074805</v>
      </c>
      <c r="R75" s="18">
        <f t="shared" si="44"/>
        <v>0.40690214648001982</v>
      </c>
      <c r="S75" s="18">
        <f t="shared" si="45"/>
        <v>0.71907080916189037</v>
      </c>
      <c r="T75" s="37">
        <f t="shared" si="46"/>
        <v>14.701601164483261</v>
      </c>
      <c r="U75" s="37">
        <f t="shared" si="47"/>
        <v>2.0578238356200176</v>
      </c>
      <c r="V75" s="37">
        <f t="shared" si="48"/>
        <v>105.78238356200175</v>
      </c>
      <c r="W75" s="37">
        <f t="shared" si="49"/>
        <v>1.6800247428607398</v>
      </c>
      <c r="X75" s="37">
        <f t="shared" si="50"/>
        <v>68.002474286073976</v>
      </c>
      <c r="Z75" s="2"/>
    </row>
    <row r="76" spans="1:26" x14ac:dyDescent="0.25">
      <c r="A76" s="1" t="s">
        <v>712</v>
      </c>
      <c r="B76" s="1" t="str">
        <f>VLOOKUP(A76,'[2]Catálogo MUNICIPIOS'!$1:$1048576,5,FALSE)</f>
        <v>Teotihuacán</v>
      </c>
      <c r="C76" s="130">
        <f>VLOOKUP(A76,[3]PROY_COVID!$1:$1048576,7,FALSE)</f>
        <v>60992</v>
      </c>
      <c r="D76" s="43">
        <v>105</v>
      </c>
      <c r="E76" s="43">
        <f t="shared" si="34"/>
        <v>172.15372507869884</v>
      </c>
      <c r="F76" s="6">
        <f t="shared" si="35"/>
        <v>0.8730636458352532</v>
      </c>
      <c r="G76" s="6">
        <f t="shared" si="36"/>
        <v>1.2596070052286741</v>
      </c>
      <c r="H76" s="44">
        <v>28</v>
      </c>
      <c r="I76" s="44">
        <f t="shared" si="37"/>
        <v>45.907660020986356</v>
      </c>
      <c r="J76" s="14">
        <f t="shared" si="38"/>
        <v>0.27417943288252622</v>
      </c>
      <c r="K76" s="52">
        <f t="shared" si="39"/>
        <v>0.56260738990684867</v>
      </c>
      <c r="L76" s="49">
        <v>673</v>
      </c>
      <c r="M76" s="49">
        <f t="shared" si="40"/>
        <v>1103.4233997901363</v>
      </c>
      <c r="N76" s="50">
        <f t="shared" si="41"/>
        <v>0.46064039709532989</v>
      </c>
      <c r="O76" s="50">
        <f t="shared" si="42"/>
        <v>0.82127178741643481</v>
      </c>
      <c r="P76" s="45">
        <v>806</v>
      </c>
      <c r="Q76" s="45">
        <f t="shared" si="43"/>
        <v>1321.4847848898216</v>
      </c>
      <c r="R76" s="18">
        <f t="shared" si="44"/>
        <v>0.47879332904631466</v>
      </c>
      <c r="S76" s="18">
        <f t="shared" si="45"/>
        <v>0.84611572958501036</v>
      </c>
      <c r="T76" s="37">
        <f t="shared" si="46"/>
        <v>13.027295285359802</v>
      </c>
      <c r="U76" s="37">
        <f t="shared" si="47"/>
        <v>1.8234666042116057</v>
      </c>
      <c r="V76" s="37">
        <f t="shared" si="48"/>
        <v>82.346660421160564</v>
      </c>
      <c r="W76" s="37">
        <f t="shared" si="49"/>
        <v>1.4886935216846358</v>
      </c>
      <c r="X76" s="37">
        <f t="shared" si="50"/>
        <v>48.869352168463578</v>
      </c>
      <c r="Z76" s="2"/>
    </row>
    <row r="77" spans="1:26" x14ac:dyDescent="0.25">
      <c r="A77" s="1" t="s">
        <v>638</v>
      </c>
      <c r="B77" s="1" t="str">
        <f>VLOOKUP(A77,'[2]Catálogo MUNICIPIOS'!$1:$1048576,5,FALSE)</f>
        <v>Calimaya</v>
      </c>
      <c r="C77" s="130">
        <f>VLOOKUP(A77,[3]PROY_COVID!$1:$1048576,7,FALSE)</f>
        <v>60309</v>
      </c>
      <c r="D77" s="43">
        <v>67</v>
      </c>
      <c r="E77" s="43">
        <f t="shared" si="34"/>
        <v>111.09452983800097</v>
      </c>
      <c r="F77" s="6">
        <f t="shared" si="35"/>
        <v>0.56340689234798125</v>
      </c>
      <c r="G77" s="6">
        <f t="shared" si="36"/>
        <v>0.81285169962230841</v>
      </c>
      <c r="H77" s="44">
        <v>17</v>
      </c>
      <c r="I77" s="44">
        <f t="shared" si="37"/>
        <v>28.188164287253976</v>
      </c>
      <c r="J77" s="14">
        <f t="shared" si="38"/>
        <v>0.1683513142413639</v>
      </c>
      <c r="K77" s="52">
        <f t="shared" si="39"/>
        <v>0.34545148954809796</v>
      </c>
      <c r="L77" s="49">
        <v>367</v>
      </c>
      <c r="M77" s="49">
        <f t="shared" si="40"/>
        <v>608.53272314248284</v>
      </c>
      <c r="N77" s="50">
        <f t="shared" si="41"/>
        <v>0.25404097401520548</v>
      </c>
      <c r="O77" s="50">
        <f t="shared" si="42"/>
        <v>0.45292745951524171</v>
      </c>
      <c r="P77" s="45">
        <v>451</v>
      </c>
      <c r="Q77" s="45">
        <f t="shared" si="43"/>
        <v>747.81541726773776</v>
      </c>
      <c r="R77" s="18">
        <f t="shared" si="44"/>
        <v>0.27094449912689034</v>
      </c>
      <c r="S77" s="18">
        <f t="shared" si="45"/>
        <v>0.47880868142508759</v>
      </c>
      <c r="T77" s="37">
        <f t="shared" si="46"/>
        <v>14.855875831485587</v>
      </c>
      <c r="U77" s="37">
        <f t="shared" si="47"/>
        <v>2.0794180880716948</v>
      </c>
      <c r="V77" s="37">
        <f t="shared" si="48"/>
        <v>107.94180880716948</v>
      </c>
      <c r="W77" s="37">
        <f t="shared" si="49"/>
        <v>1.6976544727697962</v>
      </c>
      <c r="X77" s="37">
        <f t="shared" si="50"/>
        <v>69.765447276979614</v>
      </c>
      <c r="Z77" s="2"/>
    </row>
    <row r="78" spans="1:26" x14ac:dyDescent="0.25">
      <c r="A78" s="1" t="s">
        <v>731</v>
      </c>
      <c r="B78" s="1" t="str">
        <f>VLOOKUP(A78,'[2]Catálogo MUNICIPIOS'!$1:$1048576,5,FALSE)</f>
        <v>Villa de Allende</v>
      </c>
      <c r="C78" s="130">
        <f>VLOOKUP(A78,[3]PROY_COVID!$1:$1048576,7,FALSE)</f>
        <v>54849</v>
      </c>
      <c r="D78" s="43">
        <v>15</v>
      </c>
      <c r="E78" s="43">
        <f t="shared" si="34"/>
        <v>27.347809440463816</v>
      </c>
      <c r="F78" s="6">
        <f t="shared" si="35"/>
        <v>0.13869219620303996</v>
      </c>
      <c r="G78" s="6">
        <f t="shared" si="36"/>
        <v>0.20009728127067636</v>
      </c>
      <c r="H78" s="44">
        <v>5</v>
      </c>
      <c r="I78" s="44">
        <f t="shared" si="37"/>
        <v>9.1159364801546054</v>
      </c>
      <c r="J78" s="14">
        <f t="shared" si="38"/>
        <v>5.4444123119743816E-2</v>
      </c>
      <c r="K78" s="52">
        <f t="shared" si="39"/>
        <v>0.11171759195114415</v>
      </c>
      <c r="L78" s="49">
        <v>68</v>
      </c>
      <c r="M78" s="49">
        <f t="shared" si="40"/>
        <v>123.97673613010264</v>
      </c>
      <c r="N78" s="50">
        <f t="shared" si="41"/>
        <v>5.1755919778767694E-2</v>
      </c>
      <c r="O78" s="50">
        <f t="shared" si="42"/>
        <v>9.2275182580857262E-2</v>
      </c>
      <c r="P78" s="45">
        <v>88</v>
      </c>
      <c r="Q78" s="45">
        <f t="shared" si="43"/>
        <v>160.44048205072107</v>
      </c>
      <c r="R78" s="18">
        <f t="shared" si="44"/>
        <v>5.8129940952188035E-2</v>
      </c>
      <c r="S78" s="18">
        <f t="shared" si="45"/>
        <v>0.10272627961935622</v>
      </c>
      <c r="T78" s="37">
        <f t="shared" si="46"/>
        <v>17.045454545454543</v>
      </c>
      <c r="U78" s="37">
        <f t="shared" si="47"/>
        <v>2.3858994853807691</v>
      </c>
      <c r="V78" s="37">
        <f t="shared" si="48"/>
        <v>138.58994853807692</v>
      </c>
      <c r="W78" s="37">
        <f t="shared" si="49"/>
        <v>1.9478684715548964</v>
      </c>
      <c r="X78" s="37">
        <f t="shared" si="50"/>
        <v>94.786847155489639</v>
      </c>
      <c r="Z78" s="2"/>
    </row>
    <row r="79" spans="1:26" x14ac:dyDescent="0.25">
      <c r="A79" s="1" t="s">
        <v>629</v>
      </c>
      <c r="B79" s="1" t="str">
        <f>VLOOKUP(A79,'[2]Catálogo MUNICIPIOS'!$1:$1048576,5,FALSE)</f>
        <v>Amecameca</v>
      </c>
      <c r="C79" s="130">
        <f>VLOOKUP(A79,[3]PROY_COVID!$1:$1048576,7,FALSE)</f>
        <v>54548</v>
      </c>
      <c r="D79" s="43">
        <v>38</v>
      </c>
      <c r="E79" s="43">
        <f t="shared" si="34"/>
        <v>69.663415707266992</v>
      </c>
      <c r="F79" s="6">
        <f t="shared" si="35"/>
        <v>0.35329235931967007</v>
      </c>
      <c r="G79" s="6">
        <f t="shared" si="36"/>
        <v>0.50971029754318209</v>
      </c>
      <c r="H79" s="44">
        <v>21</v>
      </c>
      <c r="I79" s="44">
        <f t="shared" si="37"/>
        <v>38.498203417173869</v>
      </c>
      <c r="J79" s="14">
        <f t="shared" si="38"/>
        <v>0.22992710966081761</v>
      </c>
      <c r="K79" s="52">
        <f t="shared" si="39"/>
        <v>0.47180304399609307</v>
      </c>
      <c r="L79" s="49">
        <v>454</v>
      </c>
      <c r="M79" s="49">
        <f t="shared" si="40"/>
        <v>832.2944929236636</v>
      </c>
      <c r="N79" s="50">
        <f t="shared" si="41"/>
        <v>0.34745363003315904</v>
      </c>
      <c r="O79" s="50">
        <f t="shared" si="42"/>
        <v>0.61947207752733635</v>
      </c>
      <c r="P79" s="45">
        <v>513</v>
      </c>
      <c r="Q79" s="45">
        <f t="shared" si="43"/>
        <v>940.4561120481045</v>
      </c>
      <c r="R79" s="18">
        <f t="shared" si="44"/>
        <v>0.34074104965726726</v>
      </c>
      <c r="S79" s="18">
        <f t="shared" si="45"/>
        <v>0.60215200241946665</v>
      </c>
      <c r="T79" s="37">
        <f t="shared" si="46"/>
        <v>7.4074074074074066</v>
      </c>
      <c r="U79" s="37">
        <f t="shared" si="47"/>
        <v>1.0368353319185566</v>
      </c>
      <c r="V79" s="37">
        <f t="shared" si="48"/>
        <v>3.6835331918556591</v>
      </c>
      <c r="W79" s="37">
        <f t="shared" si="49"/>
        <v>0.84648111356459699</v>
      </c>
      <c r="X79" s="37">
        <f t="shared" si="50"/>
        <v>-15.351888643540301</v>
      </c>
      <c r="Z79" s="2"/>
    </row>
    <row r="80" spans="1:26" x14ac:dyDescent="0.25">
      <c r="A80" s="1" t="s">
        <v>735</v>
      </c>
      <c r="B80" s="1" t="str">
        <f>VLOOKUP(A80,'[2]Catálogo MUNICIPIOS'!$1:$1048576,5,FALSE)</f>
        <v>Xonacatlán</v>
      </c>
      <c r="C80" s="130">
        <f>VLOOKUP(A80,[3]PROY_COVID!$1:$1048576,7,FALSE)</f>
        <v>54531</v>
      </c>
      <c r="D80" s="43">
        <v>101</v>
      </c>
      <c r="E80" s="43">
        <f t="shared" si="34"/>
        <v>185.21574884010931</v>
      </c>
      <c r="F80" s="6">
        <f t="shared" si="35"/>
        <v>0.93930663931047698</v>
      </c>
      <c r="G80" s="6">
        <f t="shared" si="36"/>
        <v>1.3551786614610015</v>
      </c>
      <c r="H80" s="44">
        <v>23</v>
      </c>
      <c r="I80" s="44">
        <f t="shared" si="37"/>
        <v>42.177843795272416</v>
      </c>
      <c r="J80" s="14">
        <f t="shared" si="38"/>
        <v>0.25190343586906916</v>
      </c>
      <c r="K80" s="52">
        <f t="shared" si="39"/>
        <v>0.51689775951789274</v>
      </c>
      <c r="L80" s="49">
        <v>496</v>
      </c>
      <c r="M80" s="49">
        <f t="shared" si="40"/>
        <v>909.57437054152695</v>
      </c>
      <c r="N80" s="50">
        <f t="shared" si="41"/>
        <v>0.37971525645882803</v>
      </c>
      <c r="O80" s="50">
        <f t="shared" si="42"/>
        <v>0.67699105277710625</v>
      </c>
      <c r="P80" s="45">
        <v>620</v>
      </c>
      <c r="Q80" s="45">
        <f t="shared" si="43"/>
        <v>1136.9679631769086</v>
      </c>
      <c r="R80" s="18">
        <f t="shared" si="44"/>
        <v>0.41194017693806945</v>
      </c>
      <c r="S80" s="18">
        <f t="shared" si="45"/>
        <v>0.72797393407629751</v>
      </c>
      <c r="T80" s="37">
        <f t="shared" si="46"/>
        <v>16.29032258064516</v>
      </c>
      <c r="U80" s="37">
        <f t="shared" si="47"/>
        <v>2.2802015726950837</v>
      </c>
      <c r="V80" s="37">
        <f t="shared" si="48"/>
        <v>128.02015726950836</v>
      </c>
      <c r="W80" s="37">
        <f t="shared" si="49"/>
        <v>1.8615758037827872</v>
      </c>
      <c r="X80" s="37">
        <f t="shared" si="50"/>
        <v>86.157580378278723</v>
      </c>
      <c r="Z80" s="2"/>
    </row>
    <row r="81" spans="1:26" x14ac:dyDescent="0.25">
      <c r="A81" s="1" t="s">
        <v>623</v>
      </c>
      <c r="B81" s="1" t="str">
        <f>VLOOKUP(A81,'[2]Catálogo MUNICIPIOS'!$1:$1048576,5,FALSE)</f>
        <v>Aculco</v>
      </c>
      <c r="C81" s="130">
        <f>VLOOKUP(A81,[3]PROY_COVID!$1:$1048576,7,FALSE)</f>
        <v>52173</v>
      </c>
      <c r="D81" s="43">
        <v>18</v>
      </c>
      <c r="E81" s="43">
        <f t="shared" si="34"/>
        <v>34.500603760565809</v>
      </c>
      <c r="F81" s="6">
        <f t="shared" si="35"/>
        <v>0.17496701212214449</v>
      </c>
      <c r="G81" s="6">
        <f t="shared" si="36"/>
        <v>0.25243254051901159</v>
      </c>
      <c r="H81" s="44">
        <v>7</v>
      </c>
      <c r="I81" s="44">
        <f t="shared" si="37"/>
        <v>13.416901462442258</v>
      </c>
      <c r="J81" s="14">
        <f t="shared" si="38"/>
        <v>8.0131255488332262E-2</v>
      </c>
      <c r="K81" s="52">
        <f t="shared" si="39"/>
        <v>0.16442676252658708</v>
      </c>
      <c r="L81" s="49">
        <v>90</v>
      </c>
      <c r="M81" s="49">
        <f t="shared" si="40"/>
        <v>172.50301880282905</v>
      </c>
      <c r="N81" s="50">
        <f t="shared" si="41"/>
        <v>7.201393327039414E-2</v>
      </c>
      <c r="O81" s="50">
        <f t="shared" si="42"/>
        <v>0.12839301995396807</v>
      </c>
      <c r="P81" s="45">
        <v>115</v>
      </c>
      <c r="Q81" s="45">
        <f t="shared" si="43"/>
        <v>220.4205240258371</v>
      </c>
      <c r="R81" s="18">
        <f t="shared" si="44"/>
        <v>7.9861590307498523E-2</v>
      </c>
      <c r="S81" s="18">
        <f t="shared" si="45"/>
        <v>0.14113009444689217</v>
      </c>
      <c r="T81" s="37">
        <f t="shared" si="46"/>
        <v>15.65217391304348</v>
      </c>
      <c r="U81" s="37">
        <f t="shared" si="47"/>
        <v>2.1908781361409506</v>
      </c>
      <c r="V81" s="37">
        <f t="shared" si="48"/>
        <v>119.08781361409507</v>
      </c>
      <c r="W81" s="37">
        <f t="shared" si="49"/>
        <v>1.7886513964886706</v>
      </c>
      <c r="X81" s="37">
        <f t="shared" si="50"/>
        <v>78.865139648867057</v>
      </c>
      <c r="Z81" s="2"/>
    </row>
    <row r="82" spans="1:26" x14ac:dyDescent="0.25">
      <c r="A82" s="1" t="s">
        <v>723</v>
      </c>
      <c r="B82" s="1" t="str">
        <f>VLOOKUP(A82,'[2]Catálogo MUNICIPIOS'!$1:$1048576,5,FALSE)</f>
        <v>Tlalmanalco</v>
      </c>
      <c r="C82" s="130">
        <f>VLOOKUP(A82,[3]PROY_COVID!$1:$1048576,7,FALSE)</f>
        <v>51370</v>
      </c>
      <c r="D82" s="43">
        <v>32</v>
      </c>
      <c r="E82" s="43">
        <f t="shared" si="34"/>
        <v>62.293167218220745</v>
      </c>
      <c r="F82" s="6">
        <f t="shared" si="35"/>
        <v>0.31591474222996202</v>
      </c>
      <c r="G82" s="6">
        <f t="shared" si="36"/>
        <v>0.45578397894139316</v>
      </c>
      <c r="H82" s="44">
        <v>41</v>
      </c>
      <c r="I82" s="44">
        <f t="shared" si="37"/>
        <v>79.813120498345327</v>
      </c>
      <c r="J82" s="14">
        <f t="shared" si="38"/>
        <v>0.47667679216970199</v>
      </c>
      <c r="K82" s="52">
        <f t="shared" si="39"/>
        <v>0.97812546715227</v>
      </c>
      <c r="L82" s="49">
        <v>698</v>
      </c>
      <c r="M82" s="49">
        <f t="shared" si="40"/>
        <v>1358.7697099474401</v>
      </c>
      <c r="N82" s="50">
        <f t="shared" si="41"/>
        <v>0.56723848603386307</v>
      </c>
      <c r="O82" s="50">
        <f t="shared" si="42"/>
        <v>1.0113245999569025</v>
      </c>
      <c r="P82" s="45">
        <v>771</v>
      </c>
      <c r="Q82" s="45">
        <f t="shared" si="43"/>
        <v>1500.875997664006</v>
      </c>
      <c r="R82" s="18">
        <f t="shared" si="44"/>
        <v>0.54378939782282265</v>
      </c>
      <c r="S82" s="18">
        <f t="shared" si="45"/>
        <v>0.96097571784452274</v>
      </c>
      <c r="T82" s="37">
        <f t="shared" si="46"/>
        <v>4.1504539559014262</v>
      </c>
      <c r="U82" s="37">
        <f t="shared" si="47"/>
        <v>0.58095053617226511</v>
      </c>
      <c r="V82" s="37">
        <f t="shared" si="48"/>
        <v>-41.904946382773488</v>
      </c>
      <c r="W82" s="37">
        <f t="shared" si="49"/>
        <v>0.47429291966265358</v>
      </c>
      <c r="X82" s="37">
        <f t="shared" si="50"/>
        <v>-52.570708033734647</v>
      </c>
      <c r="Z82" s="2"/>
    </row>
    <row r="83" spans="1:26" x14ac:dyDescent="0.25">
      <c r="A83" s="1" t="s">
        <v>732</v>
      </c>
      <c r="B83" s="1" t="str">
        <f>VLOOKUP(A83,'[2]Catálogo MUNICIPIOS'!$1:$1048576,5,FALSE)</f>
        <v>Villa del Carbón</v>
      </c>
      <c r="C83" s="130">
        <f>VLOOKUP(A83,[3]PROY_COVID!$1:$1048576,7,FALSE)</f>
        <v>50614</v>
      </c>
      <c r="D83" s="43">
        <v>15</v>
      </c>
      <c r="E83" s="43">
        <f t="shared" si="34"/>
        <v>29.636069071798314</v>
      </c>
      <c r="F83" s="6">
        <f t="shared" si="35"/>
        <v>0.15029691922275532</v>
      </c>
      <c r="G83" s="6">
        <f t="shared" si="36"/>
        <v>0.21683992137383584</v>
      </c>
      <c r="H83" s="44">
        <v>4</v>
      </c>
      <c r="I83" s="44">
        <f t="shared" si="37"/>
        <v>7.9029517524795505</v>
      </c>
      <c r="J83" s="14">
        <f t="shared" si="38"/>
        <v>4.7199679282330237E-2</v>
      </c>
      <c r="K83" s="52">
        <f t="shared" si="39"/>
        <v>9.6852225881033802E-2</v>
      </c>
      <c r="L83" s="49">
        <v>155</v>
      </c>
      <c r="M83" s="49">
        <f t="shared" si="40"/>
        <v>306.23938040858258</v>
      </c>
      <c r="N83" s="50">
        <f t="shared" si="41"/>
        <v>0.12784415286504447</v>
      </c>
      <c r="O83" s="50">
        <f t="shared" si="42"/>
        <v>0.22793223650440333</v>
      </c>
      <c r="P83" s="45">
        <v>174</v>
      </c>
      <c r="Q83" s="45">
        <f t="shared" si="43"/>
        <v>343.77840123286046</v>
      </c>
      <c r="R83" s="18">
        <f t="shared" si="44"/>
        <v>0.12455595937430664</v>
      </c>
      <c r="S83" s="18">
        <f t="shared" si="45"/>
        <v>0.22011325147338864</v>
      </c>
      <c r="T83" s="37">
        <f t="shared" si="46"/>
        <v>8.6206896551724146</v>
      </c>
      <c r="U83" s="37">
        <f t="shared" si="47"/>
        <v>1.2066618086983203</v>
      </c>
      <c r="V83" s="37">
        <f t="shared" si="48"/>
        <v>20.666180869832029</v>
      </c>
      <c r="W83" s="37">
        <f t="shared" si="49"/>
        <v>0.98512888216569505</v>
      </c>
      <c r="X83" s="37">
        <f t="shared" si="50"/>
        <v>-1.4871117834304948</v>
      </c>
      <c r="Z83" s="2"/>
    </row>
    <row r="84" spans="1:26" x14ac:dyDescent="0.25">
      <c r="A84" s="1" t="s">
        <v>656</v>
      </c>
      <c r="B84" s="1" t="str">
        <f>VLOOKUP(A84,'[2]Catálogo MUNICIPIOS'!$1:$1048576,5,FALSE)</f>
        <v>Hueypoxtla</v>
      </c>
      <c r="C84" s="130">
        <f>VLOOKUP(A84,[3]PROY_COVID!$1:$1048576,7,FALSE)</f>
        <v>46742</v>
      </c>
      <c r="D84" s="43">
        <v>51</v>
      </c>
      <c r="E84" s="43">
        <f t="shared" si="34"/>
        <v>109.10958024902656</v>
      </c>
      <c r="F84" s="6">
        <f t="shared" si="35"/>
        <v>0.55334038159338128</v>
      </c>
      <c r="G84" s="6">
        <f t="shared" si="36"/>
        <v>0.79832830545145939</v>
      </c>
      <c r="H84" s="44">
        <v>6</v>
      </c>
      <c r="I84" s="44">
        <f t="shared" si="37"/>
        <v>12.836421205767833</v>
      </c>
      <c r="J84" s="14">
        <f t="shared" si="38"/>
        <v>7.6664388575452352E-2</v>
      </c>
      <c r="K84" s="52">
        <f t="shared" si="39"/>
        <v>0.15731286297364183</v>
      </c>
      <c r="L84" s="49">
        <v>180</v>
      </c>
      <c r="M84" s="49">
        <f t="shared" si="40"/>
        <v>385.09263617303498</v>
      </c>
      <c r="N84" s="50">
        <f t="shared" si="41"/>
        <v>0.16076260923864077</v>
      </c>
      <c r="O84" s="50">
        <f t="shared" si="42"/>
        <v>0.28662226819812486</v>
      </c>
      <c r="P84" s="45">
        <v>237</v>
      </c>
      <c r="Q84" s="45">
        <f t="shared" si="43"/>
        <v>507.03863762782936</v>
      </c>
      <c r="R84" s="18">
        <f t="shared" si="44"/>
        <v>0.18370753870251863</v>
      </c>
      <c r="S84" s="18">
        <f t="shared" si="45"/>
        <v>0.32464495369882707</v>
      </c>
      <c r="T84" s="37">
        <f t="shared" si="46"/>
        <v>21.518987341772153</v>
      </c>
      <c r="U84" s="37">
        <f t="shared" si="47"/>
        <v>3.0120722617127691</v>
      </c>
      <c r="V84" s="37">
        <f t="shared" si="48"/>
        <v>201.20722617127691</v>
      </c>
      <c r="W84" s="37">
        <f t="shared" si="49"/>
        <v>2.4590812096591779</v>
      </c>
      <c r="X84" s="37">
        <f t="shared" si="50"/>
        <v>145.90812096591779</v>
      </c>
      <c r="Z84" s="2"/>
    </row>
    <row r="85" spans="1:26" x14ac:dyDescent="0.25">
      <c r="A85" s="1" t="s">
        <v>720</v>
      </c>
      <c r="B85" s="1" t="str">
        <f>VLOOKUP(A85,'[2]Catálogo MUNICIPIOS'!$1:$1048576,5,FALSE)</f>
        <v>Tezoyuca</v>
      </c>
      <c r="C85" s="130">
        <f>VLOOKUP(A85,[3]PROY_COVID!$1:$1048576,7,FALSE)</f>
        <v>46527</v>
      </c>
      <c r="D85" s="43">
        <v>62</v>
      </c>
      <c r="E85" s="43">
        <f t="shared" si="34"/>
        <v>133.25595890558171</v>
      </c>
      <c r="F85" s="6">
        <f t="shared" si="35"/>
        <v>0.67579678138358856</v>
      </c>
      <c r="G85" s="6">
        <f t="shared" si="36"/>
        <v>0.97500149502546951</v>
      </c>
      <c r="H85" s="44">
        <v>16</v>
      </c>
      <c r="I85" s="44">
        <f t="shared" si="37"/>
        <v>34.38863455627915</v>
      </c>
      <c r="J85" s="14">
        <f t="shared" si="38"/>
        <v>0.20538307367299527</v>
      </c>
      <c r="K85" s="52">
        <f t="shared" si="39"/>
        <v>0.4214394704788742</v>
      </c>
      <c r="L85" s="49">
        <v>337</v>
      </c>
      <c r="M85" s="49">
        <f t="shared" si="40"/>
        <v>724.31061534162961</v>
      </c>
      <c r="N85" s="50">
        <f t="shared" si="41"/>
        <v>0.30237416528849065</v>
      </c>
      <c r="O85" s="50">
        <f t="shared" si="42"/>
        <v>0.53910028899102147</v>
      </c>
      <c r="P85" s="45">
        <v>415</v>
      </c>
      <c r="Q85" s="45">
        <f t="shared" si="43"/>
        <v>891.95520880349045</v>
      </c>
      <c r="R85" s="18">
        <f t="shared" si="44"/>
        <v>0.32316846070901234</v>
      </c>
      <c r="S85" s="18">
        <f t="shared" si="45"/>
        <v>0.57109801102767777</v>
      </c>
      <c r="T85" s="37">
        <f t="shared" si="46"/>
        <v>14.939759036144579</v>
      </c>
      <c r="U85" s="37">
        <f t="shared" si="47"/>
        <v>2.0911594525682697</v>
      </c>
      <c r="V85" s="37">
        <f t="shared" si="48"/>
        <v>109.11594525682698</v>
      </c>
      <c r="W85" s="37">
        <f t="shared" si="49"/>
        <v>1.707240221815826</v>
      </c>
      <c r="X85" s="37">
        <f t="shared" si="50"/>
        <v>70.724022181582598</v>
      </c>
      <c r="Z85" s="2"/>
    </row>
    <row r="86" spans="1:26" x14ac:dyDescent="0.25">
      <c r="A86" s="1" t="s">
        <v>643</v>
      </c>
      <c r="B86" s="1" t="str">
        <f>VLOOKUP(A86,'[2]Catálogo MUNICIPIOS'!$1:$1048576,5,FALSE)</f>
        <v>Coyotepec</v>
      </c>
      <c r="C86" s="130">
        <f>VLOOKUP(A86,[3]PROY_COVID!$1:$1048576,7,FALSE)</f>
        <v>44201</v>
      </c>
      <c r="D86" s="43">
        <v>90</v>
      </c>
      <c r="E86" s="43">
        <f t="shared" si="34"/>
        <v>203.61530282120313</v>
      </c>
      <c r="F86" s="6">
        <f t="shared" si="35"/>
        <v>1.0326184841348212</v>
      </c>
      <c r="G86" s="6">
        <f t="shared" si="36"/>
        <v>1.4898037302887257</v>
      </c>
      <c r="H86" s="44">
        <v>32</v>
      </c>
      <c r="I86" s="44">
        <f t="shared" si="37"/>
        <v>72.396552114205562</v>
      </c>
      <c r="J86" s="14">
        <f t="shared" si="38"/>
        <v>0.4323819944699645</v>
      </c>
      <c r="K86" s="52">
        <f t="shared" si="39"/>
        <v>0.88723396497683671</v>
      </c>
      <c r="L86" s="49">
        <v>333</v>
      </c>
      <c r="M86" s="49">
        <f t="shared" si="40"/>
        <v>753.3766204384516</v>
      </c>
      <c r="N86" s="50">
        <f t="shared" si="41"/>
        <v>0.31450819845501715</v>
      </c>
      <c r="O86" s="50">
        <f t="shared" si="42"/>
        <v>0.56073395197429909</v>
      </c>
      <c r="P86" s="45">
        <v>455</v>
      </c>
      <c r="Q86" s="45">
        <f t="shared" si="43"/>
        <v>1029.3884753738603</v>
      </c>
      <c r="R86" s="18">
        <f t="shared" si="44"/>
        <v>0.37296254988456284</v>
      </c>
      <c r="S86" s="18">
        <f t="shared" si="45"/>
        <v>0.65909330990895454</v>
      </c>
      <c r="T86" s="37">
        <f t="shared" si="46"/>
        <v>19.780219780219781</v>
      </c>
      <c r="U86" s="37">
        <f t="shared" si="47"/>
        <v>2.768692150068234</v>
      </c>
      <c r="V86" s="37">
        <f t="shared" si="48"/>
        <v>176.8692150068234</v>
      </c>
      <c r="W86" s="37">
        <f t="shared" si="49"/>
        <v>2.2603836329252429</v>
      </c>
      <c r="X86" s="37">
        <f t="shared" si="50"/>
        <v>126.03836329252429</v>
      </c>
      <c r="Z86" s="2"/>
    </row>
    <row r="87" spans="1:26" x14ac:dyDescent="0.25">
      <c r="A87" s="1" t="s">
        <v>679</v>
      </c>
      <c r="B87" s="1" t="str">
        <f>VLOOKUP(A87,'[2]Catálogo MUNICIPIOS'!$1:$1048576,5,FALSE)</f>
        <v>Nextlalpan</v>
      </c>
      <c r="C87" s="130">
        <f>VLOOKUP(A87,[3]PROY_COVID!$1:$1048576,7,FALSE)</f>
        <v>43640</v>
      </c>
      <c r="D87" s="43">
        <v>45</v>
      </c>
      <c r="E87" s="43">
        <f t="shared" si="34"/>
        <v>103.11640696608616</v>
      </c>
      <c r="F87" s="6">
        <f t="shared" si="35"/>
        <v>0.52294648965677393</v>
      </c>
      <c r="G87" s="6">
        <f t="shared" si="36"/>
        <v>0.75447771176090694</v>
      </c>
      <c r="H87" s="44">
        <v>10</v>
      </c>
      <c r="I87" s="44">
        <f t="shared" si="37"/>
        <v>22.914757103574701</v>
      </c>
      <c r="J87" s="14">
        <f t="shared" si="38"/>
        <v>0.13685635696584914</v>
      </c>
      <c r="K87" s="52">
        <f t="shared" si="39"/>
        <v>0.28082484880514691</v>
      </c>
      <c r="L87" s="49">
        <v>216</v>
      </c>
      <c r="M87" s="49">
        <f t="shared" si="40"/>
        <v>494.95875343721355</v>
      </c>
      <c r="N87" s="50">
        <f t="shared" si="41"/>
        <v>0.20662784274149995</v>
      </c>
      <c r="O87" s="50">
        <f t="shared" si="42"/>
        <v>0.36839499707012152</v>
      </c>
      <c r="P87" s="45">
        <v>271</v>
      </c>
      <c r="Q87" s="45">
        <f t="shared" si="43"/>
        <v>620.98991750687446</v>
      </c>
      <c r="R87" s="18">
        <f t="shared" si="44"/>
        <v>0.22499375952489847</v>
      </c>
      <c r="S87" s="18">
        <f t="shared" si="45"/>
        <v>0.39760528696520103</v>
      </c>
      <c r="T87" s="37">
        <f t="shared" si="46"/>
        <v>16.605166051660518</v>
      </c>
      <c r="U87" s="37">
        <f t="shared" si="47"/>
        <v>2.3242710853893844</v>
      </c>
      <c r="V87" s="37">
        <f t="shared" si="48"/>
        <v>132.42710853893846</v>
      </c>
      <c r="W87" s="37">
        <f t="shared" si="49"/>
        <v>1.8975545257951763</v>
      </c>
      <c r="X87" s="37">
        <f t="shared" si="50"/>
        <v>89.755452579517623</v>
      </c>
      <c r="Z87" s="2"/>
    </row>
    <row r="88" spans="1:26" x14ac:dyDescent="0.25">
      <c r="A88" s="1" t="s">
        <v>641</v>
      </c>
      <c r="B88" s="1" t="str">
        <f>VLOOKUP(A88,'[2]Catálogo MUNICIPIOS'!$1:$1048576,5,FALSE)</f>
        <v>Coatepec Harinas</v>
      </c>
      <c r="C88" s="130">
        <f>VLOOKUP(A88,[3]PROY_COVID!$1:$1048576,7,FALSE)</f>
        <v>41717</v>
      </c>
      <c r="D88" s="43">
        <v>3</v>
      </c>
      <c r="E88" s="43">
        <f t="shared" si="34"/>
        <v>7.1913128940240192</v>
      </c>
      <c r="F88" s="6">
        <f t="shared" si="35"/>
        <v>3.6470159740827658E-2</v>
      </c>
      <c r="G88" s="6">
        <f t="shared" si="36"/>
        <v>5.2617090300910073E-2</v>
      </c>
      <c r="H88" s="44">
        <v>4</v>
      </c>
      <c r="I88" s="44">
        <f t="shared" si="37"/>
        <v>9.5884171920320256</v>
      </c>
      <c r="J88" s="14">
        <f t="shared" si="38"/>
        <v>5.7265972318140394E-2</v>
      </c>
      <c r="K88" s="52">
        <f t="shared" si="39"/>
        <v>0.11750793587129096</v>
      </c>
      <c r="L88" s="49">
        <v>60</v>
      </c>
      <c r="M88" s="49">
        <f t="shared" si="40"/>
        <v>143.8262578804804</v>
      </c>
      <c r="N88" s="50">
        <f t="shared" si="41"/>
        <v>6.00423958340928E-2</v>
      </c>
      <c r="O88" s="50">
        <f t="shared" si="42"/>
        <v>0.10704906920533398</v>
      </c>
      <c r="P88" s="45">
        <v>67</v>
      </c>
      <c r="Q88" s="45">
        <f t="shared" si="43"/>
        <v>160.60598796653642</v>
      </c>
      <c r="R88" s="18">
        <f t="shared" si="44"/>
        <v>5.8189906174123375E-2</v>
      </c>
      <c r="S88" s="18">
        <f t="shared" si="45"/>
        <v>0.10283224917747143</v>
      </c>
      <c r="T88" s="37">
        <f t="shared" si="46"/>
        <v>4.4776119402985071</v>
      </c>
      <c r="U88" s="37">
        <f t="shared" si="47"/>
        <v>0.62674374541345579</v>
      </c>
      <c r="V88" s="37">
        <f t="shared" si="48"/>
        <v>-37.325625458654422</v>
      </c>
      <c r="W88" s="37">
        <f t="shared" si="49"/>
        <v>0.51167888208009227</v>
      </c>
      <c r="X88" s="37">
        <f t="shared" si="50"/>
        <v>-48.832111791990776</v>
      </c>
      <c r="Z88" s="2"/>
    </row>
    <row r="89" spans="1:26" x14ac:dyDescent="0.25">
      <c r="A89" s="1" t="s">
        <v>704</v>
      </c>
      <c r="B89" s="1" t="str">
        <f>VLOOKUP(A89,'[2]Catálogo MUNICIPIOS'!$1:$1048576,5,FALSE)</f>
        <v>Temascalapa</v>
      </c>
      <c r="C89" s="130">
        <f>VLOOKUP(A89,[3]PROY_COVID!$1:$1048576,7,FALSE)</f>
        <v>41685</v>
      </c>
      <c r="D89" s="43">
        <v>49</v>
      </c>
      <c r="E89" s="43">
        <f t="shared" si="34"/>
        <v>117.54827875734676</v>
      </c>
      <c r="F89" s="6">
        <f t="shared" si="35"/>
        <v>0.59613655624722939</v>
      </c>
      <c r="G89" s="6">
        <f t="shared" si="36"/>
        <v>0.86007221341066098</v>
      </c>
      <c r="H89" s="44">
        <v>8</v>
      </c>
      <c r="I89" s="44">
        <f t="shared" si="37"/>
        <v>19.191555715485187</v>
      </c>
      <c r="J89" s="14">
        <f t="shared" si="38"/>
        <v>0.11461986648414839</v>
      </c>
      <c r="K89" s="52">
        <f t="shared" si="39"/>
        <v>0.23519628455044475</v>
      </c>
      <c r="L89" s="49">
        <v>223</v>
      </c>
      <c r="M89" s="49">
        <f t="shared" si="40"/>
        <v>534.9646155691496</v>
      </c>
      <c r="N89" s="50">
        <f t="shared" si="41"/>
        <v>0.22332888082180616</v>
      </c>
      <c r="O89" s="50">
        <f t="shared" si="42"/>
        <v>0.39817113368864843</v>
      </c>
      <c r="P89" s="45">
        <v>280</v>
      </c>
      <c r="Q89" s="45">
        <f t="shared" si="43"/>
        <v>671.70445004198154</v>
      </c>
      <c r="R89" s="18">
        <f t="shared" si="44"/>
        <v>0.24336837884791707</v>
      </c>
      <c r="S89" s="18">
        <f t="shared" si="45"/>
        <v>0.4300766132999061</v>
      </c>
      <c r="T89" s="37">
        <f t="shared" si="46"/>
        <v>17.5</v>
      </c>
      <c r="U89" s="37">
        <f t="shared" si="47"/>
        <v>2.44952347165759</v>
      </c>
      <c r="V89" s="37">
        <f t="shared" si="48"/>
        <v>144.95234716575899</v>
      </c>
      <c r="W89" s="37">
        <f t="shared" si="49"/>
        <v>1.9998116307963607</v>
      </c>
      <c r="X89" s="37">
        <f t="shared" si="50"/>
        <v>99.981163079636076</v>
      </c>
      <c r="Z89" s="2"/>
    </row>
    <row r="90" spans="1:26" x14ac:dyDescent="0.25">
      <c r="A90" s="1" t="s">
        <v>716</v>
      </c>
      <c r="B90" s="1" t="str">
        <f>VLOOKUP(A90,'[2]Catálogo MUNICIPIOS'!$1:$1048576,5,FALSE)</f>
        <v>Tequixquiac</v>
      </c>
      <c r="C90" s="130">
        <f>VLOOKUP(A90,[3]PROY_COVID!$1:$1048576,7,FALSE)</f>
        <v>39658</v>
      </c>
      <c r="D90" s="43">
        <v>46</v>
      </c>
      <c r="E90" s="43">
        <f t="shared" si="34"/>
        <v>115.99172928539009</v>
      </c>
      <c r="F90" s="6">
        <f t="shared" si="35"/>
        <v>0.58824264191985598</v>
      </c>
      <c r="G90" s="6">
        <f t="shared" si="36"/>
        <v>0.84868331887488868</v>
      </c>
      <c r="H90" s="44">
        <v>10</v>
      </c>
      <c r="I90" s="44">
        <f t="shared" si="37"/>
        <v>25.215593322910888</v>
      </c>
      <c r="J90" s="14">
        <f t="shared" si="38"/>
        <v>0.15059789747313673</v>
      </c>
      <c r="K90" s="52">
        <f t="shared" si="39"/>
        <v>0.30902204856161714</v>
      </c>
      <c r="L90" s="49">
        <v>141</v>
      </c>
      <c r="M90" s="49">
        <f t="shared" si="40"/>
        <v>355.53986585304352</v>
      </c>
      <c r="N90" s="50">
        <f t="shared" si="41"/>
        <v>0.14842536873961107</v>
      </c>
      <c r="O90" s="50">
        <f t="shared" si="42"/>
        <v>0.26462630861595277</v>
      </c>
      <c r="P90" s="45">
        <v>197</v>
      </c>
      <c r="Q90" s="45">
        <f t="shared" si="43"/>
        <v>496.74718846134454</v>
      </c>
      <c r="R90" s="18">
        <f t="shared" si="44"/>
        <v>0.17997879565267488</v>
      </c>
      <c r="S90" s="18">
        <f t="shared" si="45"/>
        <v>0.31805558004916118</v>
      </c>
      <c r="T90" s="37">
        <f t="shared" si="46"/>
        <v>23.350253807106601</v>
      </c>
      <c r="U90" s="37">
        <f t="shared" si="47"/>
        <v>3.268399701123978</v>
      </c>
      <c r="V90" s="37">
        <f t="shared" si="48"/>
        <v>226.83997011239779</v>
      </c>
      <c r="W90" s="37">
        <f t="shared" si="49"/>
        <v>2.6683490940285015</v>
      </c>
      <c r="X90" s="37">
        <f t="shared" si="50"/>
        <v>166.83490940285014</v>
      </c>
      <c r="Z90" s="2"/>
    </row>
    <row r="91" spans="1:26" x14ac:dyDescent="0.25">
      <c r="A91" s="1" t="s">
        <v>684</v>
      </c>
      <c r="B91" s="1" t="str">
        <f>VLOOKUP(A91,'[2]Catálogo MUNICIPIOS'!$1:$1048576,5,FALSE)</f>
        <v>El Oro</v>
      </c>
      <c r="C91" s="130">
        <f>VLOOKUP(A91,[3]PROY_COVID!$1:$1048576,7,FALSE)</f>
        <v>39551</v>
      </c>
      <c r="D91" s="43">
        <v>21</v>
      </c>
      <c r="E91" s="43">
        <f t="shared" si="34"/>
        <v>53.096002629516327</v>
      </c>
      <c r="F91" s="6">
        <f t="shared" si="35"/>
        <v>0.26927206840172824</v>
      </c>
      <c r="G91" s="6">
        <f t="shared" si="36"/>
        <v>0.38849055883748729</v>
      </c>
      <c r="H91" s="44">
        <v>9</v>
      </c>
      <c r="I91" s="44">
        <f t="shared" si="37"/>
        <v>22.755429698364139</v>
      </c>
      <c r="J91" s="14">
        <f t="shared" si="38"/>
        <v>0.1359047881517709</v>
      </c>
      <c r="K91" s="52">
        <f t="shared" si="39"/>
        <v>0.27887226016209327</v>
      </c>
      <c r="L91" s="49">
        <v>282</v>
      </c>
      <c r="M91" s="49">
        <f t="shared" si="40"/>
        <v>713.0034638820764</v>
      </c>
      <c r="N91" s="50">
        <f t="shared" si="41"/>
        <v>0.29765382789186096</v>
      </c>
      <c r="O91" s="50">
        <f t="shared" si="42"/>
        <v>0.53068444019577032</v>
      </c>
      <c r="P91" s="45">
        <v>312</v>
      </c>
      <c r="Q91" s="45">
        <f t="shared" si="43"/>
        <v>788.85489620995679</v>
      </c>
      <c r="R91" s="18">
        <f t="shared" si="44"/>
        <v>0.28581370456137389</v>
      </c>
      <c r="S91" s="18">
        <f t="shared" si="45"/>
        <v>0.50508529774638666</v>
      </c>
      <c r="T91" s="37">
        <f t="shared" si="46"/>
        <v>6.7307692307692308</v>
      </c>
      <c r="U91" s="37">
        <f t="shared" si="47"/>
        <v>0.94212441217599618</v>
      </c>
      <c r="V91" s="37">
        <f t="shared" si="48"/>
        <v>-5.7875587824003816</v>
      </c>
      <c r="W91" s="37">
        <f t="shared" si="49"/>
        <v>0.76915831953706182</v>
      </c>
      <c r="X91" s="37">
        <f t="shared" si="50"/>
        <v>-23.084168046293819</v>
      </c>
      <c r="Z91" s="2"/>
    </row>
    <row r="92" spans="1:26" x14ac:dyDescent="0.25">
      <c r="A92" s="1" t="s">
        <v>660</v>
      </c>
      <c r="B92" s="1" t="str">
        <f>VLOOKUP(A92,'[2]Catálogo MUNICIPIOS'!$1:$1048576,5,FALSE)</f>
        <v>Ixtapan de la Sal</v>
      </c>
      <c r="C92" s="130">
        <f>VLOOKUP(A92,[3]PROY_COVID!$1:$1048576,7,FALSE)</f>
        <v>38288</v>
      </c>
      <c r="D92" s="43">
        <v>11</v>
      </c>
      <c r="E92" s="43">
        <f t="shared" si="34"/>
        <v>28.72962808190556</v>
      </c>
      <c r="F92" s="6">
        <f t="shared" si="35"/>
        <v>0.14569997730349965</v>
      </c>
      <c r="G92" s="6">
        <f t="shared" si="36"/>
        <v>0.2102077127464978</v>
      </c>
      <c r="H92" s="44">
        <v>13</v>
      </c>
      <c r="I92" s="44">
        <f t="shared" si="37"/>
        <v>33.953196824070204</v>
      </c>
      <c r="J92" s="14">
        <f t="shared" si="38"/>
        <v>0.20278246038932704</v>
      </c>
      <c r="K92" s="52">
        <f t="shared" si="39"/>
        <v>0.41610309554987451</v>
      </c>
      <c r="L92" s="49">
        <v>161</v>
      </c>
      <c r="M92" s="49">
        <f t="shared" si="40"/>
        <v>420.49728374425405</v>
      </c>
      <c r="N92" s="50">
        <f t="shared" si="41"/>
        <v>0.17554280233526029</v>
      </c>
      <c r="O92" s="50">
        <f t="shared" si="42"/>
        <v>0.31297374687729218</v>
      </c>
      <c r="P92" s="45">
        <v>185</v>
      </c>
      <c r="Q92" s="45">
        <f t="shared" si="43"/>
        <v>483.18010865022984</v>
      </c>
      <c r="R92" s="18">
        <f t="shared" si="44"/>
        <v>0.17506324355364544</v>
      </c>
      <c r="S92" s="18">
        <f t="shared" si="45"/>
        <v>0.30936889688490782</v>
      </c>
      <c r="T92" s="37">
        <f t="shared" si="46"/>
        <v>5.9459459459459465</v>
      </c>
      <c r="U92" s="37">
        <f t="shared" si="47"/>
        <v>0.83227052318867933</v>
      </c>
      <c r="V92" s="37">
        <f t="shared" si="48"/>
        <v>-16.772947681132067</v>
      </c>
      <c r="W92" s="37">
        <f t="shared" si="49"/>
        <v>0.67947267764509556</v>
      </c>
      <c r="X92" s="37">
        <f t="shared" si="50"/>
        <v>-32.052732235490446</v>
      </c>
      <c r="Z92" s="2"/>
    </row>
    <row r="93" spans="1:26" x14ac:dyDescent="0.25">
      <c r="A93" s="1" t="s">
        <v>639</v>
      </c>
      <c r="B93" s="1" t="str">
        <f>VLOOKUP(A93,'[2]Catálogo MUNICIPIOS'!$1:$1048576,5,FALSE)</f>
        <v>Capulhuac</v>
      </c>
      <c r="C93" s="130">
        <f>VLOOKUP(A93,[3]PROY_COVID!$1:$1048576,7,FALSE)</f>
        <v>38196</v>
      </c>
      <c r="D93" s="43">
        <v>48</v>
      </c>
      <c r="E93" s="43">
        <f t="shared" si="34"/>
        <v>125.66760917373546</v>
      </c>
      <c r="F93" s="6">
        <f t="shared" si="35"/>
        <v>0.63731308154072996</v>
      </c>
      <c r="G93" s="6">
        <f t="shared" si="36"/>
        <v>0.91947938258794237</v>
      </c>
      <c r="H93" s="44">
        <v>12</v>
      </c>
      <c r="I93" s="44">
        <f t="shared" si="37"/>
        <v>31.416902293433864</v>
      </c>
      <c r="J93" s="14">
        <f t="shared" si="38"/>
        <v>0.18763466597516984</v>
      </c>
      <c r="K93" s="52">
        <f t="shared" si="39"/>
        <v>0.38502030794397146</v>
      </c>
      <c r="L93" s="49">
        <v>238</v>
      </c>
      <c r="M93" s="49">
        <f t="shared" si="40"/>
        <v>623.10189548643837</v>
      </c>
      <c r="N93" s="50">
        <f t="shared" si="41"/>
        <v>0.26012309021388891</v>
      </c>
      <c r="O93" s="50">
        <f t="shared" si="42"/>
        <v>0.46377121198086285</v>
      </c>
      <c r="P93" s="45">
        <v>298</v>
      </c>
      <c r="Q93" s="45">
        <f t="shared" si="43"/>
        <v>780.18640695360762</v>
      </c>
      <c r="R93" s="18">
        <f t="shared" si="44"/>
        <v>0.28267298370230204</v>
      </c>
      <c r="S93" s="18">
        <f t="shared" si="45"/>
        <v>0.499535067281836</v>
      </c>
      <c r="T93" s="37">
        <f t="shared" si="46"/>
        <v>16.107382550335569</v>
      </c>
      <c r="U93" s="37">
        <f t="shared" si="47"/>
        <v>2.2545949499437068</v>
      </c>
      <c r="V93" s="37">
        <f t="shared" si="48"/>
        <v>125.45949499437069</v>
      </c>
      <c r="W93" s="37">
        <f t="shared" si="49"/>
        <v>1.8406703409055667</v>
      </c>
      <c r="X93" s="37">
        <f t="shared" si="50"/>
        <v>84.067034090556675</v>
      </c>
      <c r="Z93" s="2"/>
    </row>
    <row r="94" spans="1:26" x14ac:dyDescent="0.25">
      <c r="A94" s="1" t="s">
        <v>685</v>
      </c>
      <c r="B94" s="1" t="str">
        <f>VLOOKUP(A94,'[2]Catálogo MUNICIPIOS'!$1:$1048576,5,FALSE)</f>
        <v>Otumba</v>
      </c>
      <c r="C94" s="130">
        <f>VLOOKUP(A94,[3]PROY_COVID!$1:$1048576,7,FALSE)</f>
        <v>38186</v>
      </c>
      <c r="D94" s="43">
        <v>39</v>
      </c>
      <c r="E94" s="43">
        <f t="shared" si="34"/>
        <v>102.13167129314409</v>
      </c>
      <c r="F94" s="6">
        <f t="shared" si="35"/>
        <v>0.5179524826063322</v>
      </c>
      <c r="G94" s="6">
        <f t="shared" si="36"/>
        <v>0.74727263994866844</v>
      </c>
      <c r="H94" s="44">
        <v>9</v>
      </c>
      <c r="I94" s="44">
        <f t="shared" si="37"/>
        <v>23.568847221494789</v>
      </c>
      <c r="J94" s="14">
        <f t="shared" si="38"/>
        <v>0.14076285225450927</v>
      </c>
      <c r="K94" s="52">
        <f t="shared" si="39"/>
        <v>0.28884085166477114</v>
      </c>
      <c r="L94" s="49">
        <v>274</v>
      </c>
      <c r="M94" s="49">
        <f t="shared" si="40"/>
        <v>717.54045985439689</v>
      </c>
      <c r="N94" s="50">
        <f t="shared" si="41"/>
        <v>0.29954786387723803</v>
      </c>
      <c r="O94" s="50">
        <f t="shared" si="42"/>
        <v>0.53406130060347745</v>
      </c>
      <c r="P94" s="45">
        <v>322</v>
      </c>
      <c r="Q94" s="45">
        <f t="shared" si="43"/>
        <v>843.24097836903582</v>
      </c>
      <c r="R94" s="18">
        <f t="shared" si="44"/>
        <v>0.30551858018951283</v>
      </c>
      <c r="S94" s="18">
        <f t="shared" si="45"/>
        <v>0.53990743123703899</v>
      </c>
      <c r="T94" s="37">
        <f t="shared" si="46"/>
        <v>12.111801242236025</v>
      </c>
      <c r="U94" s="37">
        <f t="shared" si="47"/>
        <v>1.6953223672519258</v>
      </c>
      <c r="V94" s="37">
        <f t="shared" si="48"/>
        <v>69.532236725192575</v>
      </c>
      <c r="W94" s="37">
        <f t="shared" si="49"/>
        <v>1.3840754853781378</v>
      </c>
      <c r="X94" s="37">
        <f t="shared" si="50"/>
        <v>38.407548537813781</v>
      </c>
      <c r="Z94" s="2"/>
    </row>
    <row r="95" spans="1:26" x14ac:dyDescent="0.25">
      <c r="A95" s="1" t="s">
        <v>725</v>
      </c>
      <c r="B95" s="1" t="str">
        <f>VLOOKUP(A95,'[2]Catálogo MUNICIPIOS'!$1:$1048576,5,FALSE)</f>
        <v>Tlatlaya</v>
      </c>
      <c r="C95" s="130">
        <f>VLOOKUP(A95,[3]PROY_COVID!$1:$1048576,7,FALSE)</f>
        <v>37531</v>
      </c>
      <c r="D95" s="43">
        <v>9</v>
      </c>
      <c r="E95" s="43">
        <f t="shared" si="34"/>
        <v>23.980176387519652</v>
      </c>
      <c r="F95" s="6">
        <f t="shared" si="35"/>
        <v>0.12161351847071282</v>
      </c>
      <c r="G95" s="6">
        <f t="shared" si="36"/>
        <v>0.17545712792755846</v>
      </c>
      <c r="H95" s="44">
        <v>8</v>
      </c>
      <c r="I95" s="44">
        <f t="shared" si="37"/>
        <v>21.315712344461915</v>
      </c>
      <c r="J95" s="14">
        <f t="shared" si="38"/>
        <v>0.1273062037886474</v>
      </c>
      <c r="K95" s="52">
        <f t="shared" si="39"/>
        <v>0.26122824122686017</v>
      </c>
      <c r="L95" s="49">
        <v>49</v>
      </c>
      <c r="M95" s="49">
        <f t="shared" si="40"/>
        <v>130.55873810982922</v>
      </c>
      <c r="N95" s="50">
        <f t="shared" si="41"/>
        <v>5.4503673729064686E-2</v>
      </c>
      <c r="O95" s="50">
        <f t="shared" si="42"/>
        <v>9.7174129378339219E-2</v>
      </c>
      <c r="P95" s="45">
        <v>66</v>
      </c>
      <c r="Q95" s="45">
        <f t="shared" si="43"/>
        <v>175.85462684181078</v>
      </c>
      <c r="R95" s="18">
        <f t="shared" si="44"/>
        <v>6.3714711797312126E-2</v>
      </c>
      <c r="S95" s="18">
        <f t="shared" si="45"/>
        <v>0.11259559519148311</v>
      </c>
      <c r="T95" s="37">
        <f t="shared" si="46"/>
        <v>13.636363636363635</v>
      </c>
      <c r="U95" s="37">
        <f t="shared" si="47"/>
        <v>1.9087195883046155</v>
      </c>
      <c r="V95" s="37">
        <f t="shared" si="48"/>
        <v>90.871958830461551</v>
      </c>
      <c r="W95" s="37">
        <f t="shared" si="49"/>
        <v>1.5582947772439173</v>
      </c>
      <c r="X95" s="37">
        <f t="shared" si="50"/>
        <v>55.82947772439173</v>
      </c>
      <c r="Z95" s="2"/>
    </row>
    <row r="96" spans="1:26" x14ac:dyDescent="0.25">
      <c r="A96" s="1" t="s">
        <v>683</v>
      </c>
      <c r="B96" s="1" t="str">
        <f>VLOOKUP(A96,'[2]Catálogo MUNICIPIOS'!$1:$1048576,5,FALSE)</f>
        <v>Ocuilan</v>
      </c>
      <c r="C96" s="130">
        <f>VLOOKUP(A96,[3]PROY_COVID!$1:$1048576,7,FALSE)</f>
        <v>36629</v>
      </c>
      <c r="D96" s="43">
        <v>22</v>
      </c>
      <c r="E96" s="43">
        <f t="shared" si="34"/>
        <v>60.061699746102811</v>
      </c>
      <c r="F96" s="6">
        <f t="shared" si="35"/>
        <v>0.30459803603682301</v>
      </c>
      <c r="G96" s="6">
        <f t="shared" si="36"/>
        <v>0.43945687327734351</v>
      </c>
      <c r="H96" s="44">
        <v>7</v>
      </c>
      <c r="I96" s="44">
        <f t="shared" si="37"/>
        <v>19.110540828305442</v>
      </c>
      <c r="J96" s="14">
        <f t="shared" si="38"/>
        <v>0.11413601224692892</v>
      </c>
      <c r="K96" s="52">
        <f t="shared" si="39"/>
        <v>0.23420343119658271</v>
      </c>
      <c r="L96" s="49">
        <v>100</v>
      </c>
      <c r="M96" s="49">
        <f t="shared" si="40"/>
        <v>273.00772611864915</v>
      </c>
      <c r="N96" s="50">
        <f t="shared" si="41"/>
        <v>0.11397110791134754</v>
      </c>
      <c r="O96" s="50">
        <f t="shared" si="42"/>
        <v>0.2031981044181258</v>
      </c>
      <c r="P96" s="45">
        <v>129</v>
      </c>
      <c r="Q96" s="45">
        <f t="shared" si="43"/>
        <v>352.17996669305739</v>
      </c>
      <c r="R96" s="18">
        <f t="shared" si="44"/>
        <v>0.1275999698251902</v>
      </c>
      <c r="S96" s="18">
        <f t="shared" si="45"/>
        <v>0.22549257688847726</v>
      </c>
      <c r="T96" s="37">
        <f t="shared" si="46"/>
        <v>17.054263565891471</v>
      </c>
      <c r="U96" s="37">
        <f t="shared" si="47"/>
        <v>2.3871325083706303</v>
      </c>
      <c r="V96" s="37">
        <f t="shared" si="48"/>
        <v>138.71325083706301</v>
      </c>
      <c r="W96" s="37">
        <f t="shared" si="49"/>
        <v>1.9488751219277931</v>
      </c>
      <c r="X96" s="37">
        <f t="shared" si="50"/>
        <v>94.887512192779312</v>
      </c>
      <c r="Z96" s="2"/>
    </row>
    <row r="97" spans="1:26" x14ac:dyDescent="0.25">
      <c r="A97" s="1" t="s">
        <v>652</v>
      </c>
      <c r="B97" s="1" t="str">
        <f>VLOOKUP(A97,'[2]Catálogo MUNICIPIOS'!$1:$1048576,5,FALSE)</f>
        <v>Donato Guerra</v>
      </c>
      <c r="C97" s="130">
        <f>VLOOKUP(A97,[3]PROY_COVID!$1:$1048576,7,FALSE)</f>
        <v>36158</v>
      </c>
      <c r="D97" s="43">
        <v>7</v>
      </c>
      <c r="E97" s="43">
        <f t="shared" si="34"/>
        <v>19.359477847226064</v>
      </c>
      <c r="F97" s="6">
        <f t="shared" si="35"/>
        <v>9.8180020810118132E-2</v>
      </c>
      <c r="G97" s="6">
        <f t="shared" si="36"/>
        <v>0.14164859867416579</v>
      </c>
      <c r="H97" s="44">
        <v>7</v>
      </c>
      <c r="I97" s="44">
        <f t="shared" si="37"/>
        <v>19.359477847226064</v>
      </c>
      <c r="J97" s="14">
        <f t="shared" si="38"/>
        <v>0.11562276654109076</v>
      </c>
      <c r="K97" s="52">
        <f t="shared" si="39"/>
        <v>0.23725420325514765</v>
      </c>
      <c r="L97" s="49">
        <v>46</v>
      </c>
      <c r="M97" s="49">
        <f t="shared" si="40"/>
        <v>127.21942585319984</v>
      </c>
      <c r="N97" s="50">
        <f t="shared" si="41"/>
        <v>5.310962850199083E-2</v>
      </c>
      <c r="O97" s="50">
        <f t="shared" si="42"/>
        <v>9.4688698177346736E-2</v>
      </c>
      <c r="P97" s="45">
        <v>60</v>
      </c>
      <c r="Q97" s="45">
        <f t="shared" si="43"/>
        <v>165.93838154765197</v>
      </c>
      <c r="R97" s="18">
        <f t="shared" si="44"/>
        <v>6.0121910616157404E-2</v>
      </c>
      <c r="S97" s="18">
        <f t="shared" si="45"/>
        <v>0.10624645578575727</v>
      </c>
      <c r="T97" s="37">
        <f t="shared" si="46"/>
        <v>11.666666666666666</v>
      </c>
      <c r="U97" s="37">
        <f t="shared" si="47"/>
        <v>1.6330156477717266</v>
      </c>
      <c r="V97" s="37">
        <f t="shared" si="48"/>
        <v>63.301564777172658</v>
      </c>
      <c r="W97" s="37">
        <f t="shared" si="49"/>
        <v>1.3332077538642404</v>
      </c>
      <c r="X97" s="37">
        <f t="shared" si="50"/>
        <v>33.320775386424039</v>
      </c>
      <c r="Z97" s="2"/>
    </row>
    <row r="98" spans="1:26" x14ac:dyDescent="0.25">
      <c r="A98" s="1" t="s">
        <v>706</v>
      </c>
      <c r="B98" s="1" t="str">
        <f>VLOOKUP(A98,'[2]Catálogo MUNICIPIOS'!$1:$1048576,5,FALSE)</f>
        <v>Temascaltepec</v>
      </c>
      <c r="C98" s="130">
        <f>VLOOKUP(A98,[3]PROY_COVID!$1:$1048576,7,FALSE)</f>
        <v>34348</v>
      </c>
      <c r="D98" s="43">
        <v>13</v>
      </c>
      <c r="E98" s="43">
        <f t="shared" si="34"/>
        <v>37.847909630837314</v>
      </c>
      <c r="F98" s="6">
        <f t="shared" si="35"/>
        <v>0.19194260219717207</v>
      </c>
      <c r="G98" s="6">
        <f t="shared" si="36"/>
        <v>0.27692396480221898</v>
      </c>
      <c r="H98" s="44">
        <v>5</v>
      </c>
      <c r="I98" s="44">
        <f t="shared" si="37"/>
        <v>14.556888319552812</v>
      </c>
      <c r="J98" s="14">
        <f t="shared" si="38"/>
        <v>8.6939726010097487E-2</v>
      </c>
      <c r="K98" s="52">
        <f t="shared" si="39"/>
        <v>0.17839752535601217</v>
      </c>
      <c r="L98" s="49">
        <v>96</v>
      </c>
      <c r="M98" s="49">
        <f t="shared" si="40"/>
        <v>279.49225573541401</v>
      </c>
      <c r="N98" s="50">
        <f t="shared" si="41"/>
        <v>0.11667817058394546</v>
      </c>
      <c r="O98" s="50">
        <f t="shared" si="42"/>
        <v>0.20802450308787318</v>
      </c>
      <c r="P98" s="45">
        <v>114</v>
      </c>
      <c r="Q98" s="45">
        <f t="shared" si="43"/>
        <v>331.89705368580411</v>
      </c>
      <c r="R98" s="18">
        <f t="shared" si="44"/>
        <v>0.12025117281099734</v>
      </c>
      <c r="S98" s="18">
        <f t="shared" si="45"/>
        <v>0.2125059031609608</v>
      </c>
      <c r="T98" s="37">
        <f t="shared" si="46"/>
        <v>11.403508771929824</v>
      </c>
      <c r="U98" s="37">
        <f t="shared" si="47"/>
        <v>1.5961807083483042</v>
      </c>
      <c r="V98" s="37">
        <f t="shared" si="48"/>
        <v>59.618070834830419</v>
      </c>
      <c r="W98" s="37">
        <f t="shared" si="49"/>
        <v>1.3031353985139191</v>
      </c>
      <c r="X98" s="37">
        <f t="shared" si="50"/>
        <v>30.313539851391912</v>
      </c>
      <c r="Z98" s="2"/>
    </row>
    <row r="99" spans="1:26" x14ac:dyDescent="0.25">
      <c r="A99" s="1" t="s">
        <v>713</v>
      </c>
      <c r="B99" s="1" t="str">
        <f>VLOOKUP(A99,'[2]Catálogo MUNICIPIOS'!$1:$1048576,5,FALSE)</f>
        <v>Tepetlaoxtoc</v>
      </c>
      <c r="C99" s="130">
        <f>VLOOKUP(A99,[3]PROY_COVID!$1:$1048576,7,FALSE)</f>
        <v>33108</v>
      </c>
      <c r="D99" s="43">
        <v>17</v>
      </c>
      <c r="E99" s="43">
        <f t="shared" si="34"/>
        <v>51.347106439531231</v>
      </c>
      <c r="F99" s="6">
        <f t="shared" si="35"/>
        <v>0.26040268330351002</v>
      </c>
      <c r="G99" s="6">
        <f t="shared" si="36"/>
        <v>0.3756943100701956</v>
      </c>
      <c r="H99" s="44">
        <v>4</v>
      </c>
      <c r="I99" s="44">
        <f t="shared" si="37"/>
        <v>12.081672103419114</v>
      </c>
      <c r="J99" s="14">
        <f t="shared" si="38"/>
        <v>7.2156716418867423E-2</v>
      </c>
      <c r="K99" s="52">
        <f t="shared" si="39"/>
        <v>0.14806326449023333</v>
      </c>
      <c r="L99" s="49">
        <v>88</v>
      </c>
      <c r="M99" s="49">
        <f t="shared" si="40"/>
        <v>265.79678627522048</v>
      </c>
      <c r="N99" s="50">
        <f t="shared" si="41"/>
        <v>0.11096079455970095</v>
      </c>
      <c r="O99" s="50">
        <f t="shared" si="42"/>
        <v>0.19783104273057103</v>
      </c>
      <c r="P99" s="45">
        <v>109</v>
      </c>
      <c r="Q99" s="45">
        <f t="shared" si="43"/>
        <v>329.22556481817082</v>
      </c>
      <c r="R99" s="18">
        <f t="shared" si="44"/>
        <v>0.11928325319279988</v>
      </c>
      <c r="S99" s="18">
        <f t="shared" si="45"/>
        <v>0.21079541146392303</v>
      </c>
      <c r="T99" s="37">
        <f t="shared" si="46"/>
        <v>15.596330275229359</v>
      </c>
      <c r="U99" s="37">
        <f t="shared" si="47"/>
        <v>2.1830615474798969</v>
      </c>
      <c r="V99" s="37">
        <f t="shared" si="48"/>
        <v>118.30615474798969</v>
      </c>
      <c r="W99" s="37">
        <f t="shared" si="49"/>
        <v>1.7822698675511472</v>
      </c>
      <c r="X99" s="37">
        <f t="shared" si="50"/>
        <v>78.226986755114723</v>
      </c>
      <c r="Z99" s="2"/>
    </row>
    <row r="100" spans="1:26" x14ac:dyDescent="0.25">
      <c r="A100" s="1" t="s">
        <v>635</v>
      </c>
      <c r="B100" s="1" t="str">
        <f>VLOOKUP(A100,'[2]Catálogo MUNICIPIOS'!$1:$1048576,5,FALSE)</f>
        <v>Atlautla</v>
      </c>
      <c r="C100" s="130">
        <f>VLOOKUP(A100,[3]PROY_COVID!$1:$1048576,7,FALSE)</f>
        <v>32674</v>
      </c>
      <c r="D100" s="43">
        <v>13</v>
      </c>
      <c r="E100" s="43">
        <f t="shared" si="34"/>
        <v>39.786986594846056</v>
      </c>
      <c r="F100" s="6">
        <f t="shared" si="35"/>
        <v>0.20177647365698922</v>
      </c>
      <c r="G100" s="6">
        <f t="shared" si="36"/>
        <v>0.29111172011466663</v>
      </c>
      <c r="H100" s="44">
        <v>11</v>
      </c>
      <c r="I100" s="44">
        <f t="shared" si="37"/>
        <v>33.665911734100511</v>
      </c>
      <c r="J100" s="14">
        <f t="shared" si="38"/>
        <v>0.20106667563777383</v>
      </c>
      <c r="K100" s="52">
        <f t="shared" si="39"/>
        <v>0.41258236034897083</v>
      </c>
      <c r="L100" s="49">
        <v>130</v>
      </c>
      <c r="M100" s="49">
        <f t="shared" si="40"/>
        <v>397.86986594846059</v>
      </c>
      <c r="N100" s="50">
        <f t="shared" si="41"/>
        <v>0.16609665254300585</v>
      </c>
      <c r="O100" s="50">
        <f t="shared" si="42"/>
        <v>0.29613228795834567</v>
      </c>
      <c r="P100" s="45">
        <v>154</v>
      </c>
      <c r="Q100" s="45">
        <f t="shared" si="43"/>
        <v>471.32276427740715</v>
      </c>
      <c r="R100" s="18">
        <f t="shared" si="44"/>
        <v>0.1707671536925838</v>
      </c>
      <c r="S100" s="18">
        <f t="shared" si="45"/>
        <v>0.30177691724226058</v>
      </c>
      <c r="T100" s="37">
        <f t="shared" si="46"/>
        <v>8.4415584415584419</v>
      </c>
      <c r="U100" s="37">
        <f t="shared" si="47"/>
        <v>1.181588316569524</v>
      </c>
      <c r="V100" s="37">
        <f t="shared" si="48"/>
        <v>18.158831656952401</v>
      </c>
      <c r="W100" s="37">
        <f t="shared" si="49"/>
        <v>0.96465867162718699</v>
      </c>
      <c r="X100" s="37">
        <f t="shared" si="50"/>
        <v>-3.5341328372813008</v>
      </c>
      <c r="Z100" s="2"/>
    </row>
    <row r="101" spans="1:26" x14ac:dyDescent="0.25">
      <c r="A101" s="1" t="s">
        <v>663</v>
      </c>
      <c r="B101" s="1" t="str">
        <f>VLOOKUP(A101,'[2]Catálogo MUNICIPIOS'!$1:$1048576,5,FALSE)</f>
        <v>Xalatlaco</v>
      </c>
      <c r="C101" s="130">
        <f>VLOOKUP(A101,[3]PROY_COVID!$1:$1048576,7,FALSE)</f>
        <v>32120</v>
      </c>
      <c r="D101" s="43">
        <v>28</v>
      </c>
      <c r="E101" s="43">
        <f t="shared" si="34"/>
        <v>87.173100871731009</v>
      </c>
      <c r="F101" s="6">
        <f t="shared" si="35"/>
        <v>0.44209130665656926</v>
      </c>
      <c r="G101" s="6">
        <f t="shared" si="36"/>
        <v>0.63782441231139309</v>
      </c>
      <c r="H101" s="44">
        <v>10</v>
      </c>
      <c r="I101" s="44">
        <f t="shared" si="37"/>
        <v>31.133250311332503</v>
      </c>
      <c r="J101" s="14">
        <f t="shared" si="38"/>
        <v>0.18594057963853228</v>
      </c>
      <c r="K101" s="52">
        <f t="shared" si="39"/>
        <v>0.38154409719354332</v>
      </c>
      <c r="L101" s="49">
        <v>175</v>
      </c>
      <c r="M101" s="49">
        <f t="shared" si="40"/>
        <v>544.83188044831888</v>
      </c>
      <c r="N101" s="50">
        <f t="shared" si="41"/>
        <v>0.22744811629664727</v>
      </c>
      <c r="O101" s="50">
        <f t="shared" si="42"/>
        <v>0.40551528305666801</v>
      </c>
      <c r="P101" s="45">
        <v>213</v>
      </c>
      <c r="Q101" s="45">
        <f t="shared" si="43"/>
        <v>663.13823163138238</v>
      </c>
      <c r="R101" s="18">
        <f t="shared" si="44"/>
        <v>0.24026471221698376</v>
      </c>
      <c r="S101" s="18">
        <f t="shared" si="45"/>
        <v>0.4245918644604611</v>
      </c>
      <c r="T101" s="37">
        <f t="shared" si="46"/>
        <v>13.145539906103288</v>
      </c>
      <c r="U101" s="37">
        <f t="shared" si="47"/>
        <v>1.8400176312920866</v>
      </c>
      <c r="V101" s="37">
        <f t="shared" si="48"/>
        <v>84.001763129208655</v>
      </c>
      <c r="W101" s="37">
        <f t="shared" si="49"/>
        <v>1.5022059198470317</v>
      </c>
      <c r="X101" s="37">
        <f t="shared" si="50"/>
        <v>50.220591984703169</v>
      </c>
      <c r="Z101" s="2"/>
    </row>
    <row r="102" spans="1:26" x14ac:dyDescent="0.25">
      <c r="A102" s="1" t="s">
        <v>676</v>
      </c>
      <c r="B102" s="1" t="str">
        <f>VLOOKUP(A102,'[2]Catálogo MUNICIPIOS'!$1:$1048576,5,FALSE)</f>
        <v>Morelos</v>
      </c>
      <c r="C102" s="130">
        <f>VLOOKUP(A102,[3]PROY_COVID!$1:$1048576,7,FALSE)</f>
        <v>31832</v>
      </c>
      <c r="D102" s="43">
        <v>17</v>
      </c>
      <c r="E102" s="43">
        <f t="shared" si="34"/>
        <v>53.405378235737622</v>
      </c>
      <c r="F102" s="6">
        <f t="shared" si="35"/>
        <v>0.27084104168172307</v>
      </c>
      <c r="G102" s="6">
        <f t="shared" si="36"/>
        <v>0.39075418502777198</v>
      </c>
      <c r="H102" s="44">
        <v>6</v>
      </c>
      <c r="I102" s="44">
        <f t="shared" si="37"/>
        <v>18.848957024377984</v>
      </c>
      <c r="J102" s="14">
        <f t="shared" si="38"/>
        <v>0.11257372614959141</v>
      </c>
      <c r="K102" s="52">
        <f t="shared" si="39"/>
        <v>0.23099767030390697</v>
      </c>
      <c r="L102" s="49">
        <v>103</v>
      </c>
      <c r="M102" s="49">
        <f t="shared" si="40"/>
        <v>323.57376225182207</v>
      </c>
      <c r="N102" s="50">
        <f t="shared" si="41"/>
        <v>0.13508064661457939</v>
      </c>
      <c r="O102" s="50">
        <f t="shared" si="42"/>
        <v>0.24083411874005639</v>
      </c>
      <c r="P102" s="45">
        <v>126</v>
      </c>
      <c r="Q102" s="45">
        <f t="shared" si="43"/>
        <v>395.8280975119377</v>
      </c>
      <c r="R102" s="18">
        <f t="shared" si="44"/>
        <v>0.14341432811397148</v>
      </c>
      <c r="S102" s="18">
        <f t="shared" si="45"/>
        <v>0.25343945185451633</v>
      </c>
      <c r="T102" s="37">
        <f t="shared" si="46"/>
        <v>13.492063492063492</v>
      </c>
      <c r="U102" s="37">
        <f t="shared" si="47"/>
        <v>1.8885214974230853</v>
      </c>
      <c r="V102" s="37">
        <f t="shared" si="48"/>
        <v>88.852149742308526</v>
      </c>
      <c r="W102" s="37">
        <f t="shared" si="49"/>
        <v>1.5418048854212305</v>
      </c>
      <c r="X102" s="37">
        <f t="shared" si="50"/>
        <v>54.180488542123051</v>
      </c>
      <c r="Z102" s="2"/>
    </row>
    <row r="103" spans="1:26" x14ac:dyDescent="0.25">
      <c r="A103" s="1" t="s">
        <v>648</v>
      </c>
      <c r="B103" s="1" t="str">
        <f>VLOOKUP(A103,'[2]Catálogo MUNICIPIOS'!$1:$1048576,5,FALSE)</f>
        <v>Chiautla</v>
      </c>
      <c r="C103" s="130">
        <f>VLOOKUP(A103,[3]PROY_COVID!$1:$1048576,7,FALSE)</f>
        <v>31803</v>
      </c>
      <c r="D103" s="43">
        <v>33</v>
      </c>
      <c r="E103" s="43">
        <f t="shared" si="34"/>
        <v>103.76379586831432</v>
      </c>
      <c r="F103" s="6">
        <f t="shared" si="35"/>
        <v>0.52622966993645837</v>
      </c>
      <c r="G103" s="6">
        <f t="shared" si="36"/>
        <v>0.75921449916403239</v>
      </c>
      <c r="H103" s="44">
        <v>8</v>
      </c>
      <c r="I103" s="44">
        <f t="shared" si="37"/>
        <v>25.154859604439835</v>
      </c>
      <c r="J103" s="14">
        <f t="shared" si="38"/>
        <v>0.15023517071948325</v>
      </c>
      <c r="K103" s="52">
        <f t="shared" si="39"/>
        <v>0.30827774491353926</v>
      </c>
      <c r="L103" s="49">
        <v>132</v>
      </c>
      <c r="M103" s="49">
        <f t="shared" si="40"/>
        <v>415.05518347325727</v>
      </c>
      <c r="N103" s="50">
        <f t="shared" si="41"/>
        <v>0.17327091719095269</v>
      </c>
      <c r="O103" s="50">
        <f t="shared" si="42"/>
        <v>0.30892322246598181</v>
      </c>
      <c r="P103" s="45">
        <v>173</v>
      </c>
      <c r="Q103" s="45">
        <f t="shared" si="43"/>
        <v>543.97383894601137</v>
      </c>
      <c r="R103" s="18">
        <f t="shared" si="44"/>
        <v>0.19708970412760343</v>
      </c>
      <c r="S103" s="18">
        <f t="shared" si="45"/>
        <v>0.34829369726972514</v>
      </c>
      <c r="T103" s="37">
        <f t="shared" si="46"/>
        <v>19.075144508670519</v>
      </c>
      <c r="U103" s="37">
        <f t="shared" si="47"/>
        <v>2.670000811385647</v>
      </c>
      <c r="V103" s="37">
        <f t="shared" si="48"/>
        <v>167.0000811385647</v>
      </c>
      <c r="W103" s="37">
        <f t="shared" si="49"/>
        <v>2.1798111912891791</v>
      </c>
      <c r="X103" s="37">
        <f t="shared" si="50"/>
        <v>117.98111912891791</v>
      </c>
      <c r="Z103" s="2"/>
    </row>
    <row r="104" spans="1:26" x14ac:dyDescent="0.25">
      <c r="A104" s="1" t="s">
        <v>693</v>
      </c>
      <c r="B104" s="1" t="str">
        <f>VLOOKUP(A104,'[2]Catálogo MUNICIPIOS'!$1:$1048576,5,FALSE)</f>
        <v>San Antonio la Isla</v>
      </c>
      <c r="C104" s="130">
        <f>VLOOKUP(A104,[3]PROY_COVID!$1:$1048576,7,FALSE)</f>
        <v>31682</v>
      </c>
      <c r="D104" s="43">
        <v>48</v>
      </c>
      <c r="E104" s="43">
        <f t="shared" si="34"/>
        <v>151.5055867685121</v>
      </c>
      <c r="F104" s="6">
        <f t="shared" si="35"/>
        <v>0.76834828806671684</v>
      </c>
      <c r="G104" s="6">
        <f t="shared" si="36"/>
        <v>1.1085295908506108</v>
      </c>
      <c r="H104" s="44">
        <v>10</v>
      </c>
      <c r="I104" s="44">
        <f t="shared" si="37"/>
        <v>31.563663910106687</v>
      </c>
      <c r="J104" s="14">
        <f t="shared" si="38"/>
        <v>0.1885111867303092</v>
      </c>
      <c r="K104" s="52">
        <f t="shared" si="39"/>
        <v>0.38681890038055083</v>
      </c>
      <c r="L104" s="49">
        <v>213</v>
      </c>
      <c r="M104" s="49">
        <f t="shared" si="40"/>
        <v>672.30604128527239</v>
      </c>
      <c r="N104" s="50">
        <f t="shared" si="41"/>
        <v>0.28066408768033946</v>
      </c>
      <c r="O104" s="50">
        <f t="shared" si="42"/>
        <v>0.5003935790397751</v>
      </c>
      <c r="P104" s="45">
        <v>271</v>
      </c>
      <c r="Q104" s="45">
        <f t="shared" si="43"/>
        <v>855.37529196389119</v>
      </c>
      <c r="R104" s="18">
        <f t="shared" si="44"/>
        <v>0.30991502006396598</v>
      </c>
      <c r="S104" s="18">
        <f t="shared" si="45"/>
        <v>0.5476767477798552</v>
      </c>
      <c r="T104" s="37">
        <f t="shared" si="46"/>
        <v>17.712177121771216</v>
      </c>
      <c r="U104" s="37">
        <f t="shared" si="47"/>
        <v>2.4792224910820098</v>
      </c>
      <c r="V104" s="37">
        <f t="shared" si="48"/>
        <v>147.92224910820099</v>
      </c>
      <c r="W104" s="37">
        <f t="shared" si="49"/>
        <v>2.0240581608481878</v>
      </c>
      <c r="X104" s="37">
        <f t="shared" si="50"/>
        <v>102.40581608481878</v>
      </c>
      <c r="Z104" s="2"/>
    </row>
    <row r="105" spans="1:26" x14ac:dyDescent="0.25">
      <c r="A105" s="1" t="s">
        <v>630</v>
      </c>
      <c r="B105" s="1" t="str">
        <f>VLOOKUP(A105,'[2]Catálogo MUNICIPIOS'!$1:$1048576,5,FALSE)</f>
        <v>Apaxco</v>
      </c>
      <c r="C105" s="130">
        <f>VLOOKUP(A105,[3]PROY_COVID!$1:$1048576,7,FALSE)</f>
        <v>31576</v>
      </c>
      <c r="D105" s="43">
        <v>69</v>
      </c>
      <c r="E105" s="43">
        <f t="shared" si="34"/>
        <v>218.52039523688879</v>
      </c>
      <c r="F105" s="6">
        <f t="shared" si="35"/>
        <v>1.1082084507184722</v>
      </c>
      <c r="G105" s="6">
        <f t="shared" si="36"/>
        <v>1.5988606723432515</v>
      </c>
      <c r="H105" s="44">
        <v>17</v>
      </c>
      <c r="I105" s="44">
        <f t="shared" si="37"/>
        <v>53.838358246769701</v>
      </c>
      <c r="J105" s="14">
        <f t="shared" si="38"/>
        <v>0.32154482551882496</v>
      </c>
      <c r="K105" s="52">
        <f t="shared" si="39"/>
        <v>0.65979965426767928</v>
      </c>
      <c r="L105" s="49">
        <v>113</v>
      </c>
      <c r="M105" s="49">
        <f t="shared" si="40"/>
        <v>357.866734228528</v>
      </c>
      <c r="N105" s="50">
        <f t="shared" si="41"/>
        <v>0.14939675431352184</v>
      </c>
      <c r="O105" s="50">
        <f t="shared" si="42"/>
        <v>0.26635818357000973</v>
      </c>
      <c r="P105" s="45">
        <v>199</v>
      </c>
      <c r="Q105" s="45">
        <f t="shared" si="43"/>
        <v>630.22548771218646</v>
      </c>
      <c r="R105" s="18">
        <f t="shared" si="44"/>
        <v>0.22833994213313111</v>
      </c>
      <c r="S105" s="18">
        <f t="shared" si="45"/>
        <v>0.40351860606788958</v>
      </c>
      <c r="T105" s="37">
        <f t="shared" si="46"/>
        <v>34.673366834170857</v>
      </c>
      <c r="U105" s="37">
        <f t="shared" si="47"/>
        <v>4.8533271943825911</v>
      </c>
      <c r="V105" s="37">
        <f t="shared" si="48"/>
        <v>385.33271943825912</v>
      </c>
      <c r="W105" s="37">
        <f t="shared" si="49"/>
        <v>3.9622972727910666</v>
      </c>
      <c r="X105" s="37">
        <f t="shared" si="50"/>
        <v>296.22972727910667</v>
      </c>
      <c r="Z105" s="2"/>
    </row>
    <row r="106" spans="1:26" x14ac:dyDescent="0.25">
      <c r="A106" s="1" t="s">
        <v>688</v>
      </c>
      <c r="B106" s="1" t="str">
        <f>VLOOKUP(A106,'[2]Catálogo MUNICIPIOS'!$1:$1048576,5,FALSE)</f>
        <v>Ozumba</v>
      </c>
      <c r="C106" s="130">
        <f>VLOOKUP(A106,[3]PROY_COVID!$1:$1048576,7,FALSE)</f>
        <v>31154</v>
      </c>
      <c r="D106" s="43">
        <v>19</v>
      </c>
      <c r="E106" s="43">
        <f t="shared" si="34"/>
        <v>60.987353148873339</v>
      </c>
      <c r="F106" s="6">
        <f t="shared" si="35"/>
        <v>0.30929241214883102</v>
      </c>
      <c r="G106" s="6">
        <f t="shared" si="36"/>
        <v>0.44622965446468343</v>
      </c>
      <c r="H106" s="44">
        <v>12</v>
      </c>
      <c r="I106" s="44">
        <f t="shared" si="37"/>
        <v>38.518328304551588</v>
      </c>
      <c r="J106" s="14">
        <f t="shared" si="38"/>
        <v>0.23004730376797805</v>
      </c>
      <c r="K106" s="52">
        <f t="shared" si="39"/>
        <v>0.47204967844347223</v>
      </c>
      <c r="L106" s="49">
        <v>223</v>
      </c>
      <c r="M106" s="49">
        <f t="shared" si="40"/>
        <v>715.79893432625033</v>
      </c>
      <c r="N106" s="50">
        <f t="shared" si="41"/>
        <v>0.29882083832114625</v>
      </c>
      <c r="O106" s="50">
        <f t="shared" si="42"/>
        <v>0.53276509301570618</v>
      </c>
      <c r="P106" s="45">
        <v>254</v>
      </c>
      <c r="Q106" s="45">
        <f t="shared" si="43"/>
        <v>815.30461577967526</v>
      </c>
      <c r="R106" s="18">
        <f t="shared" si="44"/>
        <v>0.29539682608492807</v>
      </c>
      <c r="S106" s="18">
        <f t="shared" si="45"/>
        <v>0.52202043315387991</v>
      </c>
      <c r="T106" s="37">
        <f t="shared" si="46"/>
        <v>7.4803149606299222</v>
      </c>
      <c r="U106" s="37">
        <f t="shared" si="47"/>
        <v>1.0470404040831094</v>
      </c>
      <c r="V106" s="37">
        <f t="shared" si="48"/>
        <v>4.7040404083109388</v>
      </c>
      <c r="W106" s="37">
        <f t="shared" si="49"/>
        <v>0.85481262058787078</v>
      </c>
      <c r="X106" s="37">
        <f t="shared" si="50"/>
        <v>-14.518737941212922</v>
      </c>
      <c r="Z106" s="2"/>
    </row>
    <row r="107" spans="1:26" x14ac:dyDescent="0.25">
      <c r="A107" s="1" t="s">
        <v>646</v>
      </c>
      <c r="B107" s="1" t="str">
        <f>VLOOKUP(A107,'[2]Catálogo MUNICIPIOS'!$1:$1048576,5,FALSE)</f>
        <v>Chapa de Mota</v>
      </c>
      <c r="C107" s="130">
        <f>VLOOKUP(A107,[3]PROY_COVID!$1:$1048576,7,FALSE)</f>
        <v>30328</v>
      </c>
      <c r="D107" s="43">
        <v>8</v>
      </c>
      <c r="E107" s="43">
        <f t="shared" si="34"/>
        <v>26.37826431020839</v>
      </c>
      <c r="F107" s="6">
        <f t="shared" si="35"/>
        <v>0.13377522675706566</v>
      </c>
      <c r="G107" s="6">
        <f t="shared" si="36"/>
        <v>0.19300335497081383</v>
      </c>
      <c r="H107" s="44">
        <v>4</v>
      </c>
      <c r="I107" s="44">
        <f t="shared" si="37"/>
        <v>13.189132155104195</v>
      </c>
      <c r="J107" s="14">
        <f t="shared" si="38"/>
        <v>7.8770923476518817E-2</v>
      </c>
      <c r="K107" s="52">
        <f t="shared" si="39"/>
        <v>0.16163540493084427</v>
      </c>
      <c r="L107" s="49">
        <v>89</v>
      </c>
      <c r="M107" s="49">
        <f t="shared" si="40"/>
        <v>293.45819045106833</v>
      </c>
      <c r="N107" s="50">
        <f t="shared" si="41"/>
        <v>0.12250845632416996</v>
      </c>
      <c r="O107" s="50">
        <f t="shared" si="42"/>
        <v>0.21841926920308169</v>
      </c>
      <c r="P107" s="45">
        <v>101</v>
      </c>
      <c r="Q107" s="45">
        <f t="shared" si="43"/>
        <v>333.02558691638092</v>
      </c>
      <c r="R107" s="18">
        <f t="shared" si="44"/>
        <v>0.12066005696054304</v>
      </c>
      <c r="S107" s="18">
        <f t="shared" si="45"/>
        <v>0.21322847653347979</v>
      </c>
      <c r="T107" s="37">
        <f t="shared" si="46"/>
        <v>7.9207920792079207</v>
      </c>
      <c r="U107" s="37">
        <f t="shared" si="47"/>
        <v>1.1086952064079616</v>
      </c>
      <c r="V107" s="37">
        <f t="shared" si="48"/>
        <v>10.869520640796161</v>
      </c>
      <c r="W107" s="37">
        <f t="shared" si="49"/>
        <v>0.90514812143541079</v>
      </c>
      <c r="X107" s="37">
        <f t="shared" si="50"/>
        <v>-9.4851878564589214</v>
      </c>
      <c r="Z107" s="2"/>
    </row>
    <row r="108" spans="1:26" x14ac:dyDescent="0.25">
      <c r="A108" s="1" t="s">
        <v>636</v>
      </c>
      <c r="B108" s="1" t="str">
        <f>VLOOKUP(A108,'[2]Catálogo MUNICIPIOS'!$1:$1048576,5,FALSE)</f>
        <v>Axapusco</v>
      </c>
      <c r="C108" s="130">
        <f>VLOOKUP(A108,[3]PROY_COVID!$1:$1048576,7,FALSE)</f>
        <v>30040</v>
      </c>
      <c r="D108" s="43">
        <v>19</v>
      </c>
      <c r="E108" s="43">
        <f t="shared" si="34"/>
        <v>63.24900133155792</v>
      </c>
      <c r="F108" s="6">
        <f t="shared" si="35"/>
        <v>0.32076217736633428</v>
      </c>
      <c r="G108" s="6">
        <f t="shared" si="36"/>
        <v>0.4627775850596787</v>
      </c>
      <c r="H108" s="44">
        <v>4</v>
      </c>
      <c r="I108" s="44">
        <f t="shared" si="37"/>
        <v>13.315579227696405</v>
      </c>
      <c r="J108" s="14">
        <f t="shared" si="38"/>
        <v>7.9526117416639897E-2</v>
      </c>
      <c r="K108" s="52">
        <f t="shared" si="39"/>
        <v>0.16318503863990161</v>
      </c>
      <c r="L108" s="49">
        <v>269</v>
      </c>
      <c r="M108" s="49">
        <f t="shared" si="40"/>
        <v>895.47270306258326</v>
      </c>
      <c r="N108" s="50">
        <f t="shared" si="41"/>
        <v>0.37382830707163694</v>
      </c>
      <c r="O108" s="50">
        <f t="shared" si="42"/>
        <v>0.66649526153488059</v>
      </c>
      <c r="P108" s="45">
        <v>292</v>
      </c>
      <c r="Q108" s="45">
        <f t="shared" si="43"/>
        <v>972.03728362183756</v>
      </c>
      <c r="R108" s="18">
        <f t="shared" si="44"/>
        <v>0.35218337154085311</v>
      </c>
      <c r="S108" s="18">
        <f t="shared" si="45"/>
        <v>0.62237268625389042</v>
      </c>
      <c r="T108" s="37">
        <f t="shared" si="46"/>
        <v>6.506849315068493</v>
      </c>
      <c r="U108" s="37">
        <f t="shared" si="47"/>
        <v>0.91078172135996494</v>
      </c>
      <c r="V108" s="37">
        <f t="shared" si="48"/>
        <v>-8.9218278640035074</v>
      </c>
      <c r="W108" s="37">
        <f t="shared" si="49"/>
        <v>0.7435698822921889</v>
      </c>
      <c r="X108" s="37">
        <f t="shared" si="50"/>
        <v>-25.643011770781111</v>
      </c>
      <c r="Z108" s="2"/>
    </row>
    <row r="109" spans="1:26" x14ac:dyDescent="0.25">
      <c r="A109" s="1" t="s">
        <v>743</v>
      </c>
      <c r="B109" s="1" t="str">
        <f>VLOOKUP(A109,'[2]Catálogo MUNICIPIOS'!$1:$1048576,5,FALSE)</f>
        <v>Luvianos</v>
      </c>
      <c r="C109" s="130">
        <f>VLOOKUP(A109,[3]PROY_COVID!$1:$1048576,7,FALSE)</f>
        <v>29784</v>
      </c>
      <c r="D109" s="43">
        <v>20</v>
      </c>
      <c r="E109" s="43">
        <f t="shared" si="34"/>
        <v>67.150147730325003</v>
      </c>
      <c r="F109" s="6">
        <f t="shared" si="35"/>
        <v>0.34054652473545255</v>
      </c>
      <c r="G109" s="6">
        <f t="shared" si="36"/>
        <v>0.49132132601017675</v>
      </c>
      <c r="H109" s="44">
        <v>5</v>
      </c>
      <c r="I109" s="44">
        <f t="shared" si="37"/>
        <v>16.787536932581251</v>
      </c>
      <c r="J109" s="14">
        <f t="shared" si="38"/>
        <v>0.10026207725607134</v>
      </c>
      <c r="K109" s="52">
        <f t="shared" si="39"/>
        <v>0.20573456221220476</v>
      </c>
      <c r="L109" s="49">
        <v>106</v>
      </c>
      <c r="M109" s="49">
        <f t="shared" si="40"/>
        <v>355.89578297072256</v>
      </c>
      <c r="N109" s="50">
        <f t="shared" si="41"/>
        <v>0.14857395159769787</v>
      </c>
      <c r="O109" s="50">
        <f t="shared" si="42"/>
        <v>0.2648912157109663</v>
      </c>
      <c r="P109" s="45">
        <v>131</v>
      </c>
      <c r="Q109" s="45">
        <f t="shared" si="43"/>
        <v>439.8334676336288</v>
      </c>
      <c r="R109" s="18">
        <f t="shared" si="44"/>
        <v>0.15935811944429421</v>
      </c>
      <c r="S109" s="18">
        <f t="shared" si="45"/>
        <v>0.28161505877175935</v>
      </c>
      <c r="T109" s="37">
        <f t="shared" si="46"/>
        <v>15.267175572519085</v>
      </c>
      <c r="U109" s="37">
        <f t="shared" si="47"/>
        <v>2.1369888520458802</v>
      </c>
      <c r="V109" s="37">
        <f t="shared" si="48"/>
        <v>113.69888520458802</v>
      </c>
      <c r="W109" s="37">
        <f t="shared" si="49"/>
        <v>1.7446557302476429</v>
      </c>
      <c r="X109" s="37">
        <f t="shared" si="50"/>
        <v>74.465573024764282</v>
      </c>
      <c r="Z109" s="2"/>
    </row>
    <row r="110" spans="1:26" x14ac:dyDescent="0.25">
      <c r="A110" s="1" t="s">
        <v>672</v>
      </c>
      <c r="B110" s="1" t="str">
        <f>VLOOKUP(A110,'[2]Catálogo MUNICIPIOS'!$1:$1048576,5,FALSE)</f>
        <v>Malinalco</v>
      </c>
      <c r="C110" s="130">
        <f>VLOOKUP(A110,[3]PROY_COVID!$1:$1048576,7,FALSE)</f>
        <v>29515</v>
      </c>
      <c r="D110" s="43">
        <v>19</v>
      </c>
      <c r="E110" s="43">
        <f t="shared" si="34"/>
        <v>64.374047094697602</v>
      </c>
      <c r="F110" s="6">
        <f t="shared" si="35"/>
        <v>0.32646775565253877</v>
      </c>
      <c r="G110" s="6">
        <f t="shared" si="36"/>
        <v>0.47100927173277146</v>
      </c>
      <c r="H110" s="44">
        <v>6</v>
      </c>
      <c r="I110" s="44">
        <f t="shared" si="37"/>
        <v>20.328646450957137</v>
      </c>
      <c r="J110" s="14">
        <f t="shared" si="38"/>
        <v>0.12141104017597133</v>
      </c>
      <c r="K110" s="52">
        <f t="shared" si="39"/>
        <v>0.24913155484038513</v>
      </c>
      <c r="L110" s="49">
        <v>96</v>
      </c>
      <c r="M110" s="49">
        <f t="shared" si="40"/>
        <v>325.2583432153142</v>
      </c>
      <c r="N110" s="50">
        <f t="shared" si="41"/>
        <v>0.13578389982101843</v>
      </c>
      <c r="O110" s="50">
        <f t="shared" si="42"/>
        <v>0.24208794281085103</v>
      </c>
      <c r="P110" s="45">
        <v>121</v>
      </c>
      <c r="Q110" s="45">
        <f t="shared" si="43"/>
        <v>409.96103676096897</v>
      </c>
      <c r="R110" s="18">
        <f t="shared" si="44"/>
        <v>0.1485348993907851</v>
      </c>
      <c r="S110" s="18">
        <f t="shared" si="45"/>
        <v>0.26248844155201917</v>
      </c>
      <c r="T110" s="37">
        <f t="shared" si="46"/>
        <v>15.702479338842975</v>
      </c>
      <c r="U110" s="37">
        <f t="shared" si="47"/>
        <v>2.197919525926527</v>
      </c>
      <c r="V110" s="37">
        <f t="shared" si="48"/>
        <v>119.79195259265269</v>
      </c>
      <c r="W110" s="37">
        <f t="shared" si="49"/>
        <v>1.7944000465232988</v>
      </c>
      <c r="X110" s="37">
        <f t="shared" si="50"/>
        <v>79.440004652329876</v>
      </c>
      <c r="Z110" s="2"/>
    </row>
    <row r="111" spans="1:26" x14ac:dyDescent="0.25">
      <c r="A111" s="1" t="s">
        <v>664</v>
      </c>
      <c r="B111" s="1" t="str">
        <f>VLOOKUP(A111,'[2]Catálogo MUNICIPIOS'!$1:$1048576,5,FALSE)</f>
        <v>Jaltenco</v>
      </c>
      <c r="C111" s="130">
        <f>VLOOKUP(A111,[3]PROY_COVID!$1:$1048576,7,FALSE)</f>
        <v>29179</v>
      </c>
      <c r="D111" s="43">
        <v>60</v>
      </c>
      <c r="E111" s="43">
        <f t="shared" si="34"/>
        <v>205.62733472702971</v>
      </c>
      <c r="F111" s="6">
        <f t="shared" si="35"/>
        <v>1.0428223406615083</v>
      </c>
      <c r="G111" s="6">
        <f t="shared" si="36"/>
        <v>1.504525279196042</v>
      </c>
      <c r="H111" s="44">
        <v>5</v>
      </c>
      <c r="I111" s="44">
        <f t="shared" si="37"/>
        <v>17.135611227252475</v>
      </c>
      <c r="J111" s="14">
        <f t="shared" si="38"/>
        <v>0.10234092014787444</v>
      </c>
      <c r="K111" s="52">
        <f t="shared" si="39"/>
        <v>0.21000028105583829</v>
      </c>
      <c r="L111" s="49">
        <v>128</v>
      </c>
      <c r="M111" s="49">
        <f t="shared" si="40"/>
        <v>438.67164741766339</v>
      </c>
      <c r="N111" s="50">
        <f t="shared" si="41"/>
        <v>0.18312995890731276</v>
      </c>
      <c r="O111" s="50">
        <f t="shared" si="42"/>
        <v>0.32650082283204901</v>
      </c>
      <c r="P111" s="45">
        <v>193</v>
      </c>
      <c r="Q111" s="45">
        <f t="shared" si="43"/>
        <v>661.43459337194554</v>
      </c>
      <c r="R111" s="18">
        <f t="shared" si="44"/>
        <v>0.23964745907638527</v>
      </c>
      <c r="S111" s="18">
        <f t="shared" si="45"/>
        <v>0.42350106481954625</v>
      </c>
      <c r="T111" s="37">
        <f t="shared" si="46"/>
        <v>31.088082901554404</v>
      </c>
      <c r="U111" s="37">
        <f t="shared" si="47"/>
        <v>4.3514850717825437</v>
      </c>
      <c r="V111" s="37">
        <f t="shared" si="48"/>
        <v>335.14850717825436</v>
      </c>
      <c r="W111" s="37">
        <f t="shared" si="49"/>
        <v>3.5525891294679983</v>
      </c>
      <c r="X111" s="37">
        <f t="shared" si="50"/>
        <v>255.25891294679982</v>
      </c>
      <c r="Z111" s="2"/>
    </row>
    <row r="112" spans="1:26" x14ac:dyDescent="0.25">
      <c r="A112" s="1" t="s">
        <v>695</v>
      </c>
      <c r="B112" s="1" t="str">
        <f>VLOOKUP(A112,'[2]Catálogo MUNICIPIOS'!$1:$1048576,5,FALSE)</f>
        <v>San Martín de las Pirámides</v>
      </c>
      <c r="C112" s="130">
        <f>VLOOKUP(A112,[3]PROY_COVID!$1:$1048576,7,FALSE)</f>
        <v>29145</v>
      </c>
      <c r="D112" s="43">
        <v>27</v>
      </c>
      <c r="E112" s="43">
        <f t="shared" si="34"/>
        <v>92.640247040658778</v>
      </c>
      <c r="F112" s="6">
        <f t="shared" si="35"/>
        <v>0.46981749477347634</v>
      </c>
      <c r="G112" s="6">
        <f t="shared" si="36"/>
        <v>0.67782619333496619</v>
      </c>
      <c r="H112" s="44">
        <v>9</v>
      </c>
      <c r="I112" s="44">
        <f t="shared" si="37"/>
        <v>30.880082346886258</v>
      </c>
      <c r="J112" s="14">
        <f t="shared" si="38"/>
        <v>0.18442855639700431</v>
      </c>
      <c r="K112" s="52">
        <f t="shared" si="39"/>
        <v>0.37844147406659634</v>
      </c>
      <c r="L112" s="49">
        <v>221</v>
      </c>
      <c r="M112" s="49">
        <f t="shared" si="40"/>
        <v>758.27757762909596</v>
      </c>
      <c r="N112" s="50">
        <f t="shared" si="41"/>
        <v>0.316554175427116</v>
      </c>
      <c r="O112" s="50">
        <f t="shared" si="42"/>
        <v>0.56438170665557319</v>
      </c>
      <c r="P112" s="45">
        <v>257</v>
      </c>
      <c r="Q112" s="45">
        <f t="shared" si="43"/>
        <v>881.79790701664092</v>
      </c>
      <c r="R112" s="18">
        <f t="shared" si="44"/>
        <v>0.31948832122329041</v>
      </c>
      <c r="S112" s="18">
        <f t="shared" si="45"/>
        <v>0.56459452880051619</v>
      </c>
      <c r="T112" s="37">
        <f t="shared" si="46"/>
        <v>10.505836575875486</v>
      </c>
      <c r="U112" s="37">
        <f t="shared" si="47"/>
        <v>1.4705310446860462</v>
      </c>
      <c r="V112" s="37">
        <f t="shared" si="48"/>
        <v>47.053104468604623</v>
      </c>
      <c r="W112" s="37">
        <f t="shared" si="49"/>
        <v>1.200553952896092</v>
      </c>
      <c r="X112" s="37">
        <f t="shared" si="50"/>
        <v>20.055395289609201</v>
      </c>
      <c r="Z112" s="2"/>
    </row>
    <row r="113" spans="1:26" x14ac:dyDescent="0.25">
      <c r="A113" s="1" t="s">
        <v>628</v>
      </c>
      <c r="B113" s="1" t="str">
        <f>VLOOKUP(A113,'[2]Catálogo MUNICIPIOS'!$1:$1048576,5,FALSE)</f>
        <v>Amatepec</v>
      </c>
      <c r="C113" s="130">
        <f>VLOOKUP(A113,[3]PROY_COVID!$1:$1048576,7,FALSE)</f>
        <v>28414</v>
      </c>
      <c r="D113" s="43">
        <v>9</v>
      </c>
      <c r="E113" s="43">
        <f t="shared" si="34"/>
        <v>31.674526641796298</v>
      </c>
      <c r="F113" s="6">
        <f t="shared" si="35"/>
        <v>0.16063479136074904</v>
      </c>
      <c r="G113" s="6">
        <f t="shared" si="36"/>
        <v>0.23175482044939807</v>
      </c>
      <c r="H113" s="44">
        <v>4</v>
      </c>
      <c r="I113" s="44">
        <f t="shared" si="37"/>
        <v>14.07756739635391</v>
      </c>
      <c r="J113" s="14">
        <f t="shared" si="38"/>
        <v>8.4077024255503022E-2</v>
      </c>
      <c r="K113" s="52">
        <f t="shared" si="39"/>
        <v>0.17252335330269039</v>
      </c>
      <c r="L113" s="49">
        <v>53</v>
      </c>
      <c r="M113" s="49">
        <f t="shared" si="40"/>
        <v>186.52776800168931</v>
      </c>
      <c r="N113" s="50">
        <f t="shared" si="41"/>
        <v>7.7868771985391591E-2</v>
      </c>
      <c r="O113" s="50">
        <f t="shared" si="42"/>
        <v>0.1388315613559411</v>
      </c>
      <c r="P113" s="45">
        <v>66</v>
      </c>
      <c r="Q113" s="45">
        <f t="shared" si="43"/>
        <v>232.27986203983951</v>
      </c>
      <c r="R113" s="18">
        <f t="shared" si="44"/>
        <v>8.4158402494014253E-2</v>
      </c>
      <c r="S113" s="18">
        <f t="shared" si="45"/>
        <v>0.14872335057125191</v>
      </c>
      <c r="T113" s="37">
        <f t="shared" si="46"/>
        <v>13.636363636363635</v>
      </c>
      <c r="U113" s="37">
        <f t="shared" si="47"/>
        <v>1.9087195883046155</v>
      </c>
      <c r="V113" s="37">
        <f t="shared" si="48"/>
        <v>90.871958830461551</v>
      </c>
      <c r="W113" s="37">
        <f t="shared" si="49"/>
        <v>1.5582947772439173</v>
      </c>
      <c r="X113" s="37">
        <f t="shared" si="50"/>
        <v>55.82947772439173</v>
      </c>
      <c r="Z113" s="2"/>
    </row>
    <row r="114" spans="1:26" x14ac:dyDescent="0.25">
      <c r="A114" s="1" t="s">
        <v>700</v>
      </c>
      <c r="B114" s="1" t="str">
        <f>VLOOKUP(A114,'[2]Catálogo MUNICIPIOS'!$1:$1048576,5,FALSE)</f>
        <v>Sultepec</v>
      </c>
      <c r="C114" s="130">
        <f>VLOOKUP(A114,[3]PROY_COVID!$1:$1048576,7,FALSE)</f>
        <v>28198</v>
      </c>
      <c r="D114" s="43">
        <v>5</v>
      </c>
      <c r="E114" s="43">
        <f t="shared" si="34"/>
        <v>17.731754025108163</v>
      </c>
      <c r="F114" s="6">
        <f t="shared" si="35"/>
        <v>8.9925151541959694E-2</v>
      </c>
      <c r="G114" s="6">
        <f t="shared" si="36"/>
        <v>0.12973893870032541</v>
      </c>
      <c r="H114" s="44">
        <v>3</v>
      </c>
      <c r="I114" s="44">
        <f t="shared" si="37"/>
        <v>10.639052415064898</v>
      </c>
      <c r="J114" s="14">
        <f t="shared" si="38"/>
        <v>6.3540798120324024E-2</v>
      </c>
      <c r="K114" s="52">
        <f t="shared" si="39"/>
        <v>0.13038367687626723</v>
      </c>
      <c r="L114" s="49">
        <v>39</v>
      </c>
      <c r="M114" s="49">
        <f t="shared" si="40"/>
        <v>138.30768139584367</v>
      </c>
      <c r="N114" s="50">
        <f t="shared" si="41"/>
        <v>5.7738584564758208E-2</v>
      </c>
      <c r="O114" s="50">
        <f t="shared" si="42"/>
        <v>0.10294162398132123</v>
      </c>
      <c r="P114" s="45">
        <v>47</v>
      </c>
      <c r="Q114" s="45">
        <f t="shared" si="43"/>
        <v>166.67848783601673</v>
      </c>
      <c r="R114" s="18">
        <f t="shared" si="44"/>
        <v>6.0390061984758908E-2</v>
      </c>
      <c r="S114" s="18">
        <f t="shared" si="45"/>
        <v>0.10672032849266279</v>
      </c>
      <c r="T114" s="37">
        <f t="shared" si="46"/>
        <v>10.638297872340425</v>
      </c>
      <c r="U114" s="37">
        <f t="shared" si="47"/>
        <v>1.4890720192447355</v>
      </c>
      <c r="V114" s="37">
        <f t="shared" si="48"/>
        <v>48.907201924473554</v>
      </c>
      <c r="W114" s="37">
        <f t="shared" si="49"/>
        <v>1.2156909609704321</v>
      </c>
      <c r="X114" s="37">
        <f t="shared" si="50"/>
        <v>21.569096097043207</v>
      </c>
      <c r="Z114" s="2"/>
    </row>
    <row r="115" spans="1:26" x14ac:dyDescent="0.25">
      <c r="A115" s="1" t="s">
        <v>650</v>
      </c>
      <c r="B115" s="1" t="str">
        <f>VLOOKUP(A115,'[2]Catálogo MUNICIPIOS'!$1:$1048576,5,FALSE)</f>
        <v>Chiconcuac</v>
      </c>
      <c r="C115" s="130">
        <f>VLOOKUP(A115,[3]PROY_COVID!$1:$1048576,7,FALSE)</f>
        <v>27570</v>
      </c>
      <c r="D115" s="43">
        <v>28</v>
      </c>
      <c r="E115" s="43">
        <f t="shared" si="34"/>
        <v>101.55966630395358</v>
      </c>
      <c r="F115" s="6">
        <f t="shared" si="35"/>
        <v>0.51505160572393927</v>
      </c>
      <c r="G115" s="6">
        <f t="shared" si="36"/>
        <v>0.74308741833304115</v>
      </c>
      <c r="H115" s="44">
        <v>6</v>
      </c>
      <c r="I115" s="44">
        <f t="shared" si="37"/>
        <v>21.762785636561478</v>
      </c>
      <c r="J115" s="14">
        <f t="shared" si="38"/>
        <v>0.1299763094230611</v>
      </c>
      <c r="K115" s="52">
        <f t="shared" si="39"/>
        <v>0.26670721222756499</v>
      </c>
      <c r="L115" s="49">
        <v>132</v>
      </c>
      <c r="M115" s="49">
        <f t="shared" si="40"/>
        <v>478.78128400435253</v>
      </c>
      <c r="N115" s="50">
        <f t="shared" si="41"/>
        <v>0.19987431916662562</v>
      </c>
      <c r="O115" s="50">
        <f t="shared" si="42"/>
        <v>0.35635419818954006</v>
      </c>
      <c r="P115" s="45">
        <v>166</v>
      </c>
      <c r="Q115" s="45">
        <f t="shared" si="43"/>
        <v>602.10373594486759</v>
      </c>
      <c r="R115" s="18">
        <f t="shared" si="44"/>
        <v>0.21815101880896942</v>
      </c>
      <c r="S115" s="18">
        <f t="shared" si="45"/>
        <v>0.38551290763996754</v>
      </c>
      <c r="T115" s="37">
        <f t="shared" si="46"/>
        <v>16.867469879518072</v>
      </c>
      <c r="U115" s="37">
        <f t="shared" si="47"/>
        <v>2.3609864787061108</v>
      </c>
      <c r="V115" s="37">
        <f t="shared" si="48"/>
        <v>136.09864787061107</v>
      </c>
      <c r="W115" s="37">
        <f t="shared" si="49"/>
        <v>1.9275292826952874</v>
      </c>
      <c r="X115" s="37">
        <f t="shared" si="50"/>
        <v>92.752928269528752</v>
      </c>
      <c r="Z115" s="2"/>
    </row>
    <row r="116" spans="1:26" x14ac:dyDescent="0.25">
      <c r="A116" s="1" t="s">
        <v>670</v>
      </c>
      <c r="B116" s="1" t="str">
        <f>VLOOKUP(A116,'[2]Catálogo MUNICIPIOS'!$1:$1048576,5,FALSE)</f>
        <v>Juchitepec</v>
      </c>
      <c r="C116" s="130">
        <f>VLOOKUP(A116,[3]PROY_COVID!$1:$1048576,7,FALSE)</f>
        <v>27241</v>
      </c>
      <c r="D116" s="43">
        <v>11</v>
      </c>
      <c r="E116" s="43">
        <f t="shared" si="34"/>
        <v>40.380309092911425</v>
      </c>
      <c r="F116" s="6">
        <f t="shared" si="35"/>
        <v>0.20478546055564756</v>
      </c>
      <c r="G116" s="6">
        <f t="shared" si="36"/>
        <v>0.29545291676656171</v>
      </c>
      <c r="H116" s="44">
        <v>10</v>
      </c>
      <c r="I116" s="44">
        <f t="shared" si="37"/>
        <v>36.709371902646751</v>
      </c>
      <c r="J116" s="14">
        <f t="shared" si="38"/>
        <v>0.21924347189859611</v>
      </c>
      <c r="K116" s="52">
        <f t="shared" si="39"/>
        <v>0.4498805624557326</v>
      </c>
      <c r="L116" s="49">
        <v>125</v>
      </c>
      <c r="M116" s="49">
        <f t="shared" si="40"/>
        <v>458.86714878308436</v>
      </c>
      <c r="N116" s="50">
        <f t="shared" si="41"/>
        <v>0.1915608692634608</v>
      </c>
      <c r="O116" s="50">
        <f t="shared" si="42"/>
        <v>0.34153222012460671</v>
      </c>
      <c r="P116" s="45">
        <v>146</v>
      </c>
      <c r="Q116" s="45">
        <f t="shared" si="43"/>
        <v>535.95682977864249</v>
      </c>
      <c r="R116" s="18">
        <f t="shared" si="44"/>
        <v>0.19418502406459431</v>
      </c>
      <c r="S116" s="18">
        <f t="shared" si="45"/>
        <v>0.34316059423418505</v>
      </c>
      <c r="T116" s="37">
        <f t="shared" si="46"/>
        <v>7.5342465753424657</v>
      </c>
      <c r="U116" s="37">
        <f t="shared" si="47"/>
        <v>1.0545893615746964</v>
      </c>
      <c r="V116" s="37">
        <f t="shared" si="48"/>
        <v>5.4589361574696404</v>
      </c>
      <c r="W116" s="37">
        <f t="shared" si="49"/>
        <v>0.86097565318042923</v>
      </c>
      <c r="X116" s="37">
        <f t="shared" si="50"/>
        <v>-13.902434681957077</v>
      </c>
      <c r="Z116" s="2"/>
    </row>
    <row r="117" spans="1:26" x14ac:dyDescent="0.25">
      <c r="A117" s="1" t="s">
        <v>627</v>
      </c>
      <c r="B117" s="1" t="str">
        <f>VLOOKUP(A117,'[2]Catálogo MUNICIPIOS'!$1:$1048576,5,FALSE)</f>
        <v>Amanalco</v>
      </c>
      <c r="C117" s="130">
        <f>VLOOKUP(A117,[3]PROY_COVID!$1:$1048576,7,FALSE)</f>
        <v>25851</v>
      </c>
      <c r="D117" s="43">
        <v>9</v>
      </c>
      <c r="E117" s="43">
        <f t="shared" si="34"/>
        <v>34.814900777532785</v>
      </c>
      <c r="F117" s="6">
        <f t="shared" si="35"/>
        <v>0.17656094393734564</v>
      </c>
      <c r="G117" s="6">
        <f t="shared" si="36"/>
        <v>0.25473217547673965</v>
      </c>
      <c r="H117" s="44">
        <v>13</v>
      </c>
      <c r="I117" s="44">
        <f t="shared" si="37"/>
        <v>50.288190011991794</v>
      </c>
      <c r="J117" s="14">
        <f t="shared" si="38"/>
        <v>0.30034176021765324</v>
      </c>
      <c r="K117" s="52">
        <f t="shared" si="39"/>
        <v>0.61629164529084346</v>
      </c>
      <c r="L117" s="49">
        <v>149</v>
      </c>
      <c r="M117" s="49">
        <f t="shared" si="40"/>
        <v>576.38002398359822</v>
      </c>
      <c r="N117" s="50">
        <f t="shared" si="41"/>
        <v>0.24061835481839292</v>
      </c>
      <c r="O117" s="50">
        <f t="shared" si="42"/>
        <v>0.42899638762252829</v>
      </c>
      <c r="P117" s="45">
        <v>171</v>
      </c>
      <c r="Q117" s="45">
        <f t="shared" si="43"/>
        <v>661.48311477312291</v>
      </c>
      <c r="R117" s="18">
        <f t="shared" si="44"/>
        <v>0.23966503909203532</v>
      </c>
      <c r="S117" s="18">
        <f t="shared" si="45"/>
        <v>0.42353213193528383</v>
      </c>
      <c r="T117" s="37">
        <f t="shared" si="46"/>
        <v>5.2631578947368416</v>
      </c>
      <c r="U117" s="37">
        <f t="shared" si="47"/>
        <v>0.73669878846844805</v>
      </c>
      <c r="V117" s="37">
        <f t="shared" si="48"/>
        <v>-26.330121153155194</v>
      </c>
      <c r="W117" s="37">
        <f t="shared" si="49"/>
        <v>0.60144710700642423</v>
      </c>
      <c r="X117" s="37">
        <f t="shared" si="50"/>
        <v>-39.85528929935758</v>
      </c>
      <c r="Z117" s="2"/>
    </row>
    <row r="118" spans="1:26" x14ac:dyDescent="0.25">
      <c r="A118" s="1" t="s">
        <v>714</v>
      </c>
      <c r="B118" s="1" t="str">
        <f>VLOOKUP(A118,'[2]Catálogo MUNICIPIOS'!$1:$1048576,5,FALSE)</f>
        <v>Tepetlixpa</v>
      </c>
      <c r="C118" s="130">
        <f>VLOOKUP(A118,[3]PROY_COVID!$1:$1048576,7,FALSE)</f>
        <v>21137</v>
      </c>
      <c r="D118" s="43">
        <v>13</v>
      </c>
      <c r="E118" s="43">
        <f t="shared" si="34"/>
        <v>61.503524625065054</v>
      </c>
      <c r="F118" s="6">
        <f t="shared" si="35"/>
        <v>0.3119101339011433</v>
      </c>
      <c r="G118" s="6">
        <f t="shared" si="36"/>
        <v>0.4500063558228044</v>
      </c>
      <c r="H118" s="44">
        <v>9</v>
      </c>
      <c r="I118" s="44">
        <f t="shared" si="37"/>
        <v>42.579363201968114</v>
      </c>
      <c r="J118" s="14">
        <f t="shared" si="38"/>
        <v>0.25430147495816297</v>
      </c>
      <c r="K118" s="52">
        <f t="shared" si="39"/>
        <v>0.52181845870610544</v>
      </c>
      <c r="L118" s="49">
        <v>101</v>
      </c>
      <c r="M118" s="49">
        <f t="shared" si="40"/>
        <v>477.83507593319769</v>
      </c>
      <c r="N118" s="50">
        <f t="shared" si="41"/>
        <v>0.19947931063072322</v>
      </c>
      <c r="O118" s="50">
        <f t="shared" si="42"/>
        <v>0.35564994088086505</v>
      </c>
      <c r="P118" s="45">
        <v>123</v>
      </c>
      <c r="Q118" s="45">
        <f t="shared" si="43"/>
        <v>581.91796376023092</v>
      </c>
      <c r="R118" s="18">
        <f t="shared" si="44"/>
        <v>0.21083741734025591</v>
      </c>
      <c r="S118" s="18">
        <f t="shared" si="45"/>
        <v>0.37258843090400212</v>
      </c>
      <c r="T118" s="37">
        <f t="shared" si="46"/>
        <v>10.569105691056912</v>
      </c>
      <c r="U118" s="37">
        <f t="shared" si="47"/>
        <v>1.4793869979813554</v>
      </c>
      <c r="V118" s="37">
        <f t="shared" si="48"/>
        <v>47.938699798135545</v>
      </c>
      <c r="W118" s="37">
        <f t="shared" si="49"/>
        <v>1.2077840278909497</v>
      </c>
      <c r="X118" s="37">
        <f t="shared" si="50"/>
        <v>20.778402789094976</v>
      </c>
      <c r="Z118" s="2"/>
    </row>
    <row r="119" spans="1:26" x14ac:dyDescent="0.25">
      <c r="A119" s="1" t="s">
        <v>666</v>
      </c>
      <c r="B119" s="1" t="str">
        <f>VLOOKUP(A119,'[2]Catálogo MUNICIPIOS'!$1:$1048576,5,FALSE)</f>
        <v>Jilotzingo</v>
      </c>
      <c r="C119" s="130">
        <f>VLOOKUP(A119,[3]PROY_COVID!$1:$1048576,7,FALSE)</f>
        <v>20713</v>
      </c>
      <c r="D119" s="43">
        <v>20</v>
      </c>
      <c r="E119" s="43">
        <f t="shared" si="34"/>
        <v>96.557717375561239</v>
      </c>
      <c r="F119" s="6">
        <f t="shared" si="35"/>
        <v>0.48968462765995835</v>
      </c>
      <c r="G119" s="6">
        <f t="shared" si="36"/>
        <v>0.70648937256250199</v>
      </c>
      <c r="H119" s="44">
        <v>7</v>
      </c>
      <c r="I119" s="44">
        <f t="shared" si="37"/>
        <v>33.795201081446436</v>
      </c>
      <c r="J119" s="14">
        <f t="shared" si="38"/>
        <v>0.20183884481208705</v>
      </c>
      <c r="K119" s="52">
        <f t="shared" si="39"/>
        <v>0.41416682669336297</v>
      </c>
      <c r="L119" s="49">
        <v>148</v>
      </c>
      <c r="M119" s="49">
        <f t="shared" si="40"/>
        <v>714.52710857915315</v>
      </c>
      <c r="N119" s="50">
        <f t="shared" si="41"/>
        <v>0.29828989587666821</v>
      </c>
      <c r="O119" s="50">
        <f t="shared" si="42"/>
        <v>0.53181848031490675</v>
      </c>
      <c r="P119" s="45">
        <v>175</v>
      </c>
      <c r="Q119" s="45">
        <f t="shared" si="43"/>
        <v>844.88002703616087</v>
      </c>
      <c r="R119" s="18">
        <f t="shared" si="44"/>
        <v>0.30611243157302853</v>
      </c>
      <c r="S119" s="18">
        <f t="shared" si="45"/>
        <v>0.54095687567610273</v>
      </c>
      <c r="T119" s="37">
        <f t="shared" si="46"/>
        <v>11.428571428571429</v>
      </c>
      <c r="U119" s="37">
        <f t="shared" si="47"/>
        <v>1.5996887978172016</v>
      </c>
      <c r="V119" s="37">
        <f t="shared" si="48"/>
        <v>59.968879781720162</v>
      </c>
      <c r="W119" s="37">
        <f t="shared" si="49"/>
        <v>1.3059994323568069</v>
      </c>
      <c r="X119" s="37">
        <f t="shared" si="50"/>
        <v>30.599943235680694</v>
      </c>
      <c r="Z119" s="2"/>
    </row>
    <row r="120" spans="1:26" x14ac:dyDescent="0.25">
      <c r="A120" s="1" t="s">
        <v>717</v>
      </c>
      <c r="B120" s="1" t="str">
        <f>VLOOKUP(A120,'[2]Catálogo MUNICIPIOS'!$1:$1048576,5,FALSE)</f>
        <v>Texcaltitlán</v>
      </c>
      <c r="C120" s="130">
        <f>VLOOKUP(A120,[3]PROY_COVID!$1:$1048576,7,FALSE)</f>
        <v>20149</v>
      </c>
      <c r="D120" s="43">
        <v>6</v>
      </c>
      <c r="E120" s="43">
        <f t="shared" si="34"/>
        <v>29.778152761923668</v>
      </c>
      <c r="F120" s="6">
        <f t="shared" si="35"/>
        <v>0.15101748512661747</v>
      </c>
      <c r="G120" s="6">
        <f t="shared" si="36"/>
        <v>0.217879513234708</v>
      </c>
      <c r="H120" s="44">
        <v>2</v>
      </c>
      <c r="I120" s="44">
        <f t="shared" si="37"/>
        <v>9.926050920641222</v>
      </c>
      <c r="J120" s="14">
        <f t="shared" si="38"/>
        <v>5.9282459853984386E-2</v>
      </c>
      <c r="K120" s="52">
        <f t="shared" si="39"/>
        <v>0.12164570352728783</v>
      </c>
      <c r="L120" s="49">
        <v>76</v>
      </c>
      <c r="M120" s="49">
        <f t="shared" si="40"/>
        <v>377.18993498436646</v>
      </c>
      <c r="N120" s="50">
        <f t="shared" si="41"/>
        <v>0.15746350989530047</v>
      </c>
      <c r="O120" s="50">
        <f t="shared" si="42"/>
        <v>0.28074033245897873</v>
      </c>
      <c r="P120" s="45">
        <v>84</v>
      </c>
      <c r="Q120" s="45">
        <f t="shared" si="43"/>
        <v>416.89413866693138</v>
      </c>
      <c r="R120" s="18">
        <f t="shared" si="44"/>
        <v>0.15104686394772082</v>
      </c>
      <c r="S120" s="18">
        <f t="shared" si="45"/>
        <v>0.26692754417698028</v>
      </c>
      <c r="T120" s="37">
        <f t="shared" si="46"/>
        <v>7.1428571428571423</v>
      </c>
      <c r="U120" s="37">
        <f t="shared" si="47"/>
        <v>0.99980549863575097</v>
      </c>
      <c r="V120" s="37">
        <f t="shared" si="48"/>
        <v>-1.9450136424903341E-2</v>
      </c>
      <c r="W120" s="37">
        <f t="shared" si="49"/>
        <v>0.81624964522300425</v>
      </c>
      <c r="X120" s="37">
        <f t="shared" si="50"/>
        <v>-18.375035477699576</v>
      </c>
      <c r="Z120" s="2"/>
    </row>
    <row r="121" spans="1:26" x14ac:dyDescent="0.25">
      <c r="A121" s="1" t="s">
        <v>739</v>
      </c>
      <c r="B121" s="1" t="str">
        <f>VLOOKUP(A121,'[2]Catálogo MUNICIPIOS'!$1:$1048576,5,FALSE)</f>
        <v>Zumpahuacán</v>
      </c>
      <c r="C121" s="130">
        <f>VLOOKUP(A121,[3]PROY_COVID!$1:$1048576,7,FALSE)</f>
        <v>17962</v>
      </c>
      <c r="D121" s="43">
        <v>10</v>
      </c>
      <c r="E121" s="43">
        <f t="shared" si="34"/>
        <v>55.673087629439927</v>
      </c>
      <c r="F121" s="6">
        <f t="shared" si="35"/>
        <v>0.28234154583901344</v>
      </c>
      <c r="G121" s="6">
        <f t="shared" si="36"/>
        <v>0.40734646403204278</v>
      </c>
      <c r="H121" s="44">
        <v>15</v>
      </c>
      <c r="I121" s="44">
        <f t="shared" si="37"/>
        <v>83.509631444159893</v>
      </c>
      <c r="J121" s="14">
        <f t="shared" si="38"/>
        <v>0.49875387634920865</v>
      </c>
      <c r="K121" s="52">
        <f t="shared" si="39"/>
        <v>1.0234269347948401</v>
      </c>
      <c r="L121" s="49">
        <v>46</v>
      </c>
      <c r="M121" s="49">
        <f t="shared" si="40"/>
        <v>256.09620309542368</v>
      </c>
      <c r="N121" s="50">
        <f t="shared" si="41"/>
        <v>0.1069111428223463</v>
      </c>
      <c r="O121" s="50">
        <f t="shared" si="42"/>
        <v>0.19061095360742139</v>
      </c>
      <c r="P121" s="45">
        <v>71</v>
      </c>
      <c r="Q121" s="45">
        <f t="shared" si="43"/>
        <v>395.27892216902347</v>
      </c>
      <c r="R121" s="18">
        <f t="shared" si="44"/>
        <v>0.14321535382862929</v>
      </c>
      <c r="S121" s="18">
        <f t="shared" si="45"/>
        <v>0.25308782775618915</v>
      </c>
      <c r="T121" s="37">
        <f t="shared" si="46"/>
        <v>14.084507042253522</v>
      </c>
      <c r="U121" s="37">
        <f t="shared" si="47"/>
        <v>1.9714474620986642</v>
      </c>
      <c r="V121" s="37">
        <f t="shared" si="48"/>
        <v>97.144746209866412</v>
      </c>
      <c r="W121" s="37">
        <f t="shared" si="49"/>
        <v>1.6095063426932481</v>
      </c>
      <c r="X121" s="37">
        <f t="shared" si="50"/>
        <v>60.950634269324809</v>
      </c>
      <c r="Z121" s="2"/>
    </row>
    <row r="122" spans="1:26" x14ac:dyDescent="0.25">
      <c r="A122" s="1" t="s">
        <v>722</v>
      </c>
      <c r="B122" s="1" t="str">
        <f>VLOOKUP(A122,'[2]Catálogo MUNICIPIOS'!$1:$1048576,5,FALSE)</f>
        <v>Timilpan</v>
      </c>
      <c r="C122" s="130">
        <f>VLOOKUP(A122,[3]PROY_COVID!$1:$1048576,7,FALSE)</f>
        <v>16819</v>
      </c>
      <c r="D122" s="43">
        <v>5</v>
      </c>
      <c r="E122" s="43">
        <f t="shared" si="34"/>
        <v>29.728283488911348</v>
      </c>
      <c r="F122" s="6">
        <f t="shared" si="35"/>
        <v>0.15076457715560851</v>
      </c>
      <c r="G122" s="6">
        <f t="shared" si="36"/>
        <v>0.21751463187298747</v>
      </c>
      <c r="H122" s="44">
        <v>4</v>
      </c>
      <c r="I122" s="44">
        <f t="shared" si="37"/>
        <v>23.782626791129079</v>
      </c>
      <c r="J122" s="14">
        <f t="shared" si="38"/>
        <v>0.14203963179712603</v>
      </c>
      <c r="K122" s="52">
        <f t="shared" si="39"/>
        <v>0.29146076227734374</v>
      </c>
      <c r="L122" s="49">
        <v>64</v>
      </c>
      <c r="M122" s="49">
        <f t="shared" si="40"/>
        <v>380.52202865806527</v>
      </c>
      <c r="N122" s="50">
        <f t="shared" si="41"/>
        <v>0.15885454161830306</v>
      </c>
      <c r="O122" s="50">
        <f t="shared" si="42"/>
        <v>0.28322039090957718</v>
      </c>
      <c r="P122" s="45">
        <v>73</v>
      </c>
      <c r="Q122" s="45">
        <f t="shared" si="43"/>
        <v>434.0329389381057</v>
      </c>
      <c r="R122" s="18">
        <f t="shared" si="44"/>
        <v>0.15725650278089107</v>
      </c>
      <c r="S122" s="18">
        <f t="shared" si="45"/>
        <v>0.27790111622371827</v>
      </c>
      <c r="T122" s="37">
        <f t="shared" si="46"/>
        <v>6.8493150684931505</v>
      </c>
      <c r="U122" s="37">
        <f t="shared" si="47"/>
        <v>0.95871760143154205</v>
      </c>
      <c r="V122" s="37">
        <f t="shared" si="48"/>
        <v>-4.128239856845795</v>
      </c>
      <c r="W122" s="37">
        <f t="shared" si="49"/>
        <v>0.78270513925493568</v>
      </c>
      <c r="X122" s="37">
        <f t="shared" si="50"/>
        <v>-21.729486074506433</v>
      </c>
      <c r="Z122" s="2"/>
    </row>
    <row r="123" spans="1:26" x14ac:dyDescent="0.25">
      <c r="A123" s="1" t="s">
        <v>737</v>
      </c>
      <c r="B123" s="1" t="str">
        <f>VLOOKUP(A123,'[2]Catálogo MUNICIPIOS'!$1:$1048576,5,FALSE)</f>
        <v>Zacualpan</v>
      </c>
      <c r="C123" s="130">
        <f>VLOOKUP(A123,[3]PROY_COVID!$1:$1048576,7,FALSE)</f>
        <v>16080</v>
      </c>
      <c r="D123" s="43"/>
      <c r="E123" s="43">
        <f t="shared" si="34"/>
        <v>0</v>
      </c>
      <c r="F123" s="6">
        <f t="shared" si="35"/>
        <v>0</v>
      </c>
      <c r="G123" s="6">
        <f t="shared" si="36"/>
        <v>0</v>
      </c>
      <c r="H123" s="44"/>
      <c r="I123" s="44">
        <f t="shared" si="37"/>
        <v>0</v>
      </c>
      <c r="J123" s="14">
        <f t="shared" si="38"/>
        <v>0</v>
      </c>
      <c r="K123" s="52">
        <f t="shared" si="39"/>
        <v>0</v>
      </c>
      <c r="L123" s="49">
        <v>38</v>
      </c>
      <c r="M123" s="49">
        <f t="shared" si="40"/>
        <v>236.31840796019901</v>
      </c>
      <c r="N123" s="50">
        <f t="shared" si="41"/>
        <v>9.8654610102002757E-2</v>
      </c>
      <c r="O123" s="50">
        <f t="shared" si="42"/>
        <v>0.17589045269639184</v>
      </c>
      <c r="P123" s="45">
        <v>38</v>
      </c>
      <c r="Q123" s="45">
        <f t="shared" si="43"/>
        <v>236.31840796019901</v>
      </c>
      <c r="R123" s="18">
        <f t="shared" si="44"/>
        <v>8.5621626942623055E-2</v>
      </c>
      <c r="S123" s="18">
        <f t="shared" si="45"/>
        <v>0.1513091368526675</v>
      </c>
      <c r="T123" s="37">
        <f t="shared" si="46"/>
        <v>0</v>
      </c>
      <c r="U123" s="37">
        <f t="shared" si="47"/>
        <v>0</v>
      </c>
      <c r="V123" s="37">
        <f t="shared" si="48"/>
        <v>-100</v>
      </c>
      <c r="W123" s="37">
        <f t="shared" si="49"/>
        <v>0</v>
      </c>
      <c r="X123" s="37">
        <f t="shared" si="50"/>
        <v>-100</v>
      </c>
      <c r="Z123" s="2"/>
    </row>
    <row r="124" spans="1:26" x14ac:dyDescent="0.25">
      <c r="A124" s="1" t="s">
        <v>624</v>
      </c>
      <c r="B124" s="1" t="str">
        <f>VLOOKUP(A124,'[2]Catálogo MUNICIPIOS'!$1:$1048576,5,FALSE)</f>
        <v>Almoloya de Alquisiras</v>
      </c>
      <c r="C124" s="130">
        <f>VLOOKUP(A124,[3]PROY_COVID!$1:$1048576,7,FALSE)</f>
        <v>15645</v>
      </c>
      <c r="D124" s="43">
        <v>4</v>
      </c>
      <c r="E124" s="43">
        <f t="shared" si="34"/>
        <v>25.567273889421539</v>
      </c>
      <c r="F124" s="6">
        <f t="shared" si="35"/>
        <v>0.12966235465286952</v>
      </c>
      <c r="G124" s="6">
        <f t="shared" si="36"/>
        <v>0.18706953498097928</v>
      </c>
      <c r="H124" s="44">
        <v>6</v>
      </c>
      <c r="I124" s="44">
        <f t="shared" si="37"/>
        <v>38.350910834132307</v>
      </c>
      <c r="J124" s="14">
        <f t="shared" si="38"/>
        <v>0.22904741775607501</v>
      </c>
      <c r="K124" s="52">
        <f t="shared" si="39"/>
        <v>0.46999794446238202</v>
      </c>
      <c r="L124" s="49">
        <v>61</v>
      </c>
      <c r="M124" s="49">
        <f t="shared" si="40"/>
        <v>389.9009268136785</v>
      </c>
      <c r="N124" s="50">
        <f t="shared" si="41"/>
        <v>0.16276990119064857</v>
      </c>
      <c r="O124" s="50">
        <f t="shared" si="42"/>
        <v>0.29020105169103438</v>
      </c>
      <c r="P124" s="45">
        <v>71</v>
      </c>
      <c r="Q124" s="45">
        <f t="shared" si="43"/>
        <v>453.81911153723235</v>
      </c>
      <c r="R124" s="18">
        <f t="shared" si="44"/>
        <v>0.16442532345604599</v>
      </c>
      <c r="S124" s="18">
        <f t="shared" si="45"/>
        <v>0.29056973871247488</v>
      </c>
      <c r="T124" s="37">
        <f t="shared" si="46"/>
        <v>5.6338028169014089</v>
      </c>
      <c r="U124" s="37">
        <f t="shared" si="47"/>
        <v>0.78857898483946565</v>
      </c>
      <c r="V124" s="37">
        <f t="shared" si="48"/>
        <v>-21.142101516053437</v>
      </c>
      <c r="W124" s="37">
        <f t="shared" si="49"/>
        <v>0.64380253707729929</v>
      </c>
      <c r="X124" s="37">
        <f t="shared" si="50"/>
        <v>-35.619746292270072</v>
      </c>
      <c r="Z124" s="2"/>
    </row>
    <row r="125" spans="1:26" x14ac:dyDescent="0.25">
      <c r="A125" s="1" t="s">
        <v>642</v>
      </c>
      <c r="B125" s="1" t="str">
        <f>VLOOKUP(A125,'[2]Catálogo MUNICIPIOS'!$1:$1048576,5,FALSE)</f>
        <v>Cocotitlán</v>
      </c>
      <c r="C125" s="130">
        <f>VLOOKUP(A125,[3]PROY_COVID!$1:$1048576,7,FALSE)</f>
        <v>15387</v>
      </c>
      <c r="D125" s="43">
        <v>10</v>
      </c>
      <c r="E125" s="43">
        <f t="shared" si="34"/>
        <v>64.989926561382987</v>
      </c>
      <c r="F125" s="6">
        <f t="shared" si="35"/>
        <v>0.32959113838697335</v>
      </c>
      <c r="G125" s="6">
        <f t="shared" si="36"/>
        <v>0.47551551224693261</v>
      </c>
      <c r="H125" s="44">
        <v>18</v>
      </c>
      <c r="I125" s="44">
        <f t="shared" si="37"/>
        <v>116.98186781048936</v>
      </c>
      <c r="J125" s="14">
        <f t="shared" si="38"/>
        <v>0.69866384300912343</v>
      </c>
      <c r="K125" s="52">
        <f t="shared" si="39"/>
        <v>1.4336357654735752</v>
      </c>
      <c r="L125" s="49">
        <v>172</v>
      </c>
      <c r="M125" s="49">
        <f t="shared" si="40"/>
        <v>1117.8267368557872</v>
      </c>
      <c r="N125" s="50">
        <f t="shared" si="41"/>
        <v>0.46665328290750424</v>
      </c>
      <c r="O125" s="50">
        <f t="shared" si="42"/>
        <v>0.83199210962359338</v>
      </c>
      <c r="P125" s="45">
        <v>200</v>
      </c>
      <c r="Q125" s="45">
        <f t="shared" si="43"/>
        <v>1299.7985312276596</v>
      </c>
      <c r="R125" s="18">
        <f t="shared" si="44"/>
        <v>0.4709360811202139</v>
      </c>
      <c r="S125" s="18">
        <f t="shared" si="45"/>
        <v>0.83223052973319711</v>
      </c>
      <c r="T125" s="37">
        <f t="shared" si="46"/>
        <v>5</v>
      </c>
      <c r="U125" s="37">
        <f t="shared" si="47"/>
        <v>0.69986384904502574</v>
      </c>
      <c r="V125" s="37">
        <f t="shared" si="48"/>
        <v>-30.013615095497425</v>
      </c>
      <c r="W125" s="37">
        <f t="shared" si="49"/>
        <v>0.57137475165610307</v>
      </c>
      <c r="X125" s="37">
        <f t="shared" si="50"/>
        <v>-42.862524834389696</v>
      </c>
      <c r="Z125" s="2"/>
    </row>
    <row r="126" spans="1:26" x14ac:dyDescent="0.25">
      <c r="A126" s="1" t="s">
        <v>691</v>
      </c>
      <c r="B126" s="1" t="str">
        <f>VLOOKUP(A126,'[2]Catálogo MUNICIPIOS'!$1:$1048576,5,FALSE)</f>
        <v>Polotitlán</v>
      </c>
      <c r="C126" s="130">
        <f>VLOOKUP(A126,[3]PROY_COVID!$1:$1048576,7,FALSE)</f>
        <v>15066</v>
      </c>
      <c r="D126" s="43">
        <v>7</v>
      </c>
      <c r="E126" s="43">
        <f t="shared" si="34"/>
        <v>46.462232842161164</v>
      </c>
      <c r="F126" s="6">
        <f t="shared" si="35"/>
        <v>0.2356294432797193</v>
      </c>
      <c r="G126" s="6">
        <f t="shared" si="36"/>
        <v>0.33995287606932739</v>
      </c>
      <c r="H126" s="44">
        <v>2</v>
      </c>
      <c r="I126" s="44">
        <f t="shared" si="37"/>
        <v>13.274923669188903</v>
      </c>
      <c r="J126" s="14">
        <f t="shared" si="38"/>
        <v>7.9283305694804948E-2</v>
      </c>
      <c r="K126" s="52">
        <f t="shared" si="39"/>
        <v>0.16268679678556502</v>
      </c>
      <c r="L126" s="49">
        <v>32</v>
      </c>
      <c r="M126" s="49">
        <f t="shared" si="40"/>
        <v>212.39877870702244</v>
      </c>
      <c r="N126" s="50">
        <f t="shared" si="41"/>
        <v>8.8669007549390666E-2</v>
      </c>
      <c r="O126" s="50">
        <f t="shared" si="42"/>
        <v>0.15808720810793106</v>
      </c>
      <c r="P126" s="45">
        <v>41</v>
      </c>
      <c r="Q126" s="45">
        <f t="shared" si="43"/>
        <v>272.13593521837254</v>
      </c>
      <c r="R126" s="18">
        <f t="shared" si="44"/>
        <v>9.8598842655006624E-2</v>
      </c>
      <c r="S126" s="18">
        <f t="shared" si="45"/>
        <v>0.17424225992340131</v>
      </c>
      <c r="T126" s="37">
        <f t="shared" si="46"/>
        <v>17.073170731707318</v>
      </c>
      <c r="U126" s="37">
        <f t="shared" si="47"/>
        <v>2.3897789967391123</v>
      </c>
      <c r="V126" s="37">
        <f t="shared" si="48"/>
        <v>138.97789967391122</v>
      </c>
      <c r="W126" s="37">
        <f t="shared" si="49"/>
        <v>1.9510357373623033</v>
      </c>
      <c r="X126" s="37">
        <f t="shared" si="50"/>
        <v>95.103573736230331</v>
      </c>
      <c r="Z126" s="2"/>
    </row>
    <row r="127" spans="1:26" x14ac:dyDescent="0.25">
      <c r="A127" s="1" t="s">
        <v>669</v>
      </c>
      <c r="B127" s="1" t="str">
        <f>VLOOKUP(A127,'[2]Catálogo MUNICIPIOS'!$1:$1048576,5,FALSE)</f>
        <v>Joquicingo</v>
      </c>
      <c r="C127" s="130">
        <f>VLOOKUP(A127,[3]PROY_COVID!$1:$1048576,7,FALSE)</f>
        <v>14710</v>
      </c>
      <c r="D127" s="43">
        <v>10</v>
      </c>
      <c r="E127" s="43">
        <f t="shared" si="34"/>
        <v>67.980965329707672</v>
      </c>
      <c r="F127" s="6">
        <f t="shared" si="35"/>
        <v>0.34475994876684968</v>
      </c>
      <c r="G127" s="6">
        <f t="shared" si="36"/>
        <v>0.49740021665149908</v>
      </c>
      <c r="H127" s="44">
        <v>3</v>
      </c>
      <c r="I127" s="44">
        <f t="shared" si="37"/>
        <v>20.394289598912302</v>
      </c>
      <c r="J127" s="14">
        <f t="shared" si="38"/>
        <v>0.12180308806233155</v>
      </c>
      <c r="K127" s="52">
        <f t="shared" si="39"/>
        <v>0.2499360245110118</v>
      </c>
      <c r="L127" s="49">
        <v>75</v>
      </c>
      <c r="M127" s="49">
        <f t="shared" si="40"/>
        <v>509.85723997280758</v>
      </c>
      <c r="N127" s="50">
        <f t="shared" si="41"/>
        <v>0.21284743601383832</v>
      </c>
      <c r="O127" s="50">
        <f t="shared" si="42"/>
        <v>0.3794838562235654</v>
      </c>
      <c r="P127" s="45">
        <v>88</v>
      </c>
      <c r="Q127" s="45">
        <f t="shared" si="43"/>
        <v>598.23249490142757</v>
      </c>
      <c r="R127" s="18">
        <f t="shared" si="44"/>
        <v>0.21674841137230194</v>
      </c>
      <c r="S127" s="18">
        <f t="shared" si="45"/>
        <v>0.38303424274929093</v>
      </c>
      <c r="T127" s="37">
        <f t="shared" si="46"/>
        <v>11.363636363636363</v>
      </c>
      <c r="U127" s="37">
        <f t="shared" si="47"/>
        <v>1.590599656920513</v>
      </c>
      <c r="V127" s="37">
        <f t="shared" si="48"/>
        <v>59.0599656920513</v>
      </c>
      <c r="W127" s="37">
        <f t="shared" si="49"/>
        <v>1.2985789810365977</v>
      </c>
      <c r="X127" s="37">
        <f t="shared" si="50"/>
        <v>29.857898103659775</v>
      </c>
      <c r="Z127" s="2"/>
    </row>
    <row r="128" spans="1:26" x14ac:dyDescent="0.25">
      <c r="A128" s="1" t="s">
        <v>692</v>
      </c>
      <c r="B128" s="1" t="str">
        <f>VLOOKUP(A128,'[2]Catálogo MUNICIPIOS'!$1:$1048576,5,FALSE)</f>
        <v>Rayón</v>
      </c>
      <c r="C128" s="130">
        <f>VLOOKUP(A128,[3]PROY_COVID!$1:$1048576,7,FALSE)</f>
        <v>14608</v>
      </c>
      <c r="D128" s="43">
        <v>15</v>
      </c>
      <c r="E128" s="43">
        <f t="shared" si="34"/>
        <v>102.68346111719606</v>
      </c>
      <c r="F128" s="6">
        <f t="shared" si="35"/>
        <v>0.52075083991925919</v>
      </c>
      <c r="G128" s="6">
        <f t="shared" si="36"/>
        <v>0.75130995210948304</v>
      </c>
      <c r="H128" s="44">
        <v>4</v>
      </c>
      <c r="I128" s="44">
        <f t="shared" si="37"/>
        <v>27.38225629791895</v>
      </c>
      <c r="J128" s="14">
        <f t="shared" si="38"/>
        <v>0.1635381001640103</v>
      </c>
      <c r="K128" s="52">
        <f t="shared" si="39"/>
        <v>0.33557492885697182</v>
      </c>
      <c r="L128" s="49">
        <v>89</v>
      </c>
      <c r="M128" s="49">
        <f t="shared" si="40"/>
        <v>609.25520262869668</v>
      </c>
      <c r="N128" s="50">
        <f t="shared" si="41"/>
        <v>0.25434258374859159</v>
      </c>
      <c r="O128" s="50">
        <f t="shared" si="42"/>
        <v>0.4534651969051931</v>
      </c>
      <c r="P128" s="45">
        <v>108</v>
      </c>
      <c r="Q128" s="45">
        <f t="shared" si="43"/>
        <v>739.32092004381173</v>
      </c>
      <c r="R128" s="18">
        <f t="shared" si="44"/>
        <v>0.26786681813432606</v>
      </c>
      <c r="S128" s="18">
        <f t="shared" si="45"/>
        <v>0.47336985398018483</v>
      </c>
      <c r="T128" s="37">
        <f t="shared" si="46"/>
        <v>13.888888888888889</v>
      </c>
      <c r="U128" s="37">
        <f t="shared" si="47"/>
        <v>1.9440662473472938</v>
      </c>
      <c r="V128" s="37">
        <f t="shared" si="48"/>
        <v>94.406624734729377</v>
      </c>
      <c r="W128" s="37">
        <f t="shared" si="49"/>
        <v>1.5871520879336196</v>
      </c>
      <c r="X128" s="37">
        <f t="shared" si="50"/>
        <v>58.71520879336196</v>
      </c>
      <c r="Z128" s="2"/>
    </row>
    <row r="129" spans="1:26" x14ac:dyDescent="0.25">
      <c r="A129" s="1" t="s">
        <v>699</v>
      </c>
      <c r="B129" s="1" t="str">
        <f>VLOOKUP(A129,'[2]Catálogo MUNICIPIOS'!$1:$1048576,5,FALSE)</f>
        <v>Soyaniquilpan de Juárez</v>
      </c>
      <c r="C129" s="130">
        <f>VLOOKUP(A129,[3]PROY_COVID!$1:$1048576,7,FALSE)</f>
        <v>14339</v>
      </c>
      <c r="D129" s="43">
        <v>12</v>
      </c>
      <c r="E129" s="43">
        <f t="shared" si="34"/>
        <v>83.68784434060953</v>
      </c>
      <c r="F129" s="6">
        <f t="shared" si="35"/>
        <v>0.42441611100023924</v>
      </c>
      <c r="G129" s="6">
        <f t="shared" si="36"/>
        <v>0.61232363653896804</v>
      </c>
      <c r="H129" s="44">
        <v>2</v>
      </c>
      <c r="I129" s="44">
        <f t="shared" si="37"/>
        <v>13.947974056768256</v>
      </c>
      <c r="J129" s="14">
        <f t="shared" si="38"/>
        <v>8.3303039514466229E-2</v>
      </c>
      <c r="K129" s="52">
        <f t="shared" si="39"/>
        <v>0.17093516147369567</v>
      </c>
      <c r="L129" s="49">
        <v>50</v>
      </c>
      <c r="M129" s="49">
        <f t="shared" si="40"/>
        <v>348.69935141920638</v>
      </c>
      <c r="N129" s="50">
        <f t="shared" si="41"/>
        <v>0.1455696949468146</v>
      </c>
      <c r="O129" s="50">
        <f t="shared" si="42"/>
        <v>0.25953495246291686</v>
      </c>
      <c r="P129" s="45">
        <v>64</v>
      </c>
      <c r="Q129" s="45">
        <f t="shared" si="43"/>
        <v>446.3351698165842</v>
      </c>
      <c r="R129" s="18">
        <f t="shared" si="44"/>
        <v>0.16171378155122071</v>
      </c>
      <c r="S129" s="18">
        <f t="shared" si="45"/>
        <v>0.28577794626692971</v>
      </c>
      <c r="T129" s="37">
        <f t="shared" si="46"/>
        <v>18.75</v>
      </c>
      <c r="U129" s="37">
        <f t="shared" si="47"/>
        <v>2.6244894339188467</v>
      </c>
      <c r="V129" s="37">
        <f t="shared" si="48"/>
        <v>162.44894339188468</v>
      </c>
      <c r="W129" s="37">
        <f t="shared" si="49"/>
        <v>2.1426553187103865</v>
      </c>
      <c r="X129" s="37">
        <f t="shared" si="50"/>
        <v>114.26553187103865</v>
      </c>
      <c r="Z129" s="2"/>
    </row>
    <row r="130" spans="1:26" x14ac:dyDescent="0.25">
      <c r="A130" s="1" t="s">
        <v>675</v>
      </c>
      <c r="B130" s="1" t="str">
        <f>VLOOKUP(A130,'[2]Catálogo MUNICIPIOS'!$1:$1048576,5,FALSE)</f>
        <v>Mexicaltzingo</v>
      </c>
      <c r="C130" s="130">
        <f>VLOOKUP(A130,[3]PROY_COVID!$1:$1048576,7,FALSE)</f>
        <v>13744</v>
      </c>
      <c r="D130" s="43">
        <v>28</v>
      </c>
      <c r="E130" s="43">
        <f t="shared" si="34"/>
        <v>203.72526193247961</v>
      </c>
      <c r="F130" s="6">
        <f t="shared" si="35"/>
        <v>1.0331761328440776</v>
      </c>
      <c r="G130" s="6">
        <f t="shared" si="36"/>
        <v>1.4906082744064277</v>
      </c>
      <c r="H130" s="44">
        <v>5</v>
      </c>
      <c r="I130" s="44">
        <f t="shared" si="37"/>
        <v>36.37951105937136</v>
      </c>
      <c r="J130" s="14">
        <f t="shared" si="38"/>
        <v>0.21727340723187052</v>
      </c>
      <c r="K130" s="52">
        <f t="shared" si="39"/>
        <v>0.44583805303611074</v>
      </c>
      <c r="L130" s="49">
        <v>124</v>
      </c>
      <c r="M130" s="49">
        <f t="shared" si="40"/>
        <v>902.21187427240977</v>
      </c>
      <c r="N130" s="50">
        <f t="shared" si="41"/>
        <v>0.3766416736386124</v>
      </c>
      <c r="O130" s="50">
        <f t="shared" si="42"/>
        <v>0.67151118850022529</v>
      </c>
      <c r="P130" s="45">
        <v>157</v>
      </c>
      <c r="Q130" s="45">
        <f t="shared" si="43"/>
        <v>1142.3166472642606</v>
      </c>
      <c r="R130" s="18">
        <f t="shared" si="44"/>
        <v>0.41387808366956008</v>
      </c>
      <c r="S130" s="18">
        <f t="shared" si="45"/>
        <v>0.73139857111384554</v>
      </c>
      <c r="T130" s="37">
        <f t="shared" si="46"/>
        <v>17.834394904458598</v>
      </c>
      <c r="U130" s="37">
        <f t="shared" si="47"/>
        <v>2.4963296526446777</v>
      </c>
      <c r="V130" s="37">
        <f t="shared" si="48"/>
        <v>149.63296526446777</v>
      </c>
      <c r="W130" s="37">
        <f t="shared" si="49"/>
        <v>2.0380245918943802</v>
      </c>
      <c r="X130" s="37">
        <f t="shared" si="50"/>
        <v>103.80245918943803</v>
      </c>
      <c r="Z130" s="2"/>
    </row>
    <row r="131" spans="1:26" x14ac:dyDescent="0.25">
      <c r="A131" s="1" t="s">
        <v>703</v>
      </c>
      <c r="B131" s="1" t="str">
        <f>VLOOKUP(A131,'[2]Catálogo MUNICIPIOS'!$1:$1048576,5,FALSE)</f>
        <v>Temamatla</v>
      </c>
      <c r="C131" s="130">
        <f>VLOOKUP(A131,[3]PROY_COVID!$1:$1048576,7,FALSE)</f>
        <v>13690</v>
      </c>
      <c r="D131" s="43">
        <v>7</v>
      </c>
      <c r="E131" s="43">
        <f t="shared" si="34"/>
        <v>51.132213294375461</v>
      </c>
      <c r="F131" s="6">
        <f t="shared" si="35"/>
        <v>0.25931287015721338</v>
      </c>
      <c r="G131" s="6">
        <f t="shared" si="36"/>
        <v>0.37412198910595224</v>
      </c>
      <c r="H131" s="44">
        <v>6</v>
      </c>
      <c r="I131" s="44">
        <f t="shared" si="37"/>
        <v>43.827611395178963</v>
      </c>
      <c r="J131" s="14">
        <f t="shared" si="38"/>
        <v>0.26175652671978039</v>
      </c>
      <c r="K131" s="52">
        <f t="shared" si="39"/>
        <v>0.53711598547216699</v>
      </c>
      <c r="L131" s="49">
        <v>213</v>
      </c>
      <c r="M131" s="49">
        <f t="shared" si="40"/>
        <v>1555.8802045288533</v>
      </c>
      <c r="N131" s="50">
        <f t="shared" si="41"/>
        <v>0.64952517354919759</v>
      </c>
      <c r="O131" s="50">
        <f t="shared" si="42"/>
        <v>1.1580328247726923</v>
      </c>
      <c r="P131" s="45">
        <v>226</v>
      </c>
      <c r="Q131" s="45">
        <f t="shared" si="43"/>
        <v>1650.8400292184076</v>
      </c>
      <c r="R131" s="18">
        <f t="shared" si="44"/>
        <v>0.59812356702865632</v>
      </c>
      <c r="S131" s="18">
        <f t="shared" si="45"/>
        <v>1.0569941717995117</v>
      </c>
      <c r="T131" s="37">
        <f t="shared" si="46"/>
        <v>3.0973451327433628</v>
      </c>
      <c r="U131" s="37">
        <f t="shared" si="47"/>
        <v>0.4335439772845292</v>
      </c>
      <c r="V131" s="37">
        <f t="shared" si="48"/>
        <v>-56.645602271547077</v>
      </c>
      <c r="W131" s="37">
        <f t="shared" si="49"/>
        <v>0.35394896120289571</v>
      </c>
      <c r="X131" s="37">
        <f t="shared" si="50"/>
        <v>-64.605103879710441</v>
      </c>
      <c r="Z131" s="2"/>
    </row>
    <row r="132" spans="1:26" x14ac:dyDescent="0.25">
      <c r="A132" s="1" t="s">
        <v>727</v>
      </c>
      <c r="B132" s="1" t="str">
        <f>VLOOKUP(A132,'[2]Catálogo MUNICIPIOS'!$1:$1048576,5,FALSE)</f>
        <v>Tonatico</v>
      </c>
      <c r="C132" s="130">
        <f>VLOOKUP(A132,[3]PROY_COVID!$1:$1048576,7,FALSE)</f>
        <v>13559</v>
      </c>
      <c r="D132" s="43">
        <v>7</v>
      </c>
      <c r="E132" s="43">
        <f t="shared" si="34"/>
        <v>51.62622612287042</v>
      </c>
      <c r="F132" s="6">
        <f t="shared" si="35"/>
        <v>0.26181821612598655</v>
      </c>
      <c r="G132" s="6">
        <f t="shared" si="36"/>
        <v>0.3777365610192851</v>
      </c>
      <c r="H132" s="44">
        <v>2</v>
      </c>
      <c r="I132" s="44">
        <f t="shared" si="37"/>
        <v>14.75035032082012</v>
      </c>
      <c r="J132" s="14">
        <f t="shared" si="38"/>
        <v>8.8095160675413467E-2</v>
      </c>
      <c r="K132" s="52">
        <f t="shared" si="39"/>
        <v>0.18076844017783922</v>
      </c>
      <c r="L132" s="49">
        <v>68</v>
      </c>
      <c r="M132" s="49">
        <f t="shared" si="40"/>
        <v>501.5119109078841</v>
      </c>
      <c r="N132" s="50">
        <f t="shared" si="41"/>
        <v>0.20936355512542437</v>
      </c>
      <c r="O132" s="50">
        <f t="shared" si="42"/>
        <v>0.37327247506286892</v>
      </c>
      <c r="P132" s="45">
        <v>77</v>
      </c>
      <c r="Q132" s="45">
        <f t="shared" si="43"/>
        <v>567.88848735157467</v>
      </c>
      <c r="R132" s="18">
        <f t="shared" si="44"/>
        <v>0.20575433216872493</v>
      </c>
      <c r="S132" s="18">
        <f t="shared" si="45"/>
        <v>0.36360568603782073</v>
      </c>
      <c r="T132" s="37">
        <f t="shared" si="46"/>
        <v>9.0909090909090917</v>
      </c>
      <c r="U132" s="37">
        <f t="shared" si="47"/>
        <v>1.2724797255364106</v>
      </c>
      <c r="V132" s="37">
        <f t="shared" si="48"/>
        <v>27.247972553641063</v>
      </c>
      <c r="W132" s="37">
        <f t="shared" si="49"/>
        <v>1.0388631848292784</v>
      </c>
      <c r="X132" s="37">
        <f t="shared" si="50"/>
        <v>3.8863184829278419</v>
      </c>
      <c r="Z132" s="2"/>
    </row>
    <row r="133" spans="1:26" x14ac:dyDescent="0.25">
      <c r="A133" s="1" t="s">
        <v>709</v>
      </c>
      <c r="B133" s="1" t="str">
        <f>VLOOKUP(A133,'[2]Catálogo MUNICIPIOS'!$1:$1048576,5,FALSE)</f>
        <v>Tenango del Aire</v>
      </c>
      <c r="C133" s="130">
        <f>VLOOKUP(A133,[3]PROY_COVID!$1:$1048576,7,FALSE)</f>
        <v>13344</v>
      </c>
      <c r="D133" s="43">
        <v>7</v>
      </c>
      <c r="E133" s="43">
        <f t="shared" si="34"/>
        <v>52.458033573141485</v>
      </c>
      <c r="F133" s="6">
        <f t="shared" si="35"/>
        <v>0.26603666010583416</v>
      </c>
      <c r="G133" s="6">
        <f t="shared" si="36"/>
        <v>0.38382269415920911</v>
      </c>
      <c r="H133" s="44">
        <v>14</v>
      </c>
      <c r="I133" s="44">
        <f t="shared" si="37"/>
        <v>104.91606714628297</v>
      </c>
      <c r="J133" s="14">
        <f t="shared" si="38"/>
        <v>0.6266019173550299</v>
      </c>
      <c r="K133" s="52">
        <f t="shared" si="39"/>
        <v>1.2857670085880737</v>
      </c>
      <c r="L133" s="49">
        <v>106</v>
      </c>
      <c r="M133" s="49">
        <f t="shared" si="40"/>
        <v>794.3645083932854</v>
      </c>
      <c r="N133" s="50">
        <f t="shared" si="41"/>
        <v>0.33161919772076087</v>
      </c>
      <c r="O133" s="50">
        <f t="shared" si="42"/>
        <v>0.59124100485127551</v>
      </c>
      <c r="P133" s="45">
        <v>127</v>
      </c>
      <c r="Q133" s="45">
        <f t="shared" si="43"/>
        <v>951.73860911270981</v>
      </c>
      <c r="R133" s="18">
        <f t="shared" si="44"/>
        <v>0.34482886390324669</v>
      </c>
      <c r="S133" s="18">
        <f t="shared" si="45"/>
        <v>0.60937592080620406</v>
      </c>
      <c r="T133" s="37">
        <f t="shared" si="46"/>
        <v>5.5118110236220472</v>
      </c>
      <c r="U133" s="37">
        <f t="shared" si="47"/>
        <v>0.77150345564018585</v>
      </c>
      <c r="V133" s="37">
        <f t="shared" si="48"/>
        <v>-22.849654435981414</v>
      </c>
      <c r="W133" s="37">
        <f t="shared" si="49"/>
        <v>0.62986193095948362</v>
      </c>
      <c r="X133" s="37">
        <f t="shared" si="50"/>
        <v>-37.013806904051641</v>
      </c>
      <c r="Z133" s="2"/>
    </row>
    <row r="134" spans="1:26" x14ac:dyDescent="0.25">
      <c r="A134" s="1" t="s">
        <v>647</v>
      </c>
      <c r="B134" s="1" t="str">
        <f>VLOOKUP(A134,'[2]Catálogo MUNICIPIOS'!$1:$1048576,5,FALSE)</f>
        <v>Chapultepec</v>
      </c>
      <c r="C134" s="130">
        <f>VLOOKUP(A134,[3]PROY_COVID!$1:$1048576,7,FALSE)</f>
        <v>12986</v>
      </c>
      <c r="D134" s="43">
        <v>28</v>
      </c>
      <c r="E134" s="43">
        <f t="shared" si="34"/>
        <v>215.61681811181271</v>
      </c>
      <c r="F134" s="6">
        <f t="shared" si="35"/>
        <v>1.0934831949645007</v>
      </c>
      <c r="G134" s="6">
        <f t="shared" si="36"/>
        <v>1.5776159035455064</v>
      </c>
      <c r="H134" s="44">
        <v>2</v>
      </c>
      <c r="I134" s="44">
        <f t="shared" si="37"/>
        <v>15.401201293700908</v>
      </c>
      <c r="J134" s="14">
        <f t="shared" si="38"/>
        <v>9.1982310457256369E-2</v>
      </c>
      <c r="K134" s="52">
        <f t="shared" si="39"/>
        <v>0.18874474667883276</v>
      </c>
      <c r="L134" s="49">
        <v>105</v>
      </c>
      <c r="M134" s="49">
        <f t="shared" si="40"/>
        <v>808.56306791929774</v>
      </c>
      <c r="N134" s="50">
        <f t="shared" si="41"/>
        <v>0.33754659612420967</v>
      </c>
      <c r="O134" s="50">
        <f t="shared" si="42"/>
        <v>0.60180891229540323</v>
      </c>
      <c r="P134" s="45">
        <v>135</v>
      </c>
      <c r="Q134" s="45">
        <f t="shared" si="43"/>
        <v>1039.5810873248113</v>
      </c>
      <c r="R134" s="18">
        <f t="shared" si="44"/>
        <v>0.3766554827608804</v>
      </c>
      <c r="S134" s="18">
        <f t="shared" si="45"/>
        <v>0.66561940040645118</v>
      </c>
      <c r="T134" s="37">
        <f t="shared" si="46"/>
        <v>20.74074074074074</v>
      </c>
      <c r="U134" s="37">
        <f t="shared" si="47"/>
        <v>2.9031389293719587</v>
      </c>
      <c r="V134" s="37">
        <f t="shared" si="48"/>
        <v>190.31389293719587</v>
      </c>
      <c r="W134" s="37">
        <f t="shared" si="49"/>
        <v>2.370147117980872</v>
      </c>
      <c r="X134" s="37">
        <f t="shared" si="50"/>
        <v>137.01471179808721</v>
      </c>
      <c r="Z134" s="2"/>
    </row>
    <row r="135" spans="1:26" x14ac:dyDescent="0.25">
      <c r="A135" s="1" t="s">
        <v>658</v>
      </c>
      <c r="B135" s="1" t="str">
        <f>VLOOKUP(A135,'[2]Catálogo MUNICIPIOS'!$1:$1048576,5,FALSE)</f>
        <v>Isidro Fabela</v>
      </c>
      <c r="C135" s="130">
        <f>VLOOKUP(A135,[3]PROY_COVID!$1:$1048576,7,FALSE)</f>
        <v>12512</v>
      </c>
      <c r="D135" s="43">
        <v>2</v>
      </c>
      <c r="E135" s="43">
        <f t="shared" si="34"/>
        <v>15.9846547314578</v>
      </c>
      <c r="F135" s="6">
        <f t="shared" si="35"/>
        <v>8.1064879257678371E-2</v>
      </c>
      <c r="G135" s="6">
        <f t="shared" si="36"/>
        <v>0.11695583738720512</v>
      </c>
      <c r="H135" s="44">
        <v>2</v>
      </c>
      <c r="I135" s="44">
        <f t="shared" si="37"/>
        <v>15.9846547314578</v>
      </c>
      <c r="J135" s="14">
        <f t="shared" si="38"/>
        <v>9.546693443078097E-2</v>
      </c>
      <c r="K135" s="52">
        <f t="shared" si="39"/>
        <v>0.19589508314988191</v>
      </c>
      <c r="L135" s="49">
        <v>48</v>
      </c>
      <c r="M135" s="49">
        <f t="shared" si="40"/>
        <v>383.63171355498719</v>
      </c>
      <c r="N135" s="50">
        <f t="shared" si="41"/>
        <v>0.16015272551220264</v>
      </c>
      <c r="O135" s="50">
        <f t="shared" si="42"/>
        <v>0.2855349117671942</v>
      </c>
      <c r="P135" s="45">
        <v>52</v>
      </c>
      <c r="Q135" s="45">
        <f t="shared" si="43"/>
        <v>415.60102301790278</v>
      </c>
      <c r="R135" s="18">
        <f t="shared" si="44"/>
        <v>0.15057834917288604</v>
      </c>
      <c r="S135" s="18">
        <f t="shared" si="45"/>
        <v>0.26609959254005944</v>
      </c>
      <c r="T135" s="37">
        <f t="shared" si="46"/>
        <v>3.8461538461538463</v>
      </c>
      <c r="U135" s="37">
        <f t="shared" si="47"/>
        <v>0.53835680695771215</v>
      </c>
      <c r="V135" s="37">
        <f t="shared" si="48"/>
        <v>-46.164319304228783</v>
      </c>
      <c r="W135" s="37">
        <f t="shared" si="49"/>
        <v>0.43951903973546391</v>
      </c>
      <c r="X135" s="37">
        <f t="shared" si="50"/>
        <v>-56.048096026453607</v>
      </c>
      <c r="Z135" s="2"/>
    </row>
    <row r="136" spans="1:26" x14ac:dyDescent="0.25">
      <c r="A136" s="1" t="s">
        <v>632</v>
      </c>
      <c r="B136" s="1" t="str">
        <f>VLOOKUP(A136,'[2]Catálogo MUNICIPIOS'!$1:$1048576,5,FALSE)</f>
        <v>Atizapán</v>
      </c>
      <c r="C136" s="130">
        <f>VLOOKUP(A136,[3]PROY_COVID!$1:$1048576,7,FALSE)</f>
        <v>12511</v>
      </c>
      <c r="D136" s="43">
        <v>202</v>
      </c>
      <c r="E136" s="43">
        <f t="shared" si="34"/>
        <v>1614.5791703301095</v>
      </c>
      <c r="F136" s="6">
        <f t="shared" si="35"/>
        <v>8.1882072333529887</v>
      </c>
      <c r="G136" s="6">
        <f t="shared" si="36"/>
        <v>11.813483748402184</v>
      </c>
      <c r="H136" s="44">
        <v>34</v>
      </c>
      <c r="I136" s="44">
        <f t="shared" si="37"/>
        <v>271.76085045160261</v>
      </c>
      <c r="J136" s="14">
        <f t="shared" si="38"/>
        <v>1.6230676061997309</v>
      </c>
      <c r="K136" s="52">
        <f t="shared" si="39"/>
        <v>3.3304825966199729</v>
      </c>
      <c r="L136" s="49">
        <v>479</v>
      </c>
      <c r="M136" s="49">
        <f t="shared" si="40"/>
        <v>3828.6308048916953</v>
      </c>
      <c r="N136" s="50">
        <f t="shared" si="41"/>
        <v>1.5983184828526853</v>
      </c>
      <c r="O136" s="50">
        <f t="shared" si="42"/>
        <v>2.8496282252932637</v>
      </c>
      <c r="P136" s="45">
        <v>715</v>
      </c>
      <c r="Q136" s="45">
        <f t="shared" si="43"/>
        <v>5714.9708256734075</v>
      </c>
      <c r="R136" s="18">
        <f t="shared" si="44"/>
        <v>2.0706177916795871</v>
      </c>
      <c r="S136" s="18">
        <f t="shared" si="45"/>
        <v>3.6591618496196801</v>
      </c>
      <c r="T136" s="37">
        <f t="shared" si="46"/>
        <v>28.251748251748253</v>
      </c>
      <c r="U136" s="37">
        <f t="shared" si="47"/>
        <v>3.954475454743922</v>
      </c>
      <c r="V136" s="37">
        <f t="shared" si="48"/>
        <v>295.4475454743922</v>
      </c>
      <c r="W136" s="37">
        <f t="shared" si="49"/>
        <v>3.2284671282386803</v>
      </c>
      <c r="X136" s="37">
        <f t="shared" si="50"/>
        <v>222.84671282386802</v>
      </c>
      <c r="Z136" s="2"/>
    </row>
    <row r="137" spans="1:26" x14ac:dyDescent="0.25">
      <c r="A137" s="1" t="s">
        <v>626</v>
      </c>
      <c r="B137" s="1" t="str">
        <f>VLOOKUP(A137,'[2]Catálogo MUNICIPIOS'!$1:$1048576,5,FALSE)</f>
        <v>Almoloya del Río</v>
      </c>
      <c r="C137" s="130">
        <f>VLOOKUP(A137,[3]PROY_COVID!$1:$1048576,7,FALSE)</f>
        <v>12169</v>
      </c>
      <c r="D137" s="43">
        <v>27</v>
      </c>
      <c r="E137" s="43">
        <f t="shared" ref="E137:E148" si="51">((D137/($C137/100000)))</f>
        <v>221.87525680006573</v>
      </c>
      <c r="F137" s="6">
        <f t="shared" ref="F137:F148" si="52">((D137/$C137)/(D$155/$C$155))</f>
        <v>1.1252223588768977</v>
      </c>
      <c r="G137" s="6">
        <f t="shared" ref="G137:G148" si="53">((D137/$C137)/(D$156/$C$156))</f>
        <v>1.6234073797968271</v>
      </c>
      <c r="H137" s="44">
        <v>7</v>
      </c>
      <c r="I137" s="44">
        <f t="shared" ref="I137:I148" si="54">((H137/($C137/100000)))</f>
        <v>57.523214725942964</v>
      </c>
      <c r="J137" s="14">
        <f t="shared" ref="J137:J148" si="55">((H137/$C137)/(H$155/$C$155))</f>
        <v>0.3435523044286925</v>
      </c>
      <c r="K137" s="52">
        <f t="shared" ref="K137:K148" si="56">((H137/$C137)/(H$156/$C$156))</f>
        <v>0.70495829413260147</v>
      </c>
      <c r="L137" s="49">
        <v>100</v>
      </c>
      <c r="M137" s="49">
        <f t="shared" ref="M137:M148" si="57">((L137/($C137/100000)))</f>
        <v>821.76021037061378</v>
      </c>
      <c r="N137" s="50">
        <f t="shared" ref="N137:N148" si="58">((L137/$C137)/(L$155/$C$155))</f>
        <v>0.34305593817772606</v>
      </c>
      <c r="O137" s="50">
        <f t="shared" ref="O137:O148" si="59">((L137/$C137)/(L$156/$C$156))</f>
        <v>0.6116314706821866</v>
      </c>
      <c r="P137" s="45">
        <v>134</v>
      </c>
      <c r="Q137" s="45">
        <f t="shared" ref="Q137:Q148" si="60">((P137/($C137/100000)))</f>
        <v>1101.1586818966225</v>
      </c>
      <c r="R137" s="18">
        <f t="shared" ref="R137:R148" si="61">((P137/$C137)/(P$155/$C$155))</f>
        <v>0.39896594886447606</v>
      </c>
      <c r="S137" s="18">
        <f t="shared" ref="S137:S148" si="62">((P137/$C137)/(P$156/$C$156))</f>
        <v>0.70504609071190327</v>
      </c>
      <c r="T137" s="37">
        <f t="shared" ref="T137:T148" si="63">D137/P137*100</f>
        <v>20.149253731343283</v>
      </c>
      <c r="U137" s="37">
        <f t="shared" ref="U137:U148" si="64">T137/T$155</f>
        <v>2.8203468543605514</v>
      </c>
      <c r="V137" s="37">
        <f t="shared" ref="V137:V148" si="65">(U137-1)*100</f>
        <v>182.03468543605516</v>
      </c>
      <c r="W137" s="37">
        <f t="shared" ref="W137:W148" si="66">T137/T$156</f>
        <v>2.3025549693604153</v>
      </c>
      <c r="X137" s="37">
        <f t="shared" ref="X137:X148" si="67">(W137-1)*100</f>
        <v>130.25549693604154</v>
      </c>
      <c r="Z137" s="2"/>
    </row>
    <row r="138" spans="1:26" x14ac:dyDescent="0.25">
      <c r="A138" s="1" t="s">
        <v>637</v>
      </c>
      <c r="B138" s="1" t="str">
        <f>VLOOKUP(A138,'[2]Catálogo MUNICIPIOS'!$1:$1048576,5,FALSE)</f>
        <v>Ayapango</v>
      </c>
      <c r="C138" s="130">
        <f>VLOOKUP(A138,[3]PROY_COVID!$1:$1048576,7,FALSE)</f>
        <v>11081</v>
      </c>
      <c r="D138" s="43">
        <v>2</v>
      </c>
      <c r="E138" s="43">
        <f t="shared" si="51"/>
        <v>18.048912553018681</v>
      </c>
      <c r="F138" s="6">
        <f t="shared" si="52"/>
        <v>9.1533595277689006E-2</v>
      </c>
      <c r="G138" s="6">
        <f t="shared" si="53"/>
        <v>0.13205951063881513</v>
      </c>
      <c r="H138" s="44"/>
      <c r="I138" s="44">
        <f t="shared" si="54"/>
        <v>0</v>
      </c>
      <c r="J138" s="14">
        <f t="shared" si="55"/>
        <v>0</v>
      </c>
      <c r="K138" s="52">
        <f t="shared" si="56"/>
        <v>0</v>
      </c>
      <c r="L138" s="49">
        <v>39</v>
      </c>
      <c r="M138" s="49">
        <f t="shared" si="57"/>
        <v>351.95379478386428</v>
      </c>
      <c r="N138" s="50">
        <f t="shared" si="58"/>
        <v>0.14692831040132226</v>
      </c>
      <c r="O138" s="50">
        <f t="shared" si="59"/>
        <v>0.26195721622825524</v>
      </c>
      <c r="P138" s="45">
        <v>41</v>
      </c>
      <c r="Q138" s="45">
        <f t="shared" si="60"/>
        <v>370.00270733688291</v>
      </c>
      <c r="R138" s="18">
        <f t="shared" si="61"/>
        <v>0.13405741029151971</v>
      </c>
      <c r="S138" s="18">
        <f t="shared" si="62"/>
        <v>0.23690405992292793</v>
      </c>
      <c r="T138" s="37">
        <f t="shared" si="63"/>
        <v>4.8780487804878048</v>
      </c>
      <c r="U138" s="37">
        <f t="shared" si="64"/>
        <v>0.68279399906831773</v>
      </c>
      <c r="V138" s="37">
        <f t="shared" si="65"/>
        <v>-31.720600093168226</v>
      </c>
      <c r="W138" s="37">
        <f t="shared" si="66"/>
        <v>0.55743878210351516</v>
      </c>
      <c r="X138" s="37">
        <f t="shared" si="67"/>
        <v>-44.256121789648482</v>
      </c>
      <c r="Z138" s="2"/>
    </row>
    <row r="139" spans="1:26" x14ac:dyDescent="0.25">
      <c r="A139" s="1" t="s">
        <v>745</v>
      </c>
      <c r="B139" s="1" t="str">
        <f>VLOOKUP(A139,'[2]Catálogo MUNICIPIOS'!$1:$1048576,5,FALSE)</f>
        <v>Tonanitla</v>
      </c>
      <c r="C139" s="130">
        <f>VLOOKUP(A139,[3]PROY_COVID!$1:$1048576,7,FALSE)</f>
        <v>10960</v>
      </c>
      <c r="D139" s="43">
        <v>14</v>
      </c>
      <c r="E139" s="43">
        <f t="shared" si="51"/>
        <v>127.73722627737226</v>
      </c>
      <c r="F139" s="6">
        <f t="shared" si="52"/>
        <v>0.64780897672486337</v>
      </c>
      <c r="G139" s="6">
        <f t="shared" si="53"/>
        <v>0.93462226840519824</v>
      </c>
      <c r="H139" s="44">
        <v>2</v>
      </c>
      <c r="I139" s="44">
        <f t="shared" si="54"/>
        <v>18.248175182481752</v>
      </c>
      <c r="J139" s="14">
        <f t="shared" si="55"/>
        <v>0.10898560981732949</v>
      </c>
      <c r="K139" s="52">
        <f t="shared" si="56"/>
        <v>0.22363497083679948</v>
      </c>
      <c r="L139" s="49">
        <v>53</v>
      </c>
      <c r="M139" s="49">
        <f t="shared" si="57"/>
        <v>483.57664233576639</v>
      </c>
      <c r="N139" s="50">
        <f t="shared" si="58"/>
        <v>0.20187621233512015</v>
      </c>
      <c r="O139" s="50">
        <f t="shared" si="59"/>
        <v>0.35992335623792976</v>
      </c>
      <c r="P139" s="45">
        <v>69</v>
      </c>
      <c r="Q139" s="45">
        <f t="shared" si="60"/>
        <v>629.56204379562041</v>
      </c>
      <c r="R139" s="18">
        <f t="shared" si="61"/>
        <v>0.22809956666677667</v>
      </c>
      <c r="S139" s="18">
        <f t="shared" si="62"/>
        <v>0.40309381848053127</v>
      </c>
      <c r="T139" s="37">
        <f t="shared" si="63"/>
        <v>20.289855072463769</v>
      </c>
      <c r="U139" s="37">
        <f t="shared" si="64"/>
        <v>2.8400272135160467</v>
      </c>
      <c r="V139" s="37">
        <f t="shared" si="65"/>
        <v>184.00272135160466</v>
      </c>
      <c r="W139" s="37">
        <f t="shared" si="66"/>
        <v>2.3186221806334619</v>
      </c>
      <c r="X139" s="37">
        <f t="shared" si="67"/>
        <v>131.86221806334621</v>
      </c>
      <c r="Z139" s="2"/>
    </row>
    <row r="140" spans="1:26" x14ac:dyDescent="0.25">
      <c r="A140" s="1" t="s">
        <v>698</v>
      </c>
      <c r="B140" s="1" t="str">
        <f>VLOOKUP(A140,'[2]Catálogo MUNICIPIOS'!$1:$1048576,5,FALSE)</f>
        <v>Santo Tomás</v>
      </c>
      <c r="C140" s="130">
        <f>VLOOKUP(A140,[3]PROY_COVID!$1:$1048576,7,FALSE)</f>
        <v>10262</v>
      </c>
      <c r="D140" s="43">
        <v>2</v>
      </c>
      <c r="E140" s="43">
        <f t="shared" si="51"/>
        <v>19.489378288832587</v>
      </c>
      <c r="F140" s="6">
        <f t="shared" si="52"/>
        <v>9.8838800357831977E-2</v>
      </c>
      <c r="G140" s="6">
        <f t="shared" si="53"/>
        <v>0.14259904866387743</v>
      </c>
      <c r="H140" s="44">
        <v>1</v>
      </c>
      <c r="I140" s="44">
        <f t="shared" si="54"/>
        <v>9.7446891444162933</v>
      </c>
      <c r="J140" s="14">
        <f t="shared" si="55"/>
        <v>5.8199292710871722E-2</v>
      </c>
      <c r="K140" s="52">
        <f t="shared" si="56"/>
        <v>0.11942307933986174</v>
      </c>
      <c r="L140" s="49">
        <v>32</v>
      </c>
      <c r="M140" s="49">
        <f t="shared" si="57"/>
        <v>311.83005262132139</v>
      </c>
      <c r="N140" s="50">
        <f t="shared" si="58"/>
        <v>0.13017806156101341</v>
      </c>
      <c r="O140" s="50">
        <f t="shared" si="59"/>
        <v>0.23209334217054076</v>
      </c>
      <c r="P140" s="45">
        <v>35</v>
      </c>
      <c r="Q140" s="45">
        <f t="shared" si="60"/>
        <v>341.06412005457025</v>
      </c>
      <c r="R140" s="18">
        <f t="shared" si="61"/>
        <v>0.12357253547402339</v>
      </c>
      <c r="S140" s="18">
        <f t="shared" si="62"/>
        <v>0.21837536086297246</v>
      </c>
      <c r="T140" s="37">
        <f t="shared" si="63"/>
        <v>5.7142857142857144</v>
      </c>
      <c r="U140" s="37">
        <f t="shared" si="64"/>
        <v>0.79984439890860082</v>
      </c>
      <c r="V140" s="37">
        <f t="shared" si="65"/>
        <v>-20.015560109139919</v>
      </c>
      <c r="W140" s="37">
        <f t="shared" si="66"/>
        <v>0.65299971617840347</v>
      </c>
      <c r="X140" s="37">
        <f t="shared" si="67"/>
        <v>-34.700028382159651</v>
      </c>
      <c r="Z140" s="2"/>
    </row>
    <row r="141" spans="1:26" x14ac:dyDescent="0.25">
      <c r="A141" s="1" t="s">
        <v>654</v>
      </c>
      <c r="B141" s="1" t="str">
        <f>VLOOKUP(A141,'[2]Catálogo MUNICIPIOS'!$1:$1048576,5,FALSE)</f>
        <v>Ecatzingo</v>
      </c>
      <c r="C141" s="130">
        <f>VLOOKUP(A141,[3]PROY_COVID!$1:$1048576,7,FALSE)</f>
        <v>10090</v>
      </c>
      <c r="D141" s="43">
        <v>4</v>
      </c>
      <c r="E141" s="43">
        <f t="shared" si="51"/>
        <v>39.643211100099109</v>
      </c>
      <c r="F141" s="6">
        <f t="shared" si="52"/>
        <v>0.20104732790328478</v>
      </c>
      <c r="G141" s="6">
        <f t="shared" si="53"/>
        <v>0.29005974973017051</v>
      </c>
      <c r="H141" s="44">
        <v>2</v>
      </c>
      <c r="I141" s="44">
        <f t="shared" si="54"/>
        <v>19.821605550049554</v>
      </c>
      <c r="J141" s="14">
        <f t="shared" si="55"/>
        <v>0.1183827833100031</v>
      </c>
      <c r="K141" s="52">
        <f t="shared" si="56"/>
        <v>0.24291766901598832</v>
      </c>
      <c r="L141" s="49">
        <v>30</v>
      </c>
      <c r="M141" s="49">
        <f t="shared" si="57"/>
        <v>297.32408325074329</v>
      </c>
      <c r="N141" s="50">
        <f t="shared" si="58"/>
        <v>0.12412233037714812</v>
      </c>
      <c r="O141" s="50">
        <f t="shared" si="59"/>
        <v>0.22129663132006527</v>
      </c>
      <c r="P141" s="45">
        <v>36</v>
      </c>
      <c r="Q141" s="45">
        <f t="shared" si="60"/>
        <v>356.78889990089198</v>
      </c>
      <c r="R141" s="18">
        <f t="shared" si="61"/>
        <v>0.12926985395791987</v>
      </c>
      <c r="S141" s="18">
        <f t="shared" si="62"/>
        <v>0.22844356877907301</v>
      </c>
      <c r="T141" s="37">
        <f t="shared" si="63"/>
        <v>11.111111111111111</v>
      </c>
      <c r="U141" s="37">
        <f t="shared" si="64"/>
        <v>1.5552529978778349</v>
      </c>
      <c r="V141" s="37">
        <f t="shared" si="65"/>
        <v>55.525299787783489</v>
      </c>
      <c r="W141" s="37">
        <f t="shared" si="66"/>
        <v>1.2697216703468956</v>
      </c>
      <c r="X141" s="37">
        <f t="shared" si="67"/>
        <v>26.972167034689566</v>
      </c>
      <c r="Z141" s="2"/>
    </row>
    <row r="142" spans="1:26" x14ac:dyDescent="0.25">
      <c r="A142" s="1" t="s">
        <v>681</v>
      </c>
      <c r="B142" s="1" t="str">
        <f>VLOOKUP(A142,'[2]Catálogo MUNICIPIOS'!$1:$1048576,5,FALSE)</f>
        <v>Nopaltepec</v>
      </c>
      <c r="C142" s="130">
        <f>VLOOKUP(A142,[3]PROY_COVID!$1:$1048576,7,FALSE)</f>
        <v>9753</v>
      </c>
      <c r="D142" s="43">
        <v>7</v>
      </c>
      <c r="E142" s="43">
        <f t="shared" si="51"/>
        <v>71.772787860145598</v>
      </c>
      <c r="F142" s="6">
        <f t="shared" si="52"/>
        <v>0.36398986900976632</v>
      </c>
      <c r="G142" s="6">
        <f t="shared" si="53"/>
        <v>0.52514406140269521</v>
      </c>
      <c r="H142" s="44">
        <v>4</v>
      </c>
      <c r="I142" s="44">
        <f t="shared" si="54"/>
        <v>41.013021634368911</v>
      </c>
      <c r="J142" s="14">
        <f t="shared" si="55"/>
        <v>0.24494663869536171</v>
      </c>
      <c r="K142" s="52">
        <f t="shared" si="56"/>
        <v>0.50262263516278527</v>
      </c>
      <c r="L142" s="49">
        <v>109</v>
      </c>
      <c r="M142" s="49">
        <f t="shared" si="57"/>
        <v>1117.6048395365528</v>
      </c>
      <c r="N142" s="50">
        <f t="shared" si="58"/>
        <v>0.46656064859390711</v>
      </c>
      <c r="O142" s="50">
        <f t="shared" si="59"/>
        <v>0.83182695270556406</v>
      </c>
      <c r="P142" s="45">
        <v>120</v>
      </c>
      <c r="Q142" s="45">
        <f t="shared" si="60"/>
        <v>1230.3906490310674</v>
      </c>
      <c r="R142" s="18">
        <f t="shared" si="61"/>
        <v>0.44578858690844242</v>
      </c>
      <c r="S142" s="18">
        <f t="shared" si="62"/>
        <v>0.78779028981880683</v>
      </c>
      <c r="T142" s="37">
        <f t="shared" si="63"/>
        <v>5.833333333333333</v>
      </c>
      <c r="U142" s="37">
        <f t="shared" si="64"/>
        <v>0.81650782388586329</v>
      </c>
      <c r="V142" s="37">
        <f t="shared" si="65"/>
        <v>-18.349217611413671</v>
      </c>
      <c r="W142" s="37">
        <f t="shared" si="66"/>
        <v>0.6666038769321202</v>
      </c>
      <c r="X142" s="37">
        <f t="shared" si="67"/>
        <v>-33.339612306787977</v>
      </c>
      <c r="Z142" s="2"/>
    </row>
    <row r="143" spans="1:26" x14ac:dyDescent="0.25">
      <c r="A143" s="1" t="s">
        <v>661</v>
      </c>
      <c r="B143" s="1" t="str">
        <f>VLOOKUP(A143,'[2]Catálogo MUNICIPIOS'!$1:$1048576,5,FALSE)</f>
        <v>Ixtapan del Oro</v>
      </c>
      <c r="C143" s="130">
        <f>VLOOKUP(A143,[3]PROY_COVID!$1:$1048576,7,FALSE)</f>
        <v>7283</v>
      </c>
      <c r="D143" s="43">
        <v>2</v>
      </c>
      <c r="E143" s="43">
        <f t="shared" si="51"/>
        <v>27.461211039406837</v>
      </c>
      <c r="F143" s="6">
        <f t="shared" si="52"/>
        <v>0.13926730320912697</v>
      </c>
      <c r="G143" s="6">
        <f t="shared" si="53"/>
        <v>0.20092701323475359</v>
      </c>
      <c r="H143" s="44">
        <v>3</v>
      </c>
      <c r="I143" s="44">
        <f t="shared" si="54"/>
        <v>41.191816559110251</v>
      </c>
      <c r="J143" s="14">
        <f t="shared" si="55"/>
        <v>0.24601447554536551</v>
      </c>
      <c r="K143" s="52">
        <f t="shared" si="56"/>
        <v>0.50481380208114557</v>
      </c>
      <c r="L143" s="49">
        <v>10</v>
      </c>
      <c r="M143" s="49">
        <f t="shared" si="57"/>
        <v>137.30605519703417</v>
      </c>
      <c r="N143" s="50">
        <f t="shared" si="58"/>
        <v>5.7320440912875865E-2</v>
      </c>
      <c r="O143" s="50">
        <f t="shared" si="59"/>
        <v>0.1021961192740839</v>
      </c>
      <c r="P143" s="45">
        <v>15</v>
      </c>
      <c r="Q143" s="45">
        <f t="shared" si="60"/>
        <v>205.95908279555127</v>
      </c>
      <c r="R143" s="18">
        <f t="shared" si="61"/>
        <v>7.4621997942435098E-2</v>
      </c>
      <c r="S143" s="18">
        <f t="shared" si="62"/>
        <v>0.13187077263151897</v>
      </c>
      <c r="T143" s="37">
        <f t="shared" si="63"/>
        <v>13.333333333333334</v>
      </c>
      <c r="U143" s="37">
        <f t="shared" si="64"/>
        <v>1.8663035974534021</v>
      </c>
      <c r="V143" s="37">
        <f t="shared" si="65"/>
        <v>86.630359745340215</v>
      </c>
      <c r="W143" s="37">
        <f t="shared" si="66"/>
        <v>1.5236660044162749</v>
      </c>
      <c r="X143" s="37">
        <f t="shared" si="67"/>
        <v>52.366600441627483</v>
      </c>
      <c r="Z143" s="2"/>
    </row>
    <row r="144" spans="1:26" x14ac:dyDescent="0.25">
      <c r="A144" s="1" t="s">
        <v>697</v>
      </c>
      <c r="B144" s="1" t="str">
        <f>VLOOKUP(A144,'[2]Catálogo MUNICIPIOS'!$1:$1048576,5,FALSE)</f>
        <v>San Simón de Guerrero</v>
      </c>
      <c r="C144" s="130">
        <f>VLOOKUP(A144,[3]PROY_COVID!$1:$1048576,7,FALSE)</f>
        <v>6556</v>
      </c>
      <c r="D144" s="43">
        <v>2</v>
      </c>
      <c r="E144" s="43">
        <f t="shared" si="51"/>
        <v>30.506406345332522</v>
      </c>
      <c r="F144" s="6">
        <f t="shared" si="52"/>
        <v>0.15471076407444656</v>
      </c>
      <c r="G144" s="6">
        <f t="shared" si="53"/>
        <v>0.22320796787503208</v>
      </c>
      <c r="H144" s="44">
        <v>2</v>
      </c>
      <c r="I144" s="44">
        <f t="shared" si="54"/>
        <v>30.506406345332522</v>
      </c>
      <c r="J144" s="14">
        <f t="shared" si="55"/>
        <v>0.18219680957869605</v>
      </c>
      <c r="K144" s="52">
        <f t="shared" si="56"/>
        <v>0.37386200127689478</v>
      </c>
      <c r="L144" s="49">
        <v>40</v>
      </c>
      <c r="M144" s="49">
        <f t="shared" si="57"/>
        <v>610.12812690665044</v>
      </c>
      <c r="N144" s="50">
        <f t="shared" si="58"/>
        <v>0.25470699888253501</v>
      </c>
      <c r="O144" s="50">
        <f t="shared" si="59"/>
        <v>0.45411490950161865</v>
      </c>
      <c r="P144" s="45">
        <v>44</v>
      </c>
      <c r="Q144" s="45">
        <f t="shared" si="60"/>
        <v>671.14093959731554</v>
      </c>
      <c r="R144" s="18">
        <f t="shared" si="61"/>
        <v>0.24316421074485675</v>
      </c>
      <c r="S144" s="18">
        <f t="shared" si="62"/>
        <v>0.42971581077196991</v>
      </c>
      <c r="T144" s="37">
        <f t="shared" si="63"/>
        <v>4.5454545454545459</v>
      </c>
      <c r="U144" s="37">
        <f t="shared" si="64"/>
        <v>0.63623986276820532</v>
      </c>
      <c r="V144" s="37">
        <f t="shared" si="65"/>
        <v>-36.376013723179469</v>
      </c>
      <c r="W144" s="37">
        <f t="shared" si="66"/>
        <v>0.51943159241463921</v>
      </c>
      <c r="X144" s="37">
        <f t="shared" si="67"/>
        <v>-48.056840758536076</v>
      </c>
      <c r="Z144" s="2"/>
    </row>
    <row r="145" spans="1:26" x14ac:dyDescent="0.25">
      <c r="A145" s="1" t="s">
        <v>718</v>
      </c>
      <c r="B145" s="1" t="str">
        <f>VLOOKUP(A145,'[2]Catálogo MUNICIPIOS'!$1:$1048576,5,FALSE)</f>
        <v>Texcalyacac</v>
      </c>
      <c r="C145" s="130">
        <f>VLOOKUP(A145,[3]PROY_COVID!$1:$1048576,7,FALSE)</f>
        <v>5711</v>
      </c>
      <c r="D145" s="43">
        <v>3</v>
      </c>
      <c r="E145" s="43">
        <f t="shared" si="51"/>
        <v>52.530204867798986</v>
      </c>
      <c r="F145" s="6">
        <f t="shared" si="52"/>
        <v>0.26640267096972642</v>
      </c>
      <c r="G145" s="6">
        <f t="shared" si="53"/>
        <v>0.38435075399808538</v>
      </c>
      <c r="H145" s="44">
        <v>1</v>
      </c>
      <c r="I145" s="44">
        <f t="shared" si="54"/>
        <v>17.510068289266329</v>
      </c>
      <c r="J145" s="14">
        <f t="shared" si="55"/>
        <v>0.10457733178059284</v>
      </c>
      <c r="K145" s="52">
        <f t="shared" si="56"/>
        <v>0.21458932589488028</v>
      </c>
      <c r="L145" s="49">
        <v>47</v>
      </c>
      <c r="M145" s="49">
        <f t="shared" si="57"/>
        <v>822.97320959551746</v>
      </c>
      <c r="N145" s="50">
        <f t="shared" si="58"/>
        <v>0.34356232262157799</v>
      </c>
      <c r="O145" s="50">
        <f t="shared" si="59"/>
        <v>0.61253429913567126</v>
      </c>
      <c r="P145" s="45">
        <v>51</v>
      </c>
      <c r="Q145" s="45">
        <f t="shared" si="60"/>
        <v>893.01348275258272</v>
      </c>
      <c r="R145" s="18">
        <f t="shared" si="61"/>
        <v>0.32355188888989078</v>
      </c>
      <c r="S145" s="18">
        <f t="shared" si="62"/>
        <v>0.57177559902927666</v>
      </c>
      <c r="T145" s="37">
        <f t="shared" si="63"/>
        <v>5.8823529411764701</v>
      </c>
      <c r="U145" s="37">
        <f t="shared" si="64"/>
        <v>0.82336923417061847</v>
      </c>
      <c r="V145" s="37">
        <f t="shared" si="65"/>
        <v>-17.663076582938153</v>
      </c>
      <c r="W145" s="37">
        <f t="shared" si="66"/>
        <v>0.67220559018365056</v>
      </c>
      <c r="X145" s="37">
        <f t="shared" si="67"/>
        <v>-32.779440981634941</v>
      </c>
      <c r="Z145" s="2"/>
    </row>
    <row r="146" spans="1:26" x14ac:dyDescent="0.25">
      <c r="A146" s="1" t="s">
        <v>689</v>
      </c>
      <c r="B146" s="1" t="str">
        <f>VLOOKUP(A146,'[2]Catálogo MUNICIPIOS'!$1:$1048576,5,FALSE)</f>
        <v>Papalotla</v>
      </c>
      <c r="C146" s="130">
        <f>VLOOKUP(A146,[3]PROY_COVID!$1:$1048576,7,FALSE)</f>
        <v>4367</v>
      </c>
      <c r="D146" s="43">
        <v>4</v>
      </c>
      <c r="E146" s="43">
        <f t="shared" si="51"/>
        <v>91.596061369361109</v>
      </c>
      <c r="F146" s="6">
        <f t="shared" si="52"/>
        <v>0.464521991880958</v>
      </c>
      <c r="G146" s="6">
        <f t="shared" si="53"/>
        <v>0.67018614031999557</v>
      </c>
      <c r="H146" s="44">
        <v>1</v>
      </c>
      <c r="I146" s="44">
        <f t="shared" si="54"/>
        <v>22.899015342340277</v>
      </c>
      <c r="J146" s="14">
        <f t="shared" si="55"/>
        <v>0.13676234069131341</v>
      </c>
      <c r="K146" s="52">
        <f t="shared" si="56"/>
        <v>0.28063193042950796</v>
      </c>
      <c r="L146" s="49">
        <v>25</v>
      </c>
      <c r="M146" s="49">
        <f t="shared" si="57"/>
        <v>572.47538355850702</v>
      </c>
      <c r="N146" s="50">
        <f t="shared" si="58"/>
        <v>0.23898830499683701</v>
      </c>
      <c r="O146" s="50">
        <f t="shared" si="59"/>
        <v>0.42609018586738773</v>
      </c>
      <c r="P146" s="45">
        <v>30</v>
      </c>
      <c r="Q146" s="45">
        <f t="shared" si="60"/>
        <v>686.97046027020838</v>
      </c>
      <c r="R146" s="18">
        <f t="shared" si="61"/>
        <v>0.2488994783671879</v>
      </c>
      <c r="S146" s="18">
        <f t="shared" si="62"/>
        <v>0.43985108178399485</v>
      </c>
      <c r="T146" s="37">
        <f t="shared" si="63"/>
        <v>13.333333333333334</v>
      </c>
      <c r="U146" s="37">
        <f t="shared" si="64"/>
        <v>1.8663035974534021</v>
      </c>
      <c r="V146" s="37">
        <f t="shared" si="65"/>
        <v>86.630359745340215</v>
      </c>
      <c r="W146" s="37">
        <f t="shared" si="66"/>
        <v>1.5236660044162749</v>
      </c>
      <c r="X146" s="37">
        <f t="shared" si="67"/>
        <v>52.366600441627483</v>
      </c>
      <c r="Z146" s="2"/>
    </row>
    <row r="147" spans="1:26" x14ac:dyDescent="0.25">
      <c r="A147" s="1" t="s">
        <v>736</v>
      </c>
      <c r="B147" s="1" t="str">
        <f>VLOOKUP(A147,'[2]Catálogo MUNICIPIOS'!$1:$1048576,5,FALSE)</f>
        <v>Zacazonapan</v>
      </c>
      <c r="C147" s="130">
        <f>VLOOKUP(A147,[3]PROY_COVID!$1:$1048576,7,FALSE)</f>
        <v>4358</v>
      </c>
      <c r="D147" s="43">
        <v>1</v>
      </c>
      <c r="E147" s="43">
        <f t="shared" si="51"/>
        <v>22.946305644791188</v>
      </c>
      <c r="F147" s="6">
        <f t="shared" si="52"/>
        <v>0.11637032690133912</v>
      </c>
      <c r="G147" s="6">
        <f t="shared" si="53"/>
        <v>0.16789254674032933</v>
      </c>
      <c r="H147" s="44">
        <v>1</v>
      </c>
      <c r="I147" s="44">
        <f t="shared" si="54"/>
        <v>22.946305644791188</v>
      </c>
      <c r="J147" s="14">
        <f t="shared" si="55"/>
        <v>0.13704477783363142</v>
      </c>
      <c r="K147" s="52">
        <f t="shared" si="56"/>
        <v>0.28121148237394705</v>
      </c>
      <c r="L147" s="49">
        <v>15</v>
      </c>
      <c r="M147" s="49">
        <f t="shared" si="57"/>
        <v>344.1945846718678</v>
      </c>
      <c r="N147" s="50">
        <f t="shared" si="58"/>
        <v>0.14368911352746955</v>
      </c>
      <c r="O147" s="50">
        <f t="shared" si="59"/>
        <v>0.25618208008483923</v>
      </c>
      <c r="P147" s="45">
        <v>17</v>
      </c>
      <c r="Q147" s="45">
        <f t="shared" si="60"/>
        <v>390.08719596145022</v>
      </c>
      <c r="R147" s="18">
        <f t="shared" si="61"/>
        <v>0.14133431524018406</v>
      </c>
      <c r="S147" s="18">
        <f t="shared" si="62"/>
        <v>0.24976368716966496</v>
      </c>
      <c r="T147" s="37">
        <f t="shared" si="63"/>
        <v>5.8823529411764701</v>
      </c>
      <c r="U147" s="37">
        <f t="shared" si="64"/>
        <v>0.82336923417061847</v>
      </c>
      <c r="V147" s="37">
        <f t="shared" si="65"/>
        <v>-17.663076582938153</v>
      </c>
      <c r="W147" s="37">
        <f t="shared" si="66"/>
        <v>0.67220559018365056</v>
      </c>
      <c r="X147" s="37">
        <f t="shared" si="67"/>
        <v>-32.779440981634941</v>
      </c>
      <c r="Z147" s="2"/>
    </row>
    <row r="148" spans="1:26" s="131" customFormat="1" x14ac:dyDescent="0.25">
      <c r="A148" s="1" t="s">
        <v>686</v>
      </c>
      <c r="B148" s="1" t="str">
        <f>VLOOKUP(A148,'[2]Catálogo MUNICIPIOS'!$1:$1048576,5,FALSE)</f>
        <v>Otzoloapan</v>
      </c>
      <c r="C148" s="130">
        <f>VLOOKUP(A148,[3]PROY_COVID!$1:$1048576,7,FALSE)</f>
        <v>4236</v>
      </c>
      <c r="D148" s="43">
        <v>3</v>
      </c>
      <c r="E148" s="43">
        <f t="shared" si="51"/>
        <v>70.821529745042483</v>
      </c>
      <c r="F148" s="6">
        <f t="shared" si="52"/>
        <v>0.35916564067707923</v>
      </c>
      <c r="G148" s="6">
        <f t="shared" si="53"/>
        <v>0.51818393675237617</v>
      </c>
      <c r="H148" s="44"/>
      <c r="I148" s="44">
        <f t="shared" si="54"/>
        <v>0</v>
      </c>
      <c r="J148" s="14">
        <f t="shared" si="55"/>
        <v>0</v>
      </c>
      <c r="K148" s="52">
        <f t="shared" si="56"/>
        <v>0</v>
      </c>
      <c r="L148" s="49">
        <v>7</v>
      </c>
      <c r="M148" s="49">
        <f t="shared" si="57"/>
        <v>165.25023607176581</v>
      </c>
      <c r="N148" s="50">
        <f t="shared" si="58"/>
        <v>6.8986151987236163E-2</v>
      </c>
      <c r="O148" s="50">
        <f t="shared" si="59"/>
        <v>0.12299481484211686</v>
      </c>
      <c r="P148" s="45">
        <v>10</v>
      </c>
      <c r="Q148" s="45">
        <f t="shared" si="60"/>
        <v>236.07176581680829</v>
      </c>
      <c r="R148" s="18">
        <f t="shared" si="61"/>
        <v>8.5532264874843375E-2</v>
      </c>
      <c r="S148" s="18">
        <f t="shared" si="62"/>
        <v>0.15115121767002718</v>
      </c>
      <c r="T148" s="37">
        <f t="shared" si="63"/>
        <v>30</v>
      </c>
      <c r="U148" s="37">
        <f t="shared" si="64"/>
        <v>4.199183094270154</v>
      </c>
      <c r="V148" s="37">
        <f t="shared" si="65"/>
        <v>319.9183094270154</v>
      </c>
      <c r="W148" s="37">
        <f t="shared" si="66"/>
        <v>3.4282485099366182</v>
      </c>
      <c r="X148" s="37">
        <f t="shared" si="67"/>
        <v>242.82485099366181</v>
      </c>
      <c r="Z148" s="2"/>
    </row>
    <row r="149" spans="1:26" s="131" customFormat="1" x14ac:dyDescent="0.25">
      <c r="A149" s="1" t="s">
        <v>256</v>
      </c>
      <c r="B149" s="1" t="s">
        <v>2543</v>
      </c>
      <c r="C149" s="130">
        <f>VLOOKUP(A149,[3]PROY_COVID!$1:$1048576,7,FALSE)</f>
        <v>0</v>
      </c>
      <c r="D149" s="43"/>
      <c r="E149" s="43"/>
      <c r="F149" s="6"/>
      <c r="G149" s="6"/>
      <c r="H149" s="44"/>
      <c r="I149" s="44"/>
      <c r="J149" s="14"/>
      <c r="K149" s="52"/>
      <c r="L149" s="49">
        <v>6</v>
      </c>
      <c r="M149" s="49"/>
      <c r="N149" s="50"/>
      <c r="O149" s="50"/>
      <c r="P149" s="45">
        <v>6</v>
      </c>
      <c r="Q149" s="45"/>
      <c r="R149" s="18"/>
      <c r="S149" s="18"/>
      <c r="T149" s="37"/>
      <c r="U149" s="37"/>
      <c r="V149" s="37"/>
      <c r="W149" s="37"/>
      <c r="X149" s="37"/>
      <c r="Z149" s="2"/>
    </row>
    <row r="150" spans="1:26" x14ac:dyDescent="0.25">
      <c r="A150" s="22" t="s">
        <v>2513</v>
      </c>
      <c r="B150" s="1" t="s">
        <v>2543</v>
      </c>
      <c r="C150" s="130">
        <v>0</v>
      </c>
      <c r="D150" s="43"/>
      <c r="E150" s="43"/>
      <c r="F150" s="6"/>
      <c r="G150" s="6"/>
      <c r="H150" s="44"/>
      <c r="I150" s="44"/>
      <c r="J150" s="14"/>
      <c r="K150" s="52"/>
      <c r="L150" s="49">
        <v>1</v>
      </c>
      <c r="M150" s="49"/>
      <c r="N150" s="50"/>
      <c r="O150" s="50"/>
      <c r="P150" s="45">
        <v>1</v>
      </c>
      <c r="Q150" s="45"/>
      <c r="R150" s="18"/>
      <c r="S150" s="18"/>
      <c r="T150" s="37"/>
      <c r="U150" s="37"/>
      <c r="V150" s="37"/>
      <c r="W150" s="37"/>
      <c r="X150" s="37"/>
      <c r="Z150" s="2"/>
    </row>
    <row r="151" spans="1:26" s="25" customFormat="1" x14ac:dyDescent="0.25">
      <c r="A151" s="22"/>
      <c r="B151" s="22"/>
      <c r="C151" s="38"/>
      <c r="D151" s="23"/>
      <c r="E151" s="23"/>
      <c r="F151" s="24"/>
      <c r="G151" s="24"/>
      <c r="H151" s="23"/>
      <c r="I151" s="23"/>
      <c r="J151" s="24"/>
      <c r="K151" s="24"/>
      <c r="L151" s="23"/>
      <c r="M151" s="23"/>
      <c r="N151" s="24"/>
      <c r="O151" s="24"/>
      <c r="P151" s="23"/>
      <c r="Q151" s="23"/>
      <c r="R151" s="24"/>
      <c r="S151" s="24"/>
      <c r="T151" s="34"/>
      <c r="U151" s="34"/>
      <c r="V151" s="34"/>
      <c r="W151" s="34"/>
      <c r="X151" s="34"/>
      <c r="Z151" s="2"/>
    </row>
    <row r="152" spans="1:26" s="126" customFormat="1" x14ac:dyDescent="0.25">
      <c r="A152" s="129" t="s">
        <v>2137</v>
      </c>
      <c r="B152" s="129" t="s">
        <v>2178</v>
      </c>
      <c r="C152" s="55">
        <v>9018645</v>
      </c>
      <c r="D152" s="55">
        <f>indice_entidad!D16</f>
        <v>25292</v>
      </c>
      <c r="E152" s="55">
        <f>((D152/($C152/100000)))</f>
        <v>280.44124145035096</v>
      </c>
      <c r="F152" s="27">
        <f>((D152/$C152)/(D$155/$C$155))</f>
        <v>1.4222349971880055</v>
      </c>
      <c r="G152" s="27">
        <f>((D152/$C152)/(D$156/$C$156))</f>
        <v>2.0519204688972272</v>
      </c>
      <c r="H152" s="55">
        <f>indice_entidad!G16</f>
        <v>32206</v>
      </c>
      <c r="I152" s="55">
        <f>((H152/($C152/100000)))</f>
        <v>357.1046426597344</v>
      </c>
      <c r="J152" s="27">
        <f>((H152/$C152)/(H$155/$C$155))</f>
        <v>2.1327758452381134</v>
      </c>
      <c r="K152" s="27">
        <f>((H152/$C152)/(H$156/$C$156))</f>
        <v>4.3763875318098675</v>
      </c>
      <c r="L152" s="55">
        <f>indice_entidad!J16</f>
        <v>466175</v>
      </c>
      <c r="M152" s="55">
        <f>((L152/($C152/100000)))</f>
        <v>5169.0137487394177</v>
      </c>
      <c r="N152" s="27">
        <f>((L152/$C152)/(L$155/$C$155))</f>
        <v>2.1578811417842014</v>
      </c>
      <c r="O152" s="27">
        <f>((L152/$C152)/(L$156/$C$156))</f>
        <v>3.8472676593724118</v>
      </c>
      <c r="P152" s="55">
        <f>indice_entidad!M16</f>
        <v>523673</v>
      </c>
      <c r="Q152" s="55">
        <f>((P152/($C152/100000)))</f>
        <v>5806.559632849503</v>
      </c>
      <c r="R152" s="27">
        <f>((P152/$C152)/(P$155/$C$155))</f>
        <v>2.1038017604945436</v>
      </c>
      <c r="S152" s="27">
        <f>((P152/$C152)/(P$156/$C$156))</f>
        <v>3.7178040158343166</v>
      </c>
      <c r="T152" s="27">
        <f>D152/P152*100</f>
        <v>4.8297315309362903</v>
      </c>
      <c r="U152" s="27">
        <f>T152/T$155</f>
        <v>0.67603089981903941</v>
      </c>
      <c r="V152" s="27">
        <f>(U152-1)*100</f>
        <v>-32.396910018096058</v>
      </c>
      <c r="W152" s="27">
        <f>T152/T$156</f>
        <v>0.55191733081087468</v>
      </c>
      <c r="X152" s="27">
        <f>(W152-1)*100</f>
        <v>-44.80826691891253</v>
      </c>
      <c r="Z152" s="2"/>
    </row>
    <row r="153" spans="1:26" s="126" customFormat="1" x14ac:dyDescent="0.25">
      <c r="A153" s="129" t="s">
        <v>2143</v>
      </c>
      <c r="B153" s="129" t="s">
        <v>2175</v>
      </c>
      <c r="C153" s="55">
        <v>17427790</v>
      </c>
      <c r="D153" s="55">
        <f>indice_entidad!D22</f>
        <v>26856</v>
      </c>
      <c r="E153" s="55">
        <f>((D153/($C153/100000)))</f>
        <v>154.09871245866518</v>
      </c>
      <c r="F153" s="27">
        <f>((D153/$C153)/(D$155/$C$155))</f>
        <v>0.78149911456274024</v>
      </c>
      <c r="G153" s="27">
        <f>((D153/$C153)/(D$156/$C$156))</f>
        <v>1.1275028618806862</v>
      </c>
      <c r="H153" s="55">
        <f>indice_entidad!G22</f>
        <v>12075</v>
      </c>
      <c r="I153" s="55">
        <f>((H153/($C153/100000)))</f>
        <v>69.285893392105379</v>
      </c>
      <c r="J153" s="27">
        <f>((H153/$C153)/(H$155/$C$155))</f>
        <v>0.41380386080062415</v>
      </c>
      <c r="K153" s="27">
        <f>((H153/$C153)/(H$156/$C$156))</f>
        <v>0.84911223139835046</v>
      </c>
      <c r="L153" s="55">
        <f>indice_entidad!J22</f>
        <v>167326</v>
      </c>
      <c r="M153" s="55">
        <f>((L153/($C153/100000)))</f>
        <v>960.11026068136016</v>
      </c>
      <c r="N153" s="27">
        <f>((L153/$C153)/(L$155/$C$155))</f>
        <v>0.40081221027184877</v>
      </c>
      <c r="O153" s="27">
        <f>((L153/$C153)/(L$156/$C$156))</f>
        <v>0.71460462960692084</v>
      </c>
      <c r="P153" s="55">
        <f>indice_entidad!M22</f>
        <v>206257</v>
      </c>
      <c r="Q153" s="55">
        <f>((P153/($C153/100000)))</f>
        <v>1183.4948665321306</v>
      </c>
      <c r="R153" s="27">
        <f>((P153/$C153)/(P$155/$C$155))</f>
        <v>0.42879755675990394</v>
      </c>
      <c r="S153" s="27">
        <f>((P153/$C153)/(P$156/$C$156))</f>
        <v>0.75776401961331508</v>
      </c>
      <c r="T153" s="27">
        <f>D153/P153*100</f>
        <v>13.020648996155282</v>
      </c>
      <c r="U153" s="27">
        <f>T153/T$155</f>
        <v>1.8225363047026972</v>
      </c>
      <c r="V153" s="27">
        <f>(U153-1)*100</f>
        <v>82.253630470269727</v>
      </c>
      <c r="W153" s="27">
        <f>T153/T$156</f>
        <v>1.4879340173159024</v>
      </c>
      <c r="X153" s="27">
        <f>(W153-1)*100</f>
        <v>48.793401731590237</v>
      </c>
      <c r="Z153" s="2"/>
    </row>
    <row r="154" spans="1:26" s="40" customFormat="1" x14ac:dyDescent="0.25">
      <c r="A154" s="127"/>
      <c r="B154" s="127"/>
      <c r="C154" s="56"/>
      <c r="D154" s="56"/>
      <c r="E154" s="56"/>
      <c r="F154" s="28"/>
      <c r="G154" s="28"/>
      <c r="H154" s="56"/>
      <c r="I154" s="56"/>
      <c r="J154" s="28"/>
      <c r="K154" s="28"/>
      <c r="L154" s="56"/>
      <c r="M154" s="56"/>
      <c r="N154" s="28"/>
      <c r="O154" s="28"/>
      <c r="P154" s="56"/>
      <c r="Q154" s="56"/>
      <c r="R154" s="28"/>
      <c r="S154" s="28"/>
      <c r="T154" s="54"/>
      <c r="U154" s="54"/>
      <c r="V154" s="54"/>
      <c r="W154" s="54"/>
      <c r="X154" s="54"/>
      <c r="Z154" s="2"/>
    </row>
    <row r="155" spans="1:26" s="128" customFormat="1" x14ac:dyDescent="0.25">
      <c r="A155" s="160" t="s">
        <v>2179</v>
      </c>
      <c r="B155" s="160"/>
      <c r="C155" s="41">
        <f>SUM(C152:C153)</f>
        <v>26446435</v>
      </c>
      <c r="D155" s="41">
        <f>SUM(D152:D153)</f>
        <v>52148</v>
      </c>
      <c r="E155" s="41">
        <f>((D155/($C155/100000)))</f>
        <v>197.18347671434731</v>
      </c>
      <c r="F155" s="7">
        <f>((D155/$C155)/(D$155/$C$155))</f>
        <v>1</v>
      </c>
      <c r="G155" s="7">
        <f>((D155/$C155)/(D$156/$C$156))</f>
        <v>1.4427436203962174</v>
      </c>
      <c r="H155" s="41">
        <f>SUM(H152:H153)</f>
        <v>44281</v>
      </c>
      <c r="I155" s="41">
        <f>((H155/($C155/100000)))</f>
        <v>167.43655619367976</v>
      </c>
      <c r="J155" s="7">
        <f>((H155/$C155)/(H$155/$C$155))</f>
        <v>1</v>
      </c>
      <c r="K155" s="7">
        <f>((H155/$C155)/(H$156/$C$156))</f>
        <v>2.0519678810040469</v>
      </c>
      <c r="L155" s="41">
        <f>SUM(L152:L153)</f>
        <v>633501</v>
      </c>
      <c r="M155" s="41">
        <f>((L155/($C155/100000)))</f>
        <v>2395.4117067196389</v>
      </c>
      <c r="N155" s="7">
        <f>((L155/$C155)/(L$155/$C$155))</f>
        <v>1</v>
      </c>
      <c r="O155" s="7">
        <f>((L155/$C155)/(L$156/$C$156))</f>
        <v>1.7828913673119988</v>
      </c>
      <c r="P155" s="41">
        <f>SUM(P152:P153)</f>
        <v>729930</v>
      </c>
      <c r="Q155" s="41">
        <f>((P155/($C155/100000)))</f>
        <v>2760.031739627666</v>
      </c>
      <c r="R155" s="7">
        <f>((P155/$C155)/(P$155/$C$155))</f>
        <v>1</v>
      </c>
      <c r="S155" s="7">
        <f>((P155/$C155)/(P$156/$C$156))</f>
        <v>1.7671836223582051</v>
      </c>
      <c r="T155" s="7">
        <f>D155/P155*100</f>
        <v>7.1442467085884944</v>
      </c>
      <c r="U155" s="7">
        <f>T155/T$155</f>
        <v>1</v>
      </c>
      <c r="V155" s="7">
        <f>(U155-1)*100</f>
        <v>0</v>
      </c>
      <c r="W155" s="7">
        <f>T155/T$156</f>
        <v>0.81640843777793648</v>
      </c>
      <c r="X155" s="7">
        <f>(W155-1)*100</f>
        <v>-18.359156222206352</v>
      </c>
      <c r="Z155" s="2"/>
    </row>
    <row r="156" spans="1:26" s="128" customFormat="1" x14ac:dyDescent="0.25">
      <c r="A156" s="160" t="s">
        <v>2177</v>
      </c>
      <c r="B156" s="160"/>
      <c r="C156" s="41">
        <v>127792286</v>
      </c>
      <c r="D156" s="41">
        <f>indice_entidad!D42</f>
        <v>174657</v>
      </c>
      <c r="E156" s="41">
        <f>((D156/($C156/100000)))</f>
        <v>136.67256879652345</v>
      </c>
      <c r="F156" s="7">
        <f>((D156/$C156)/(D$155/$C$155))</f>
        <v>0.69312384117517178</v>
      </c>
      <c r="G156" s="7">
        <f>((D156/$C156)/(D$156/$C$156))</f>
        <v>1</v>
      </c>
      <c r="H156" s="41">
        <f>indice_entidad!G42</f>
        <v>104276</v>
      </c>
      <c r="I156" s="41">
        <f>((H156/($C156/100000)))</f>
        <v>81.59803949355755</v>
      </c>
      <c r="J156" s="7">
        <f>((H156/$C156)/(H$155/$C$155))</f>
        <v>0.48733706275689398</v>
      </c>
      <c r="K156" s="7">
        <f>((H156/$C156)/(H$156/$C$156))</f>
        <v>1</v>
      </c>
      <c r="L156" s="41">
        <f>indice_entidad!J42</f>
        <v>1716959</v>
      </c>
      <c r="M156" s="41">
        <f>((L156/($C156/100000)))</f>
        <v>1343.5544927962242</v>
      </c>
      <c r="N156" s="7">
        <f>((L156/$C156)/(L$155/$C$155))</f>
        <v>0.56088666888755201</v>
      </c>
      <c r="O156" s="7">
        <f>((L156/$C156)/(L$156/$C$156))</f>
        <v>1</v>
      </c>
      <c r="P156" s="41">
        <f>indice_entidad!M42</f>
        <v>1995892</v>
      </c>
      <c r="Q156" s="41">
        <f>((P156/($C156/100000)))</f>
        <v>1561.825101086305</v>
      </c>
      <c r="R156" s="7">
        <f>((P156/$C156)/(P$155/$C$155))</f>
        <v>0.56587215236046462</v>
      </c>
      <c r="S156" s="7">
        <f>((P156/$C156)/(P$156/$C$156))</f>
        <v>1</v>
      </c>
      <c r="T156" s="7">
        <f>D156/P156*100</f>
        <v>8.7508241928922015</v>
      </c>
      <c r="U156" s="7">
        <f>T156/T$155</f>
        <v>1.2248771003907735</v>
      </c>
      <c r="V156" s="7">
        <f>(U156-1)*100</f>
        <v>22.487710039077346</v>
      </c>
      <c r="W156" s="7">
        <f>T156/T$156</f>
        <v>1</v>
      </c>
      <c r="X156" s="7">
        <f>(W156-1)*100</f>
        <v>0</v>
      </c>
      <c r="Z156" s="2"/>
    </row>
    <row r="157" spans="1:26" x14ac:dyDescent="0.25">
      <c r="T157" s="54"/>
      <c r="U157" s="54"/>
      <c r="V157" s="54"/>
      <c r="W157" s="54"/>
      <c r="X157" s="54"/>
    </row>
  </sheetData>
  <sheetProtection password="8018" sheet="1" objects="1" scenarios="1"/>
  <sortState ref="A8:X149">
    <sortCondition descending="1" ref="C8:C149"/>
    <sortCondition ref="A8:A149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5:B155"/>
    <mergeCell ref="A156:B156"/>
    <mergeCell ref="A6:A7"/>
    <mergeCell ref="B6:B7"/>
    <mergeCell ref="C6:C7"/>
    <mergeCell ref="D6:F6"/>
    <mergeCell ref="H6:J6"/>
    <mergeCell ref="L6:N6"/>
    <mergeCell ref="P6:R6"/>
  </mergeCells>
  <conditionalFormatting sqref="F151:G151">
    <cfRule type="dataBar" priority="1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1:K151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1:O151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1:S151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5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{C75AA8B4-F882-4C9F-A8CA-BD9F10099982}</x14:id>
        </ext>
      </extLst>
    </cfRule>
  </conditionalFormatting>
  <conditionalFormatting sqref="F8:F150">
    <cfRule type="dataBar" priority="1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{B93759AF-7795-4B36-A667-B2F3E3FA6461}</x14:id>
        </ext>
      </extLst>
    </cfRule>
  </conditionalFormatting>
  <conditionalFormatting sqref="G8:G15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{2C1D30E1-5FAD-479F-98C7-45A0869E4141}</x14:id>
        </ext>
      </extLst>
    </cfRule>
  </conditionalFormatting>
  <conditionalFormatting sqref="G8:G150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{938546E0-9C2E-48BD-BA8E-5AFF23E29F24}</x14:id>
        </ext>
      </extLst>
    </cfRule>
  </conditionalFormatting>
  <conditionalFormatting sqref="J8:J15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{FE9F7A51-EDBF-4180-9494-2ED9DC29033C}</x14:id>
        </ext>
      </extLst>
    </cfRule>
  </conditionalFormatting>
  <conditionalFormatting sqref="J8:J150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{E40F28B6-B670-4415-A8F8-333EB0BFE37F}</x14:id>
        </ext>
      </extLst>
    </cfRule>
  </conditionalFormatting>
  <conditionalFormatting sqref="K8:K15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{92B6DA2A-C8DA-49D3-82F8-13899FBF1350}</x14:id>
        </ext>
      </extLst>
    </cfRule>
  </conditionalFormatting>
  <conditionalFormatting sqref="K8:K150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{4E6D6589-6241-4F10-B2C1-5ACF0914F292}</x14:id>
        </ext>
      </extLst>
    </cfRule>
  </conditionalFormatting>
  <conditionalFormatting sqref="R8:R15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{AEFA0139-A729-43CF-B50A-90F34DD0B491}</x14:id>
        </ext>
      </extLst>
    </cfRule>
  </conditionalFormatting>
  <conditionalFormatting sqref="R8:R150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{7587BBD0-98D6-45DE-844F-E67E9CF116D9}</x14:id>
        </ext>
      </extLst>
    </cfRule>
  </conditionalFormatting>
  <conditionalFormatting sqref="S8:S15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{CBCD7553-5644-4EEE-9B89-6F221973020A}</x14:id>
        </ext>
      </extLst>
    </cfRule>
  </conditionalFormatting>
  <conditionalFormatting sqref="S8:S150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{58A68802-97B0-427F-9BF0-E06D3F6A565D}</x14:id>
        </ext>
      </extLst>
    </cfRule>
  </conditionalFormatting>
  <conditionalFormatting sqref="N8:N15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{58E4FAF7-0397-496E-84A1-F2E4244B969B}</x14:id>
        </ext>
      </extLst>
    </cfRule>
  </conditionalFormatting>
  <conditionalFormatting sqref="N8:N150">
    <cfRule type="dataBar" priority="2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{E51A9CA1-8642-473F-B964-0BCF7A175480}</x14:id>
        </ext>
      </extLst>
    </cfRule>
  </conditionalFormatting>
  <conditionalFormatting sqref="O8:O15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{1B601751-29E6-4D77-ADF6-D498AC82A624}</x14:id>
        </ext>
      </extLst>
    </cfRule>
  </conditionalFormatting>
  <conditionalFormatting sqref="O8:O150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{E14593C4-9D1D-42DC-B6F4-1A05862E256F}</x14:id>
        </ext>
      </extLst>
    </cfRule>
  </conditionalFormatting>
  <conditionalFormatting sqref="V8:V150">
    <cfRule type="dataBar" priority="21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{6039B14E-FE13-4BE3-8C80-2253659B2A7A}</x14:id>
        </ext>
      </extLst>
    </cfRule>
  </conditionalFormatting>
  <conditionalFormatting sqref="X8:X150">
    <cfRule type="dataBar" priority="21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{5F6CFFEE-FACA-4CAD-9A05-3145B09966C9}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F151:G151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J151:K151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N151:O151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R151:S151</xm:sqref>
        </x14:conditionalFormatting>
        <x14:conditionalFormatting xmlns:xm="http://schemas.microsoft.com/office/excel/2006/main">
          <x14:cfRule type="dataBar" id="{C75AA8B4-F882-4C9F-A8CA-BD9F10099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F8:F150</xm:sqref>
        </x14:conditionalFormatting>
        <x14:conditionalFormatting xmlns:xm="http://schemas.microsoft.com/office/excel/2006/main">
          <x14:cfRule type="dataBar" id="{B93759AF-7795-4B36-A667-B2F3E3FA64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F8:F150</xm:sqref>
        </x14:conditionalFormatting>
        <x14:conditionalFormatting xmlns:xm="http://schemas.microsoft.com/office/excel/2006/main">
          <x14:cfRule type="dataBar" id="{2C1D30E1-5FAD-479F-98C7-45A0869E41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G8:G150</xm:sqref>
        </x14:conditionalFormatting>
        <x14:conditionalFormatting xmlns:xm="http://schemas.microsoft.com/office/excel/2006/main">
          <x14:cfRule type="dataBar" id="{938546E0-9C2E-48BD-BA8E-5AFF23E29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G8:G150</xm:sqref>
        </x14:conditionalFormatting>
        <x14:conditionalFormatting xmlns:xm="http://schemas.microsoft.com/office/excel/2006/main">
          <x14:cfRule type="dataBar" id="{FE9F7A51-EDBF-4180-9494-2ED9DC2903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J8:J150</xm:sqref>
        </x14:conditionalFormatting>
        <x14:conditionalFormatting xmlns:xm="http://schemas.microsoft.com/office/excel/2006/main">
          <x14:cfRule type="dataBar" id="{E40F28B6-B670-4415-A8F8-333EB0BFE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J8:J150</xm:sqref>
        </x14:conditionalFormatting>
        <x14:conditionalFormatting xmlns:xm="http://schemas.microsoft.com/office/excel/2006/main">
          <x14:cfRule type="dataBar" id="{92B6DA2A-C8DA-49D3-82F8-13899FBF13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K8:K150</xm:sqref>
        </x14:conditionalFormatting>
        <x14:conditionalFormatting xmlns:xm="http://schemas.microsoft.com/office/excel/2006/main">
          <x14:cfRule type="dataBar" id="{4E6D6589-6241-4F10-B2C1-5ACF0914F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K8:K150</xm:sqref>
        </x14:conditionalFormatting>
        <x14:conditionalFormatting xmlns:xm="http://schemas.microsoft.com/office/excel/2006/main">
          <x14:cfRule type="dataBar" id="{AEFA0139-A729-43CF-B50A-90F34DD0B4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R8:R150</xm:sqref>
        </x14:conditionalFormatting>
        <x14:conditionalFormatting xmlns:xm="http://schemas.microsoft.com/office/excel/2006/main">
          <x14:cfRule type="dataBar" id="{7587BBD0-98D6-45DE-844F-E67E9CF11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R8:R150</xm:sqref>
        </x14:conditionalFormatting>
        <x14:conditionalFormatting xmlns:xm="http://schemas.microsoft.com/office/excel/2006/main">
          <x14:cfRule type="dataBar" id="{CBCD7553-5644-4EEE-9B89-6F22197302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S8:S150</xm:sqref>
        </x14:conditionalFormatting>
        <x14:conditionalFormatting xmlns:xm="http://schemas.microsoft.com/office/excel/2006/main">
          <x14:cfRule type="dataBar" id="{58A68802-97B0-427F-9BF0-E06D3F6A5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S8:S150</xm:sqref>
        </x14:conditionalFormatting>
        <x14:conditionalFormatting xmlns:xm="http://schemas.microsoft.com/office/excel/2006/main">
          <x14:cfRule type="dataBar" id="{58E4FAF7-0397-496E-84A1-F2E4244B96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N8:N150</xm:sqref>
        </x14:conditionalFormatting>
        <x14:conditionalFormatting xmlns:xm="http://schemas.microsoft.com/office/excel/2006/main">
          <x14:cfRule type="dataBar" id="{E51A9CA1-8642-473F-B964-0BCF7A175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N8:N150</xm:sqref>
        </x14:conditionalFormatting>
        <x14:conditionalFormatting xmlns:xm="http://schemas.microsoft.com/office/excel/2006/main">
          <x14:cfRule type="dataBar" id="{1B601751-29E6-4D77-ADF6-D498AC82A6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O8:O150</xm:sqref>
        </x14:conditionalFormatting>
        <x14:conditionalFormatting xmlns:xm="http://schemas.microsoft.com/office/excel/2006/main">
          <x14:cfRule type="dataBar" id="{E14593C4-9D1D-42DC-B6F4-1A05862E2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O8:O150</xm:sqref>
        </x14:conditionalFormatting>
        <x14:conditionalFormatting xmlns:xm="http://schemas.microsoft.com/office/excel/2006/main">
          <x14:cfRule type="dataBar" id="{6039B14E-FE13-4BE3-8C80-2253659B2A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V8:V150</xm:sqref>
        </x14:conditionalFormatting>
        <x14:conditionalFormatting xmlns:xm="http://schemas.microsoft.com/office/excel/2006/main">
          <x14:cfRule type="dataBar" id="{5F6CFFEE-FACA-4CAD-9A05-3145B09966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X8:X150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C49" sqref="C49:K49"/>
    </sheetView>
  </sheetViews>
  <sheetFormatPr baseColWidth="10" defaultRowHeight="14.25" x14ac:dyDescent="0.2"/>
  <cols>
    <col min="1" max="16384" width="11.42578125" style="64"/>
  </cols>
  <sheetData>
    <row r="1" spans="1:17" ht="43.5" customHeight="1" x14ac:dyDescent="0.2">
      <c r="F1" s="110" t="s">
        <v>2197</v>
      </c>
    </row>
    <row r="2" spans="1:17" ht="35.25" customHeight="1" x14ac:dyDescent="0.2"/>
    <row r="3" spans="1:17" ht="35.25" customHeight="1" x14ac:dyDescent="0.4">
      <c r="A3" s="145" t="s">
        <v>2313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10" spans="1:17" ht="23.25" x14ac:dyDescent="0.35">
      <c r="A10" s="111" t="s">
        <v>2302</v>
      </c>
    </row>
    <row r="12" spans="1:17" s="103" customFormat="1" ht="15.75" x14ac:dyDescent="0.25">
      <c r="A12" s="115" t="s">
        <v>2303</v>
      </c>
    </row>
    <row r="13" spans="1:17" s="103" customFormat="1" ht="15" x14ac:dyDescent="0.2">
      <c r="A13" s="114"/>
      <c r="B13" s="103" t="s">
        <v>2305</v>
      </c>
    </row>
    <row r="14" spans="1:17" s="103" customFormat="1" ht="15" x14ac:dyDescent="0.2">
      <c r="A14" s="114"/>
      <c r="B14" s="103" t="s">
        <v>2309</v>
      </c>
    </row>
    <row r="15" spans="1:17" s="103" customFormat="1" ht="15" x14ac:dyDescent="0.2">
      <c r="A15" s="114"/>
      <c r="B15" s="103" t="s">
        <v>2310</v>
      </c>
    </row>
    <row r="16" spans="1:17" s="103" customFormat="1" ht="15" x14ac:dyDescent="0.2">
      <c r="A16" s="114"/>
    </row>
    <row r="17" spans="1:2" s="103" customFormat="1" ht="15.75" x14ac:dyDescent="0.25">
      <c r="A17" s="115" t="s">
        <v>2306</v>
      </c>
    </row>
    <row r="18" spans="1:2" s="103" customFormat="1" ht="15" x14ac:dyDescent="0.2">
      <c r="A18" s="114"/>
      <c r="B18" s="103" t="s">
        <v>2307</v>
      </c>
    </row>
    <row r="19" spans="1:2" s="103" customFormat="1" ht="15" x14ac:dyDescent="0.2">
      <c r="A19" s="114"/>
      <c r="B19" s="103" t="s">
        <v>2308</v>
      </c>
    </row>
    <row r="20" spans="1:2" s="103" customFormat="1" ht="15" x14ac:dyDescent="0.2">
      <c r="A20" s="114"/>
      <c r="B20" s="103" t="s">
        <v>2311</v>
      </c>
    </row>
    <row r="21" spans="1:2" s="103" customFormat="1" ht="15" x14ac:dyDescent="0.2"/>
    <row r="22" spans="1:2" s="103" customFormat="1" ht="15.75" x14ac:dyDescent="0.25">
      <c r="A22" s="115" t="s">
        <v>2304</v>
      </c>
    </row>
    <row r="23" spans="1:2" s="103" customFormat="1" ht="15" x14ac:dyDescent="0.2">
      <c r="B23" s="103" t="s">
        <v>2446</v>
      </c>
    </row>
    <row r="24" spans="1:2" s="103" customFormat="1" ht="15" x14ac:dyDescent="0.2">
      <c r="B24" s="103" t="s">
        <v>2447</v>
      </c>
    </row>
    <row r="25" spans="1:2" s="103" customFormat="1" ht="15" x14ac:dyDescent="0.2">
      <c r="B25" s="103" t="s">
        <v>2312</v>
      </c>
    </row>
    <row r="26" spans="1:2" s="103" customFormat="1" ht="15" x14ac:dyDescent="0.2"/>
    <row r="27" spans="1:2" s="103" customFormat="1" ht="15" x14ac:dyDescent="0.2"/>
    <row r="29" spans="1:2" ht="23.25" x14ac:dyDescent="0.35">
      <c r="A29" s="111" t="s">
        <v>2301</v>
      </c>
    </row>
    <row r="40" spans="1:12" ht="24.75" customHeight="1" x14ac:dyDescent="0.2">
      <c r="A40" s="146" t="s">
        <v>2314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</row>
    <row r="41" spans="1:12" x14ac:dyDescent="0.2">
      <c r="A41" s="112"/>
    </row>
    <row r="42" spans="1:12" s="103" customFormat="1" ht="18" customHeight="1" x14ac:dyDescent="0.2">
      <c r="A42" s="147" t="s">
        <v>2320</v>
      </c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</row>
    <row r="43" spans="1:12" s="103" customFormat="1" ht="18" customHeight="1" x14ac:dyDescent="0.2">
      <c r="A43" s="147" t="s">
        <v>2321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</row>
    <row r="44" spans="1:12" s="103" customFormat="1" ht="15" x14ac:dyDescent="0.2">
      <c r="A44" s="116"/>
    </row>
    <row r="45" spans="1:12" s="103" customFormat="1" ht="15" customHeight="1" x14ac:dyDescent="0.2">
      <c r="A45" s="148" t="s">
        <v>2315</v>
      </c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</row>
    <row r="46" spans="1:12" x14ac:dyDescent="0.2">
      <c r="A46" s="113"/>
    </row>
    <row r="47" spans="1:12" ht="24.75" customHeight="1" x14ac:dyDescent="0.2">
      <c r="A47" s="146" t="s">
        <v>2316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</row>
    <row r="48" spans="1:12" x14ac:dyDescent="0.2">
      <c r="A48" s="102"/>
    </row>
    <row r="49" spans="1:12" s="103" customFormat="1" ht="60.75" customHeight="1" x14ac:dyDescent="0.2">
      <c r="B49" s="117"/>
      <c r="C49" s="150" t="s">
        <v>2325</v>
      </c>
      <c r="D49" s="150"/>
      <c r="E49" s="150"/>
      <c r="F49" s="150"/>
      <c r="G49" s="150"/>
      <c r="H49" s="150"/>
      <c r="I49" s="150"/>
      <c r="J49" s="150"/>
      <c r="K49" s="150"/>
      <c r="L49" s="121"/>
    </row>
    <row r="50" spans="1:12" s="103" customFormat="1" ht="41.25" customHeight="1" x14ac:dyDescent="0.2">
      <c r="B50" s="104"/>
      <c r="C50" s="123" t="s">
        <v>2326</v>
      </c>
      <c r="D50" s="123"/>
      <c r="E50" s="123"/>
      <c r="F50" s="123"/>
      <c r="G50" s="123"/>
      <c r="H50" s="123"/>
      <c r="I50" s="123"/>
      <c r="J50" s="123"/>
      <c r="K50" s="123"/>
      <c r="L50" s="122"/>
    </row>
    <row r="51" spans="1:12" s="103" customFormat="1" ht="15" x14ac:dyDescent="0.2">
      <c r="A51" s="105"/>
    </row>
    <row r="52" spans="1:12" s="103" customFormat="1" ht="44.25" customHeight="1" x14ac:dyDescent="0.2">
      <c r="B52" s="104"/>
      <c r="C52" s="149" t="s">
        <v>2317</v>
      </c>
      <c r="D52" s="149"/>
      <c r="E52" s="149"/>
      <c r="F52" s="149"/>
      <c r="G52" s="149"/>
      <c r="H52" s="149"/>
      <c r="I52" s="149"/>
      <c r="J52" s="149"/>
      <c r="K52" s="149"/>
      <c r="L52" s="124"/>
    </row>
    <row r="53" spans="1:12" s="103" customFormat="1" ht="15" x14ac:dyDescent="0.2">
      <c r="A53" s="106"/>
    </row>
    <row r="54" spans="1:12" s="103" customFormat="1" ht="40.5" customHeight="1" x14ac:dyDescent="0.2">
      <c r="A54" s="151" t="s">
        <v>2318</v>
      </c>
      <c r="B54" s="151"/>
    </row>
    <row r="55" spans="1:12" s="103" customFormat="1" ht="15" x14ac:dyDescent="0.2">
      <c r="A55" s="105"/>
    </row>
    <row r="56" spans="1:12" s="103" customFormat="1" ht="54.75" customHeight="1" x14ac:dyDescent="0.2">
      <c r="A56" s="149" t="s">
        <v>2448</v>
      </c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18"/>
    </row>
    <row r="57" spans="1:12" s="103" customFormat="1" ht="70.5" customHeight="1" x14ac:dyDescent="0.2">
      <c r="A57" s="149" t="s">
        <v>2319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19"/>
    </row>
    <row r="58" spans="1:12" ht="18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ht="18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  <row r="60" spans="1:12" ht="18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</row>
  </sheetData>
  <sheetProtection password="8018" sheet="1" objects="1" scenarios="1"/>
  <mergeCells count="11">
    <mergeCell ref="A57:K57"/>
    <mergeCell ref="A47:L47"/>
    <mergeCell ref="C49:K49"/>
    <mergeCell ref="C52:K52"/>
    <mergeCell ref="A54:B54"/>
    <mergeCell ref="A56:K56"/>
    <mergeCell ref="A3:K3"/>
    <mergeCell ref="A40:L40"/>
    <mergeCell ref="A42:L42"/>
    <mergeCell ref="A43:L43"/>
    <mergeCell ref="A45:L45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M31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2230</v>
      </c>
    </row>
    <row r="5" spans="12:13" x14ac:dyDescent="0.25">
      <c r="L5" t="s">
        <v>2285</v>
      </c>
    </row>
    <row r="31" spans="8:8" x14ac:dyDescent="0.25">
      <c r="H31" t="s">
        <v>2486</v>
      </c>
    </row>
  </sheetData>
  <sheetProtection password="8018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2231</v>
      </c>
    </row>
    <row r="5" spans="12:13" x14ac:dyDescent="0.25">
      <c r="L5" t="s">
        <v>2285</v>
      </c>
    </row>
  </sheetData>
  <sheetProtection password="8018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2232</v>
      </c>
    </row>
    <row r="5" spans="12:13" x14ac:dyDescent="0.25">
      <c r="L5" t="s">
        <v>2285</v>
      </c>
    </row>
  </sheetData>
  <sheetProtection password="8018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2233</v>
      </c>
    </row>
    <row r="5" spans="12:13" x14ac:dyDescent="0.25">
      <c r="L5" t="s">
        <v>2285</v>
      </c>
    </row>
  </sheetData>
  <sheetProtection password="8018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2234</v>
      </c>
    </row>
    <row r="5" spans="12:12" x14ac:dyDescent="0.25">
      <c r="L5" t="s">
        <v>2298</v>
      </c>
    </row>
  </sheetData>
  <sheetProtection password="8018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Z26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43" sqref="B143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6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6" x14ac:dyDescent="0.25">
      <c r="B2" s="51" t="s">
        <v>2171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6" ht="18.75" x14ac:dyDescent="0.4">
      <c r="B3" s="93" t="s">
        <v>2174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6" ht="23.25" x14ac:dyDescent="0.35">
      <c r="B4" s="94" t="s">
        <v>2572</v>
      </c>
      <c r="C4" s="5"/>
      <c r="D4" s="5"/>
      <c r="E4" s="5"/>
      <c r="F4" s="5"/>
      <c r="G4" s="5"/>
      <c r="I4" s="5"/>
      <c r="J4" s="5"/>
      <c r="K4" s="120" t="s">
        <v>2259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6" s="3" customFormat="1" x14ac:dyDescent="0.25">
      <c r="A6" s="161" t="s">
        <v>2169</v>
      </c>
      <c r="B6" s="161" t="s">
        <v>2161</v>
      </c>
      <c r="C6" s="166" t="s">
        <v>2180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4" t="s">
        <v>2166</v>
      </c>
      <c r="M6" s="164"/>
      <c r="N6" s="164"/>
      <c r="O6" s="53"/>
      <c r="P6" s="165" t="s">
        <v>2167</v>
      </c>
      <c r="Q6" s="165"/>
      <c r="R6" s="165"/>
      <c r="S6" s="21"/>
      <c r="T6" s="169" t="s">
        <v>2198</v>
      </c>
      <c r="U6" s="169"/>
      <c r="V6" s="169"/>
      <c r="W6" s="169"/>
      <c r="X6" s="169"/>
    </row>
    <row r="7" spans="1:26" s="3" customFormat="1" ht="44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2212</v>
      </c>
      <c r="G7" s="9" t="s">
        <v>2213</v>
      </c>
      <c r="H7" s="11" t="s">
        <v>2182</v>
      </c>
      <c r="I7" s="12" t="s">
        <v>2168</v>
      </c>
      <c r="J7" s="13" t="s">
        <v>2212</v>
      </c>
      <c r="K7" s="12" t="s">
        <v>2213</v>
      </c>
      <c r="L7" s="46" t="s">
        <v>2182</v>
      </c>
      <c r="M7" s="47" t="s">
        <v>2168</v>
      </c>
      <c r="N7" s="48" t="s">
        <v>2212</v>
      </c>
      <c r="O7" s="47" t="s">
        <v>2213</v>
      </c>
      <c r="P7" s="15" t="s">
        <v>2181</v>
      </c>
      <c r="Q7" s="16" t="s">
        <v>2168</v>
      </c>
      <c r="R7" s="17" t="s">
        <v>2212</v>
      </c>
      <c r="S7" s="16" t="s">
        <v>2213</v>
      </c>
      <c r="T7" s="30" t="s">
        <v>2186</v>
      </c>
      <c r="U7" s="30" t="s">
        <v>2206</v>
      </c>
      <c r="V7" s="31" t="s">
        <v>2207</v>
      </c>
      <c r="W7" s="30" t="s">
        <v>2210</v>
      </c>
      <c r="X7" s="30" t="s">
        <v>2211</v>
      </c>
    </row>
    <row r="8" spans="1:26" x14ac:dyDescent="0.25">
      <c r="A8" s="1" t="s">
        <v>653</v>
      </c>
      <c r="B8" s="1" t="str">
        <f>VLOOKUP(A8,'[2]Catálogo MUNICIPIOS'!$1:$1048576,5,FALSE)</f>
        <v>Ecatepec de Morelos</v>
      </c>
      <c r="C8" s="130">
        <f>VLOOKUP(A8,[3]PROY_COVID!$1:$1048576,7,FALSE)</f>
        <v>1707754</v>
      </c>
      <c r="D8" s="43">
        <v>3909</v>
      </c>
      <c r="E8" s="43">
        <f>D8/C8*100000</f>
        <v>228.89713623859177</v>
      </c>
      <c r="F8" s="6">
        <f>((D8/$C8)/(D$135/C$135))</f>
        <v>1.4853929185163715</v>
      </c>
      <c r="G8" s="6">
        <f>((D8/$C8)/(D$136/C$136))</f>
        <v>1.6747847666445135</v>
      </c>
      <c r="H8" s="44">
        <v>1690</v>
      </c>
      <c r="I8" s="44">
        <f>H8/C8*100000</f>
        <v>98.960388908472765</v>
      </c>
      <c r="J8" s="14">
        <f>((H8/$C8)/(H$135/C$135))</f>
        <v>1.4282905807165156</v>
      </c>
      <c r="K8" s="52">
        <f>((H8/$C8)/(H$136/C$136))</f>
        <v>1.2127790020774463</v>
      </c>
      <c r="L8" s="49">
        <v>22274</v>
      </c>
      <c r="M8" s="49">
        <f>L8/C8*100000</f>
        <v>1304.2862145250429</v>
      </c>
      <c r="N8" s="50">
        <f>((L8/$C8)/(L$135/C$135))</f>
        <v>1.3584754459341282</v>
      </c>
      <c r="O8" s="50">
        <f>((L8/$C8)/(L$136/C$136))</f>
        <v>0.97077284287185439</v>
      </c>
      <c r="P8" s="45">
        <v>27873</v>
      </c>
      <c r="Q8" s="45">
        <f>P8/C8*100000</f>
        <v>1632.1437396721074</v>
      </c>
      <c r="R8" s="18">
        <f>((P8/$C8)/(P$135/C$135))</f>
        <v>1.3790881446360683</v>
      </c>
      <c r="S8" s="18">
        <f>((P8/$C8)/(P$136/C$136))</f>
        <v>1.0450233758804961</v>
      </c>
      <c r="T8" s="37">
        <f t="shared" ref="T8" si="0">D8/P8*100</f>
        <v>14.02432461521903</v>
      </c>
      <c r="U8" s="37">
        <f>T8/T$135</f>
        <v>1.0770833788208338</v>
      </c>
      <c r="V8" s="37">
        <f t="shared" ref="V8" si="1">(U8-1)*100</f>
        <v>7.7083378820833826</v>
      </c>
      <c r="W8" s="37">
        <f>T8/T$136</f>
        <v>1.6026289988330691</v>
      </c>
      <c r="X8" s="37">
        <f t="shared" ref="X8" si="2">(W8-1)*100</f>
        <v>60.262899883306908</v>
      </c>
      <c r="Z8" s="2"/>
    </row>
    <row r="9" spans="1:26" x14ac:dyDescent="0.25">
      <c r="A9" s="1" t="s">
        <v>678</v>
      </c>
      <c r="B9" s="1" t="str">
        <f>VLOOKUP(A9,'[2]Catálogo MUNICIPIOS'!$1:$1048576,5,FALSE)</f>
        <v>Nezahualcóyotl</v>
      </c>
      <c r="C9" s="130">
        <f>VLOOKUP(A9,[3]PROY_COVID!$1:$1048576,7,FALSE)</f>
        <v>1135786</v>
      </c>
      <c r="D9" s="43">
        <v>2668</v>
      </c>
      <c r="E9" s="43">
        <f t="shared" ref="E9:E14" si="3">D9/C9*100000</f>
        <v>234.90340609938843</v>
      </c>
      <c r="F9" s="6">
        <f t="shared" ref="F9:F14" si="4">((D9/$C9)/(D$135/C$135))</f>
        <v>1.5243696871406243</v>
      </c>
      <c r="G9" s="6">
        <f t="shared" ref="G9:G14" si="5">((D9/$C9)/(D$136/C$136))</f>
        <v>1.71873118481522</v>
      </c>
      <c r="H9" s="44">
        <v>1130</v>
      </c>
      <c r="I9" s="44">
        <f t="shared" ref="I9:I72" si="6">H9/C9*100000</f>
        <v>99.490573048091804</v>
      </c>
      <c r="J9" s="14">
        <f t="shared" ref="J9:J72" si="7">((H9/$C9)/(H$135/C$135))</f>
        <v>1.4359427031567735</v>
      </c>
      <c r="K9" s="52">
        <f t="shared" ref="K9:K72" si="8">((H9/$C9)/(H$136/C$136))</f>
        <v>1.2192765128376271</v>
      </c>
      <c r="L9" s="49">
        <v>18762</v>
      </c>
      <c r="M9" s="49">
        <f t="shared" ref="M9:M72" si="9">L9/C9*100000</f>
        <v>1651.8956916179634</v>
      </c>
      <c r="N9" s="50">
        <f t="shared" ref="N9:N72" si="10">((L9/$C9)/(L$135/C$135))</f>
        <v>1.7205270678449627</v>
      </c>
      <c r="O9" s="50">
        <f t="shared" ref="O9:O72" si="11">((L9/$C9)/(L$136/C$136))</f>
        <v>1.2294966080460312</v>
      </c>
      <c r="P9" s="45">
        <v>22560</v>
      </c>
      <c r="Q9" s="45">
        <f t="shared" ref="Q9:Q72" si="12">P9/C9*100000</f>
        <v>1986.2896707654436</v>
      </c>
      <c r="R9" s="18">
        <f t="shared" ref="R9:R72" si="13">((P9/$C9)/(P$135/C$135))</f>
        <v>1.6783255482853572</v>
      </c>
      <c r="S9" s="18">
        <f t="shared" ref="S9:S72" si="14">((P9/$C9)/(P$136/C$136))</f>
        <v>1.2717747136884332</v>
      </c>
      <c r="T9" s="37">
        <f t="shared" ref="T9:T72" si="15">D9/P9*100</f>
        <v>11.826241134751774</v>
      </c>
      <c r="U9" s="37">
        <f t="shared" ref="U9:U72" si="16">T9/T$135</f>
        <v>0.908268177588061</v>
      </c>
      <c r="V9" s="37">
        <f t="shared" ref="V9:V72" si="17">(U9-1)*100</f>
        <v>-9.1731822411938992</v>
      </c>
      <c r="W9" s="37">
        <f t="shared" ref="W9:W72" si="18">T9/T$136</f>
        <v>1.3514431182787969</v>
      </c>
      <c r="X9" s="37">
        <f t="shared" ref="X9:X72" si="19">(W9-1)*100</f>
        <v>35.14431182787969</v>
      </c>
      <c r="Z9" s="2"/>
    </row>
    <row r="10" spans="1:26" x14ac:dyDescent="0.25">
      <c r="A10" s="1" t="s">
        <v>726</v>
      </c>
      <c r="B10" s="1" t="str">
        <f>VLOOKUP(A10,'[2]Catálogo MUNICIPIOS'!$1:$1048576,5,FALSE)</f>
        <v>Toluca</v>
      </c>
      <c r="C10" s="130">
        <f>VLOOKUP(A10,[3]PROY_COVID!$1:$1048576,7,FALSE)</f>
        <v>948950</v>
      </c>
      <c r="D10" s="43">
        <v>1814</v>
      </c>
      <c r="E10" s="43">
        <f t="shared" si="3"/>
        <v>191.1586490331419</v>
      </c>
      <c r="F10" s="6">
        <f t="shared" si="4"/>
        <v>1.2404947840457627</v>
      </c>
      <c r="G10" s="6">
        <f t="shared" si="5"/>
        <v>1.3986614191596609</v>
      </c>
      <c r="H10" s="44">
        <v>790</v>
      </c>
      <c r="I10" s="44">
        <f t="shared" si="6"/>
        <v>83.249907792823649</v>
      </c>
      <c r="J10" s="14">
        <f t="shared" si="7"/>
        <v>1.2015419548925004</v>
      </c>
      <c r="K10" s="52">
        <f t="shared" si="8"/>
        <v>1.020243970437507</v>
      </c>
      <c r="L10" s="49">
        <v>11791</v>
      </c>
      <c r="M10" s="49">
        <f t="shared" si="9"/>
        <v>1242.5312187154223</v>
      </c>
      <c r="N10" s="50">
        <f t="shared" si="10"/>
        <v>1.2941547128489566</v>
      </c>
      <c r="O10" s="50">
        <f t="shared" si="11"/>
        <v>0.92480894922947954</v>
      </c>
      <c r="P10" s="45">
        <v>14395</v>
      </c>
      <c r="Q10" s="45">
        <f t="shared" si="12"/>
        <v>1516.9397755413879</v>
      </c>
      <c r="R10" s="18">
        <f t="shared" si="13"/>
        <v>1.2817459698716864</v>
      </c>
      <c r="S10" s="18">
        <f t="shared" si="14"/>
        <v>0.97126097825313618</v>
      </c>
      <c r="T10" s="37">
        <f t="shared" si="15"/>
        <v>12.601597777005905</v>
      </c>
      <c r="U10" s="37">
        <f t="shared" si="16"/>
        <v>0.96781641074318847</v>
      </c>
      <c r="V10" s="37">
        <f t="shared" si="17"/>
        <v>-3.2183589256811529</v>
      </c>
      <c r="W10" s="37">
        <f t="shared" si="18"/>
        <v>1.4400469600613699</v>
      </c>
      <c r="X10" s="37">
        <f t="shared" si="19"/>
        <v>44.004696006136989</v>
      </c>
      <c r="Z10" s="2"/>
    </row>
    <row r="11" spans="1:26" x14ac:dyDescent="0.25">
      <c r="A11" s="1" t="s">
        <v>677</v>
      </c>
      <c r="B11" s="1" t="str">
        <f>VLOOKUP(A11,'[2]Catálogo MUNICIPIOS'!$1:$1048576,5,FALSE)</f>
        <v>Naucalpan de Juárez</v>
      </c>
      <c r="C11" s="130">
        <f>VLOOKUP(A11,[3]PROY_COVID!$1:$1048576,7,FALSE)</f>
        <v>910187</v>
      </c>
      <c r="D11" s="43">
        <v>1826</v>
      </c>
      <c r="E11" s="43">
        <f t="shared" si="3"/>
        <v>200.61811473905911</v>
      </c>
      <c r="F11" s="6">
        <f t="shared" si="4"/>
        <v>1.3018805383781007</v>
      </c>
      <c r="G11" s="6">
        <f t="shared" si="5"/>
        <v>1.4678740328480768</v>
      </c>
      <c r="H11" s="44">
        <v>673</v>
      </c>
      <c r="I11" s="44">
        <f t="shared" si="6"/>
        <v>73.940849517736453</v>
      </c>
      <c r="J11" s="14">
        <f t="shared" si="7"/>
        <v>1.0671847600966562</v>
      </c>
      <c r="K11" s="52">
        <f t="shared" si="8"/>
        <v>0.90615963295998503</v>
      </c>
      <c r="L11" s="49">
        <v>12171</v>
      </c>
      <c r="M11" s="49">
        <f t="shared" si="9"/>
        <v>1337.1977406840572</v>
      </c>
      <c r="N11" s="50">
        <f t="shared" si="10"/>
        <v>1.392754348583974</v>
      </c>
      <c r="O11" s="50">
        <f t="shared" si="11"/>
        <v>0.99526870540327905</v>
      </c>
      <c r="P11" s="45">
        <v>14670</v>
      </c>
      <c r="Q11" s="45">
        <f t="shared" si="12"/>
        <v>1611.7567049408528</v>
      </c>
      <c r="R11" s="18">
        <f t="shared" si="13"/>
        <v>1.3618620160673889</v>
      </c>
      <c r="S11" s="18">
        <f t="shared" si="14"/>
        <v>1.0319700354539179</v>
      </c>
      <c r="T11" s="37">
        <f t="shared" si="15"/>
        <v>12.447171097477847</v>
      </c>
      <c r="U11" s="37">
        <f t="shared" si="16"/>
        <v>0.95595627385034565</v>
      </c>
      <c r="V11" s="37">
        <f t="shared" si="17"/>
        <v>-4.4043726149654354</v>
      </c>
      <c r="W11" s="37">
        <f t="shared" si="18"/>
        <v>1.4223998589284856</v>
      </c>
      <c r="X11" s="37">
        <f t="shared" si="19"/>
        <v>42.239985892848566</v>
      </c>
      <c r="Z11" s="2"/>
    </row>
    <row r="12" spans="1:26" x14ac:dyDescent="0.25">
      <c r="A12" s="1" t="s">
        <v>724</v>
      </c>
      <c r="B12" s="1" t="str">
        <f>VLOOKUP(A12,'[2]Catálogo MUNICIPIOS'!$1:$1048576,5,FALSE)</f>
        <v>Tlalnepantla de Baz</v>
      </c>
      <c r="C12" s="130">
        <f>VLOOKUP(A12,[3]PROY_COVID!$1:$1048576,7,FALSE)</f>
        <v>756537</v>
      </c>
      <c r="D12" s="43">
        <v>1641</v>
      </c>
      <c r="E12" s="43">
        <f t="shared" si="3"/>
        <v>216.9094175169225</v>
      </c>
      <c r="F12" s="6">
        <f t="shared" si="4"/>
        <v>1.4076004533464577</v>
      </c>
      <c r="G12" s="6">
        <f t="shared" si="5"/>
        <v>1.5870735395326823</v>
      </c>
      <c r="H12" s="44">
        <v>829</v>
      </c>
      <c r="I12" s="44">
        <f t="shared" si="6"/>
        <v>109.5782493123271</v>
      </c>
      <c r="J12" s="14">
        <f t="shared" si="7"/>
        <v>1.5815376543129451</v>
      </c>
      <c r="K12" s="52">
        <f t="shared" si="8"/>
        <v>1.3429029666941779</v>
      </c>
      <c r="L12" s="49">
        <v>11195</v>
      </c>
      <c r="M12" s="49">
        <f t="shared" si="9"/>
        <v>1479.7690000621251</v>
      </c>
      <c r="N12" s="50">
        <f t="shared" si="10"/>
        <v>1.541249021765458</v>
      </c>
      <c r="O12" s="50">
        <f t="shared" si="11"/>
        <v>1.1013836863307342</v>
      </c>
      <c r="P12" s="45">
        <v>13665</v>
      </c>
      <c r="Q12" s="45">
        <f t="shared" si="12"/>
        <v>1806.2566668913748</v>
      </c>
      <c r="R12" s="18">
        <f t="shared" si="13"/>
        <v>1.5262057470380561</v>
      </c>
      <c r="S12" s="18">
        <f t="shared" si="14"/>
        <v>1.1565038016324998</v>
      </c>
      <c r="T12" s="37">
        <f t="shared" si="15"/>
        <v>12.008781558726673</v>
      </c>
      <c r="U12" s="37">
        <f t="shared" si="16"/>
        <v>0.92228748062194199</v>
      </c>
      <c r="V12" s="37">
        <f t="shared" si="17"/>
        <v>-7.7712519378058005</v>
      </c>
      <c r="W12" s="37">
        <f t="shared" si="18"/>
        <v>1.3723029161619686</v>
      </c>
      <c r="X12" s="37">
        <f t="shared" si="19"/>
        <v>37.230291616196865</v>
      </c>
      <c r="Z12" s="2"/>
    </row>
    <row r="13" spans="1:26" x14ac:dyDescent="0.25">
      <c r="A13" s="1" t="s">
        <v>651</v>
      </c>
      <c r="B13" s="1" t="str">
        <f>VLOOKUP(A13,'[2]Catálogo MUNICIPIOS'!$1:$1048576,5,FALSE)</f>
        <v>Chimalhuacán</v>
      </c>
      <c r="C13" s="130">
        <f>VLOOKUP(A13,[3]PROY_COVID!$1:$1048576,7,FALSE)</f>
        <v>720207</v>
      </c>
      <c r="D13" s="43">
        <v>815</v>
      </c>
      <c r="E13" s="43">
        <f t="shared" si="3"/>
        <v>113.16191039520582</v>
      </c>
      <c r="F13" s="6">
        <f t="shared" si="4"/>
        <v>0.73434689096159678</v>
      </c>
      <c r="G13" s="6">
        <f t="shared" si="5"/>
        <v>0.82797822117238451</v>
      </c>
      <c r="H13" s="44">
        <v>379</v>
      </c>
      <c r="I13" s="44">
        <f t="shared" si="6"/>
        <v>52.623759558015955</v>
      </c>
      <c r="J13" s="14">
        <f t="shared" si="7"/>
        <v>0.75951621580753204</v>
      </c>
      <c r="K13" s="52">
        <f t="shared" si="8"/>
        <v>0.64491450878756462</v>
      </c>
      <c r="L13" s="49">
        <v>4677</v>
      </c>
      <c r="M13" s="49">
        <f t="shared" si="9"/>
        <v>649.39663180169032</v>
      </c>
      <c r="N13" s="50">
        <f t="shared" si="10"/>
        <v>0.67637713958064971</v>
      </c>
      <c r="O13" s="50">
        <f t="shared" si="11"/>
        <v>0.48334223530461878</v>
      </c>
      <c r="P13" s="45">
        <v>5871</v>
      </c>
      <c r="Q13" s="45">
        <f t="shared" si="12"/>
        <v>815.18230175491215</v>
      </c>
      <c r="R13" s="18">
        <f t="shared" si="13"/>
        <v>0.6887924272485898</v>
      </c>
      <c r="S13" s="18">
        <f t="shared" si="14"/>
        <v>0.52194211835110327</v>
      </c>
      <c r="T13" s="37">
        <f t="shared" si="15"/>
        <v>13.881791858286494</v>
      </c>
      <c r="U13" s="37">
        <f t="shared" si="16"/>
        <v>1.066136708115355</v>
      </c>
      <c r="V13" s="37">
        <f t="shared" si="17"/>
        <v>6.6136708115354992</v>
      </c>
      <c r="W13" s="37">
        <f t="shared" si="18"/>
        <v>1.5863410751140317</v>
      </c>
      <c r="X13" s="37">
        <f t="shared" si="19"/>
        <v>58.634107511403165</v>
      </c>
      <c r="Z13" s="2"/>
    </row>
    <row r="14" spans="1:26" x14ac:dyDescent="0.25">
      <c r="A14" s="1" t="s">
        <v>741</v>
      </c>
      <c r="B14" s="1" t="str">
        <f>VLOOKUP(A14,'[2]Catálogo MUNICIPIOS'!$1:$1048576,5,FALSE)</f>
        <v>Cuautitlán Izcalli</v>
      </c>
      <c r="C14" s="130">
        <f>VLOOKUP(A14,[3]PROY_COVID!$1:$1048576,7,FALSE)</f>
        <v>577190</v>
      </c>
      <c r="D14" s="43">
        <v>934</v>
      </c>
      <c r="E14" s="43">
        <f t="shared" si="3"/>
        <v>161.81846532337704</v>
      </c>
      <c r="F14" s="6">
        <f t="shared" si="4"/>
        <v>1.0500961542218117</v>
      </c>
      <c r="G14" s="6">
        <f t="shared" si="5"/>
        <v>1.1839864191349949</v>
      </c>
      <c r="H14" s="44">
        <v>419</v>
      </c>
      <c r="I14" s="44">
        <f t="shared" si="6"/>
        <v>72.593080268195919</v>
      </c>
      <c r="J14" s="14">
        <f t="shared" si="7"/>
        <v>1.0477324706975255</v>
      </c>
      <c r="K14" s="52">
        <f t="shared" si="8"/>
        <v>0.88964245610248283</v>
      </c>
      <c r="L14" s="49">
        <v>3864</v>
      </c>
      <c r="M14" s="49">
        <f t="shared" si="9"/>
        <v>669.45026767615514</v>
      </c>
      <c r="N14" s="50">
        <f t="shared" si="10"/>
        <v>0.69726394466513386</v>
      </c>
      <c r="O14" s="50">
        <f t="shared" si="11"/>
        <v>0.4982680429156886</v>
      </c>
      <c r="P14" s="45">
        <v>5217</v>
      </c>
      <c r="Q14" s="45">
        <f t="shared" si="12"/>
        <v>903.86181326772805</v>
      </c>
      <c r="R14" s="18">
        <f t="shared" si="13"/>
        <v>0.76372263102096793</v>
      </c>
      <c r="S14" s="18">
        <f t="shared" si="14"/>
        <v>0.57872153075210531</v>
      </c>
      <c r="T14" s="37">
        <f t="shared" si="15"/>
        <v>17.903009392371093</v>
      </c>
      <c r="U14" s="37">
        <f t="shared" si="16"/>
        <v>1.3749705869236983</v>
      </c>
      <c r="V14" s="37">
        <f t="shared" si="17"/>
        <v>37.497058692369833</v>
      </c>
      <c r="W14" s="37">
        <f t="shared" si="18"/>
        <v>2.0458655090925828</v>
      </c>
      <c r="X14" s="37">
        <f t="shared" si="19"/>
        <v>104.58655090925828</v>
      </c>
      <c r="Z14" s="2"/>
    </row>
    <row r="15" spans="1:26" x14ac:dyDescent="0.25">
      <c r="A15" s="1" t="s">
        <v>633</v>
      </c>
      <c r="B15" s="1" t="str">
        <f>VLOOKUP(A15,'[2]Catálogo MUNICIPIOS'!$1:$1048576,5,FALSE)</f>
        <v>Atizapán de Zaragoza</v>
      </c>
      <c r="C15" s="130">
        <f>VLOOKUP(A15,[3]PROY_COVID!$1:$1048576,7,FALSE)</f>
        <v>557108</v>
      </c>
      <c r="D15" s="43">
        <v>758</v>
      </c>
      <c r="E15" s="43">
        <f t="shared" ref="E15:E78" si="20">D15/C15*100000</f>
        <v>136.05979451022066</v>
      </c>
      <c r="F15" s="6">
        <f t="shared" ref="F15:F78" si="21">((D15/$C15)/(D$135/C$135))</f>
        <v>0.88293920396458081</v>
      </c>
      <c r="G15" s="6">
        <f t="shared" ref="G15:G78" si="22">((D15/$C15)/(D$136/C$136))</f>
        <v>0.99551647933671972</v>
      </c>
      <c r="H15" s="44">
        <v>571</v>
      </c>
      <c r="I15" s="44">
        <f t="shared" si="6"/>
        <v>102.49359190677571</v>
      </c>
      <c r="J15" s="14">
        <f t="shared" si="7"/>
        <v>1.4792851313432602</v>
      </c>
      <c r="K15" s="52">
        <f t="shared" si="8"/>
        <v>1.2560790987492776</v>
      </c>
      <c r="L15" s="49">
        <v>5273</v>
      </c>
      <c r="M15" s="49">
        <f t="shared" si="9"/>
        <v>946.49511405328951</v>
      </c>
      <c r="N15" s="50">
        <f t="shared" si="10"/>
        <v>0.98581918433159088</v>
      </c>
      <c r="O15" s="50">
        <f t="shared" si="11"/>
        <v>0.70447095307867336</v>
      </c>
      <c r="P15" s="45">
        <v>6602</v>
      </c>
      <c r="Q15" s="45">
        <f t="shared" si="12"/>
        <v>1185.0485004702859</v>
      </c>
      <c r="R15" s="18">
        <f t="shared" si="13"/>
        <v>1.0013127508889901</v>
      </c>
      <c r="S15" s="18">
        <f t="shared" si="14"/>
        <v>0.75875877500370714</v>
      </c>
      <c r="T15" s="37">
        <f t="shared" si="15"/>
        <v>11.481369282035747</v>
      </c>
      <c r="U15" s="37">
        <f t="shared" si="16"/>
        <v>0.88178164432709527</v>
      </c>
      <c r="V15" s="37">
        <f t="shared" si="17"/>
        <v>-11.821835567290472</v>
      </c>
      <c r="W15" s="37">
        <f t="shared" si="18"/>
        <v>1.3120329044390371</v>
      </c>
      <c r="X15" s="37">
        <f t="shared" si="19"/>
        <v>31.203290443903708</v>
      </c>
      <c r="Z15" s="2"/>
    </row>
    <row r="16" spans="1:26" x14ac:dyDescent="0.25">
      <c r="A16" s="1" t="s">
        <v>729</v>
      </c>
      <c r="B16" s="1" t="str">
        <f>VLOOKUP(A16,'[2]Catálogo MUNICIPIOS'!$1:$1048576,5,FALSE)</f>
        <v>Tultitlán</v>
      </c>
      <c r="C16" s="130">
        <f>VLOOKUP(A16,[3]PROY_COVID!$1:$1048576,7,FALSE)</f>
        <v>556493</v>
      </c>
      <c r="D16" s="43">
        <v>1010</v>
      </c>
      <c r="E16" s="43">
        <f t="shared" si="20"/>
        <v>181.49374745055195</v>
      </c>
      <c r="F16" s="6">
        <f t="shared" si="21"/>
        <v>1.1777758850466393</v>
      </c>
      <c r="G16" s="6">
        <f t="shared" si="22"/>
        <v>1.3279456810441439</v>
      </c>
      <c r="H16" s="44">
        <v>420</v>
      </c>
      <c r="I16" s="44">
        <f t="shared" si="6"/>
        <v>75.472647454684974</v>
      </c>
      <c r="J16" s="14">
        <f t="shared" si="7"/>
        <v>1.0892931267778752</v>
      </c>
      <c r="K16" s="52">
        <f t="shared" si="8"/>
        <v>0.92493211752524773</v>
      </c>
      <c r="L16" s="49">
        <v>4938</v>
      </c>
      <c r="M16" s="49">
        <f t="shared" si="9"/>
        <v>887.34269793151032</v>
      </c>
      <c r="N16" s="50">
        <f t="shared" si="10"/>
        <v>0.92420916041642032</v>
      </c>
      <c r="O16" s="50">
        <f t="shared" si="11"/>
        <v>0.66044414475869939</v>
      </c>
      <c r="P16" s="45">
        <v>6368</v>
      </c>
      <c r="Q16" s="45">
        <f t="shared" si="12"/>
        <v>1144.3090928367474</v>
      </c>
      <c r="R16" s="18">
        <f t="shared" si="13"/>
        <v>0.96688978144011284</v>
      </c>
      <c r="S16" s="18">
        <f t="shared" si="14"/>
        <v>0.7326742873070996</v>
      </c>
      <c r="T16" s="37">
        <f t="shared" si="15"/>
        <v>15.860552763819097</v>
      </c>
      <c r="U16" s="37">
        <f t="shared" si="16"/>
        <v>1.2181076971280294</v>
      </c>
      <c r="V16" s="37">
        <f t="shared" si="17"/>
        <v>21.810769712802937</v>
      </c>
      <c r="W16" s="37">
        <f t="shared" si="18"/>
        <v>1.8124638793111312</v>
      </c>
      <c r="X16" s="37">
        <f t="shared" si="19"/>
        <v>81.246387931113119</v>
      </c>
      <c r="Z16" s="2"/>
    </row>
    <row r="17" spans="1:26" x14ac:dyDescent="0.25">
      <c r="A17" s="1" t="s">
        <v>659</v>
      </c>
      <c r="B17" s="1" t="str">
        <f>VLOOKUP(A17,'[2]Catálogo MUNICIPIOS'!$1:$1048576,5,FALSE)</f>
        <v>Ixtapaluca</v>
      </c>
      <c r="C17" s="130">
        <f>VLOOKUP(A17,[3]PROY_COVID!$1:$1048576,7,FALSE)</f>
        <v>551034</v>
      </c>
      <c r="D17" s="43">
        <v>661</v>
      </c>
      <c r="E17" s="43">
        <f t="shared" si="20"/>
        <v>119.95630033718427</v>
      </c>
      <c r="F17" s="6">
        <f t="shared" si="21"/>
        <v>0.77843804418132889</v>
      </c>
      <c r="G17" s="6">
        <f t="shared" si="22"/>
        <v>0.87769112261125226</v>
      </c>
      <c r="H17" s="44">
        <v>375</v>
      </c>
      <c r="I17" s="44">
        <f t="shared" si="6"/>
        <v>68.05387689325886</v>
      </c>
      <c r="J17" s="14">
        <f t="shared" si="7"/>
        <v>0.98221836453960065</v>
      </c>
      <c r="K17" s="52">
        <f t="shared" si="8"/>
        <v>0.83401362723465877</v>
      </c>
      <c r="L17" s="49">
        <v>5358</v>
      </c>
      <c r="M17" s="49">
        <f t="shared" si="9"/>
        <v>972.35379305088259</v>
      </c>
      <c r="N17" s="50">
        <f t="shared" si="10"/>
        <v>1.0127522148975197</v>
      </c>
      <c r="O17" s="50">
        <f t="shared" si="11"/>
        <v>0.72371742141043083</v>
      </c>
      <c r="P17" s="45">
        <v>6394</v>
      </c>
      <c r="Q17" s="45">
        <f t="shared" si="12"/>
        <v>1160.3639702813257</v>
      </c>
      <c r="R17" s="18">
        <f t="shared" si="13"/>
        <v>0.98045543170070271</v>
      </c>
      <c r="S17" s="18">
        <f t="shared" si="14"/>
        <v>0.7429538489772326</v>
      </c>
      <c r="T17" s="37">
        <f t="shared" si="15"/>
        <v>10.337816703159211</v>
      </c>
      <c r="U17" s="37">
        <f t="shared" si="16"/>
        <v>0.79395556290717506</v>
      </c>
      <c r="V17" s="37">
        <f t="shared" si="17"/>
        <v>-20.604443709282492</v>
      </c>
      <c r="W17" s="37">
        <f t="shared" si="18"/>
        <v>1.1813534902867817</v>
      </c>
      <c r="X17" s="37">
        <f t="shared" si="19"/>
        <v>18.135349028678171</v>
      </c>
      <c r="Z17" s="2"/>
    </row>
    <row r="18" spans="1:26" x14ac:dyDescent="0.25">
      <c r="A18" s="1" t="s">
        <v>701</v>
      </c>
      <c r="B18" s="1" t="str">
        <f>VLOOKUP(A18,'[2]Catálogo MUNICIPIOS'!$1:$1048576,5,FALSE)</f>
        <v>Tecámac</v>
      </c>
      <c r="C18" s="130">
        <f>VLOOKUP(A18,[3]PROY_COVID!$1:$1048576,7,FALSE)</f>
        <v>500585</v>
      </c>
      <c r="D18" s="43">
        <v>804</v>
      </c>
      <c r="E18" s="43">
        <f t="shared" si="20"/>
        <v>160.61208386188162</v>
      </c>
      <c r="F18" s="6">
        <f t="shared" si="21"/>
        <v>1.0422675264399992</v>
      </c>
      <c r="G18" s="6">
        <f t="shared" si="22"/>
        <v>1.1751596189064026</v>
      </c>
      <c r="H18" s="44">
        <v>294</v>
      </c>
      <c r="I18" s="44">
        <f t="shared" si="6"/>
        <v>58.731284397255209</v>
      </c>
      <c r="J18" s="14">
        <f t="shared" si="7"/>
        <v>0.84766583097775605</v>
      </c>
      <c r="K18" s="52">
        <f t="shared" si="8"/>
        <v>0.71976342522165937</v>
      </c>
      <c r="L18" s="49">
        <v>4675</v>
      </c>
      <c r="M18" s="49">
        <f t="shared" si="9"/>
        <v>933.90732842574198</v>
      </c>
      <c r="N18" s="50">
        <f t="shared" si="10"/>
        <v>0.97270841347219561</v>
      </c>
      <c r="O18" s="50">
        <f t="shared" si="11"/>
        <v>0.69510193552483401</v>
      </c>
      <c r="P18" s="45">
        <v>5773</v>
      </c>
      <c r="Q18" s="45">
        <f t="shared" si="12"/>
        <v>1153.2506966848787</v>
      </c>
      <c r="R18" s="18">
        <f t="shared" si="13"/>
        <v>0.9744450350377325</v>
      </c>
      <c r="S18" s="18">
        <f t="shared" si="14"/>
        <v>0.73839938664242988</v>
      </c>
      <c r="T18" s="37">
        <f t="shared" si="15"/>
        <v>13.926901091287025</v>
      </c>
      <c r="U18" s="37">
        <f t="shared" si="16"/>
        <v>1.0696011462561765</v>
      </c>
      <c r="V18" s="37">
        <f t="shared" si="17"/>
        <v>6.9601146256176527</v>
      </c>
      <c r="W18" s="37">
        <f t="shared" si="18"/>
        <v>1.591495930474647</v>
      </c>
      <c r="X18" s="37">
        <f t="shared" si="19"/>
        <v>59.149593047464698</v>
      </c>
      <c r="Z18" s="2"/>
    </row>
    <row r="19" spans="1:26" x14ac:dyDescent="0.25">
      <c r="A19" s="1" t="s">
        <v>680</v>
      </c>
      <c r="B19" s="1" t="str">
        <f>VLOOKUP(A19,'[2]Catálogo MUNICIPIOS'!$1:$1048576,5,FALSE)</f>
        <v>Nicolás Romero</v>
      </c>
      <c r="C19" s="130">
        <f>VLOOKUP(A19,[3]PROY_COVID!$1:$1048576,7,FALSE)</f>
        <v>441064</v>
      </c>
      <c r="D19" s="43">
        <v>556</v>
      </c>
      <c r="E19" s="43">
        <f t="shared" si="20"/>
        <v>126.05880325757713</v>
      </c>
      <c r="F19" s="6">
        <f t="shared" si="21"/>
        <v>0.81803930251130852</v>
      </c>
      <c r="G19" s="6">
        <f t="shared" si="22"/>
        <v>0.92234165471238072</v>
      </c>
      <c r="H19" s="44">
        <v>340</v>
      </c>
      <c r="I19" s="44">
        <f t="shared" si="6"/>
        <v>77.086318538806154</v>
      </c>
      <c r="J19" s="14">
        <f t="shared" si="7"/>
        <v>1.112583164693516</v>
      </c>
      <c r="K19" s="52">
        <f t="shared" si="8"/>
        <v>0.94470797358914982</v>
      </c>
      <c r="L19" s="49">
        <v>3829</v>
      </c>
      <c r="M19" s="49">
        <f t="shared" si="9"/>
        <v>868.12798142673171</v>
      </c>
      <c r="N19" s="50">
        <f t="shared" si="10"/>
        <v>0.90419612931815607</v>
      </c>
      <c r="O19" s="50">
        <f t="shared" si="11"/>
        <v>0.64614274008341244</v>
      </c>
      <c r="P19" s="45">
        <v>4725</v>
      </c>
      <c r="Q19" s="45">
        <f t="shared" si="12"/>
        <v>1071.273103223115</v>
      </c>
      <c r="R19" s="18">
        <f t="shared" si="13"/>
        <v>0.90517765097042868</v>
      </c>
      <c r="S19" s="18">
        <f t="shared" si="14"/>
        <v>0.68591105526349039</v>
      </c>
      <c r="T19" s="37">
        <f t="shared" si="15"/>
        <v>11.767195767195767</v>
      </c>
      <c r="U19" s="37">
        <f t="shared" si="16"/>
        <v>0.90373342916089416</v>
      </c>
      <c r="V19" s="37">
        <f t="shared" si="17"/>
        <v>-9.6266570839105832</v>
      </c>
      <c r="W19" s="37">
        <f t="shared" si="18"/>
        <v>1.3446957118340457</v>
      </c>
      <c r="X19" s="37">
        <f t="shared" si="19"/>
        <v>34.469571183404568</v>
      </c>
      <c r="Z19" s="2"/>
    </row>
    <row r="20" spans="1:26" x14ac:dyDescent="0.25">
      <c r="A20" s="1" t="s">
        <v>742</v>
      </c>
      <c r="B20" s="1" t="str">
        <f>VLOOKUP(A20,'[2]Catálogo MUNICIPIOS'!$1:$1048576,5,FALSE)</f>
        <v>Valle de Chalco Solidaridad</v>
      </c>
      <c r="C20" s="130">
        <f>VLOOKUP(A20,[3]PROY_COVID!$1:$1048576,7,FALSE)</f>
        <v>419700</v>
      </c>
      <c r="D20" s="43">
        <v>288</v>
      </c>
      <c r="E20" s="43">
        <f t="shared" si="20"/>
        <v>68.620443173695492</v>
      </c>
      <c r="F20" s="6">
        <f t="shared" si="21"/>
        <v>0.44530185930075167</v>
      </c>
      <c r="G20" s="6">
        <f t="shared" si="22"/>
        <v>0.50207912076238814</v>
      </c>
      <c r="H20" s="44">
        <v>251</v>
      </c>
      <c r="I20" s="44">
        <f t="shared" si="6"/>
        <v>59.804622349297119</v>
      </c>
      <c r="J20" s="14">
        <f t="shared" si="7"/>
        <v>0.86315726652824587</v>
      </c>
      <c r="K20" s="52">
        <f t="shared" si="8"/>
        <v>0.73291739262949951</v>
      </c>
      <c r="L20" s="49">
        <v>1982</v>
      </c>
      <c r="M20" s="49">
        <f t="shared" si="9"/>
        <v>472.24207767452947</v>
      </c>
      <c r="N20" s="50">
        <f t="shared" si="10"/>
        <v>0.49186233812290897</v>
      </c>
      <c r="O20" s="50">
        <f t="shared" si="11"/>
        <v>0.35148710395191546</v>
      </c>
      <c r="P20" s="45">
        <v>2521</v>
      </c>
      <c r="Q20" s="45">
        <f t="shared" si="12"/>
        <v>600.66714319752202</v>
      </c>
      <c r="R20" s="18">
        <f t="shared" si="13"/>
        <v>0.50753675422149758</v>
      </c>
      <c r="S20" s="18">
        <f t="shared" si="14"/>
        <v>0.38459309098037714</v>
      </c>
      <c r="T20" s="37">
        <f t="shared" si="15"/>
        <v>11.424038080126934</v>
      </c>
      <c r="U20" s="37">
        <f t="shared" si="16"/>
        <v>0.8773785456854114</v>
      </c>
      <c r="V20" s="37">
        <f t="shared" si="17"/>
        <v>-12.26214543145886</v>
      </c>
      <c r="W20" s="37">
        <f t="shared" si="18"/>
        <v>1.3054813841884783</v>
      </c>
      <c r="X20" s="37">
        <f t="shared" si="19"/>
        <v>30.548138418847827</v>
      </c>
      <c r="Z20" s="2"/>
    </row>
    <row r="21" spans="1:26" x14ac:dyDescent="0.25">
      <c r="A21" s="1" t="s">
        <v>645</v>
      </c>
      <c r="B21" s="1" t="str">
        <f>VLOOKUP(A21,'[2]Catálogo MUNICIPIOS'!$1:$1048576,5,FALSE)</f>
        <v>Chalco</v>
      </c>
      <c r="C21" s="130">
        <f>VLOOKUP(A21,[3]PROY_COVID!$1:$1048576,7,FALSE)</f>
        <v>397344</v>
      </c>
      <c r="D21" s="43">
        <v>1106</v>
      </c>
      <c r="E21" s="43">
        <f t="shared" si="20"/>
        <v>278.34823226222113</v>
      </c>
      <c r="F21" s="6">
        <f t="shared" si="21"/>
        <v>1.8062982345610721</v>
      </c>
      <c r="G21" s="6">
        <f t="shared" si="22"/>
        <v>2.0366064288776395</v>
      </c>
      <c r="H21" s="44">
        <v>697</v>
      </c>
      <c r="I21" s="44">
        <f t="shared" si="6"/>
        <v>175.41475396633646</v>
      </c>
      <c r="J21" s="14">
        <f t="shared" si="7"/>
        <v>2.5317527909126123</v>
      </c>
      <c r="K21" s="52">
        <f t="shared" si="8"/>
        <v>2.1497422616408097</v>
      </c>
      <c r="L21" s="49">
        <v>7115</v>
      </c>
      <c r="M21" s="49">
        <f t="shared" si="9"/>
        <v>1790.6398485946686</v>
      </c>
      <c r="N21" s="50">
        <f t="shared" si="10"/>
        <v>1.8650356338488745</v>
      </c>
      <c r="O21" s="50">
        <f t="shared" si="11"/>
        <v>1.3327630983302838</v>
      </c>
      <c r="P21" s="45">
        <v>8918</v>
      </c>
      <c r="Q21" s="45">
        <f t="shared" si="12"/>
        <v>2244.4028348232264</v>
      </c>
      <c r="R21" s="18">
        <f t="shared" si="13"/>
        <v>1.8964195775514952</v>
      </c>
      <c r="S21" s="18">
        <f t="shared" si="14"/>
        <v>1.437038521958806</v>
      </c>
      <c r="T21" s="37">
        <f t="shared" si="15"/>
        <v>12.401883830455258</v>
      </c>
      <c r="U21" s="37">
        <f t="shared" si="16"/>
        <v>0.95247816250305706</v>
      </c>
      <c r="V21" s="37">
        <f t="shared" si="17"/>
        <v>-4.7521837496942947</v>
      </c>
      <c r="W21" s="37">
        <f t="shared" si="18"/>
        <v>1.4172246587388426</v>
      </c>
      <c r="X21" s="37">
        <f t="shared" si="19"/>
        <v>41.722465873884261</v>
      </c>
    </row>
    <row r="22" spans="1:26" x14ac:dyDescent="0.25">
      <c r="A22" s="1" t="s">
        <v>640</v>
      </c>
      <c r="B22" s="1" t="str">
        <f>VLOOKUP(A22,'[2]Catálogo MUNICIPIOS'!$1:$1048576,5,FALSE)</f>
        <v>Coacalco de Berriozábal</v>
      </c>
      <c r="C22" s="130">
        <f>VLOOKUP(A22,[3]PROY_COVID!$1:$1048576,7,FALSE)</f>
        <v>310743</v>
      </c>
      <c r="D22" s="43">
        <v>628</v>
      </c>
      <c r="E22" s="43">
        <f t="shared" si="20"/>
        <v>202.09626604621826</v>
      </c>
      <c r="F22" s="6">
        <f t="shared" si="21"/>
        <v>1.3114727749618791</v>
      </c>
      <c r="G22" s="6">
        <f t="shared" si="22"/>
        <v>1.4786893070481235</v>
      </c>
      <c r="H22" s="44">
        <v>260</v>
      </c>
      <c r="I22" s="44">
        <f t="shared" si="6"/>
        <v>83.670428617861063</v>
      </c>
      <c r="J22" s="14">
        <f t="shared" si="7"/>
        <v>1.2076113119354641</v>
      </c>
      <c r="K22" s="52">
        <f t="shared" si="8"/>
        <v>1.0253975357394114</v>
      </c>
      <c r="L22" s="49">
        <v>3649</v>
      </c>
      <c r="M22" s="49">
        <f t="shared" si="9"/>
        <v>1174.2822847175962</v>
      </c>
      <c r="N22" s="50">
        <f t="shared" si="10"/>
        <v>1.2230702376664997</v>
      </c>
      <c r="O22" s="50">
        <f t="shared" si="11"/>
        <v>0.87401165417091775</v>
      </c>
      <c r="P22" s="45">
        <v>4537</v>
      </c>
      <c r="Q22" s="45">
        <f t="shared" si="12"/>
        <v>1460.0489793816755</v>
      </c>
      <c r="R22" s="18">
        <f t="shared" si="13"/>
        <v>1.2336758026335188</v>
      </c>
      <c r="S22" s="18">
        <f t="shared" si="14"/>
        <v>0.934835135103258</v>
      </c>
      <c r="T22" s="37">
        <f t="shared" si="15"/>
        <v>13.84174564690324</v>
      </c>
      <c r="U22" s="37">
        <f t="shared" si="16"/>
        <v>1.0630611155396639</v>
      </c>
      <c r="V22" s="37">
        <f t="shared" si="17"/>
        <v>6.306111553966387</v>
      </c>
      <c r="W22" s="37">
        <f t="shared" si="18"/>
        <v>1.5817647962972567</v>
      </c>
      <c r="X22" s="37">
        <f t="shared" si="19"/>
        <v>58.176479629725677</v>
      </c>
    </row>
    <row r="23" spans="1:26" x14ac:dyDescent="0.25">
      <c r="A23" s="1" t="s">
        <v>690</v>
      </c>
      <c r="B23" s="1" t="str">
        <f>VLOOKUP(A23,'[2]Catálogo MUNICIPIOS'!$1:$1048576,5,FALSE)</f>
        <v>La Paz</v>
      </c>
      <c r="C23" s="130">
        <f>VLOOKUP(A23,[3]PROY_COVID!$1:$1048576,7,FALSE)</f>
        <v>309596</v>
      </c>
      <c r="D23" s="43">
        <v>435</v>
      </c>
      <c r="E23" s="43">
        <f t="shared" si="20"/>
        <v>140.50569128800115</v>
      </c>
      <c r="F23" s="6">
        <f t="shared" si="21"/>
        <v>0.91179017037984567</v>
      </c>
      <c r="G23" s="6">
        <f t="shared" si="22"/>
        <v>1.0280460265379543</v>
      </c>
      <c r="H23" s="44">
        <v>213</v>
      </c>
      <c r="I23" s="44">
        <f t="shared" si="6"/>
        <v>68.799338492745392</v>
      </c>
      <c r="J23" s="14">
        <f t="shared" si="7"/>
        <v>0.99297757630681838</v>
      </c>
      <c r="K23" s="52">
        <f t="shared" si="8"/>
        <v>0.84314940554640838</v>
      </c>
      <c r="L23" s="49">
        <v>2519</v>
      </c>
      <c r="M23" s="49">
        <f t="shared" si="9"/>
        <v>813.64100311373534</v>
      </c>
      <c r="N23" s="50">
        <f t="shared" si="10"/>
        <v>0.84744537834260814</v>
      </c>
      <c r="O23" s="50">
        <f t="shared" si="11"/>
        <v>0.60558839070261639</v>
      </c>
      <c r="P23" s="45">
        <v>3167</v>
      </c>
      <c r="Q23" s="45">
        <f t="shared" si="12"/>
        <v>1022.9460328944818</v>
      </c>
      <c r="R23" s="18">
        <f t="shared" si="13"/>
        <v>0.8643434473796342</v>
      </c>
      <c r="S23" s="18">
        <f t="shared" si="14"/>
        <v>0.65496836501282152</v>
      </c>
      <c r="T23" s="37">
        <f t="shared" si="15"/>
        <v>13.735396274076415</v>
      </c>
      <c r="U23" s="37">
        <f t="shared" si="16"/>
        <v>1.0548933680749848</v>
      </c>
      <c r="V23" s="37">
        <f t="shared" si="17"/>
        <v>5.4893368074984794</v>
      </c>
      <c r="W23" s="37">
        <f t="shared" si="18"/>
        <v>1.569611726999715</v>
      </c>
      <c r="X23" s="37">
        <f t="shared" si="19"/>
        <v>56.961172699971499</v>
      </c>
    </row>
    <row r="24" spans="1:26" x14ac:dyDescent="0.25">
      <c r="A24" s="1" t="s">
        <v>657</v>
      </c>
      <c r="B24" s="1" t="str">
        <f>VLOOKUP(A24,'[2]Catálogo MUNICIPIOS'!$1:$1048576,5,FALSE)</f>
        <v>Huixquilucan</v>
      </c>
      <c r="C24" s="130">
        <f>VLOOKUP(A24,[3]PROY_COVID!$1:$1048576,7,FALSE)</f>
        <v>290231</v>
      </c>
      <c r="D24" s="43">
        <v>270</v>
      </c>
      <c r="E24" s="43">
        <f t="shared" si="20"/>
        <v>93.029345590236744</v>
      </c>
      <c r="F24" s="6">
        <f t="shared" si="21"/>
        <v>0.60369969421509984</v>
      </c>
      <c r="G24" s="6">
        <f t="shared" si="22"/>
        <v>0.6806731329440201</v>
      </c>
      <c r="H24" s="44">
        <v>201</v>
      </c>
      <c r="I24" s="44">
        <f t="shared" si="6"/>
        <v>69.255179494954021</v>
      </c>
      <c r="J24" s="14">
        <f t="shared" si="7"/>
        <v>0.99955670778498129</v>
      </c>
      <c r="K24" s="52">
        <f t="shared" si="8"/>
        <v>0.84873582655649438</v>
      </c>
      <c r="L24" s="49">
        <v>3858</v>
      </c>
      <c r="M24" s="49">
        <f t="shared" si="9"/>
        <v>1329.2859825449384</v>
      </c>
      <c r="N24" s="50">
        <f t="shared" si="10"/>
        <v>1.38451388031369</v>
      </c>
      <c r="O24" s="50">
        <f t="shared" si="11"/>
        <v>0.9893800286272052</v>
      </c>
      <c r="P24" s="45">
        <v>4329</v>
      </c>
      <c r="Q24" s="45">
        <f t="shared" si="12"/>
        <v>1491.5705076301292</v>
      </c>
      <c r="R24" s="18">
        <f t="shared" si="13"/>
        <v>1.2603100780662613</v>
      </c>
      <c r="S24" s="18">
        <f t="shared" si="14"/>
        <v>0.95501763071466117</v>
      </c>
      <c r="T24" s="37">
        <f t="shared" si="15"/>
        <v>6.2370062370062378</v>
      </c>
      <c r="U24" s="37">
        <f t="shared" si="16"/>
        <v>0.47900886037615265</v>
      </c>
      <c r="V24" s="37">
        <f t="shared" si="17"/>
        <v>-52.099113962384735</v>
      </c>
      <c r="W24" s="37">
        <f t="shared" si="18"/>
        <v>0.71273357794940095</v>
      </c>
      <c r="X24" s="37">
        <f t="shared" si="19"/>
        <v>-28.726642205059903</v>
      </c>
    </row>
    <row r="25" spans="1:26" x14ac:dyDescent="0.25">
      <c r="A25" s="1" t="s">
        <v>719</v>
      </c>
      <c r="B25" s="1" t="str">
        <f>VLOOKUP(A25,'[2]Catálogo MUNICIPIOS'!$1:$1048576,5,FALSE)</f>
        <v>Texcoco</v>
      </c>
      <c r="C25" s="130">
        <f>VLOOKUP(A25,[3]PROY_COVID!$1:$1048576,7,FALSE)</f>
        <v>262015</v>
      </c>
      <c r="D25" s="43">
        <v>467</v>
      </c>
      <c r="E25" s="43">
        <f t="shared" si="20"/>
        <v>178.23407056847893</v>
      </c>
      <c r="F25" s="6">
        <f t="shared" si="21"/>
        <v>1.1566227110190017</v>
      </c>
      <c r="G25" s="6">
        <f t="shared" si="22"/>
        <v>1.3040954167901222</v>
      </c>
      <c r="H25" s="44">
        <v>167</v>
      </c>
      <c r="I25" s="44">
        <f t="shared" si="6"/>
        <v>63.736808961319007</v>
      </c>
      <c r="J25" s="14">
        <f t="shared" si="7"/>
        <v>0.91991032865257627</v>
      </c>
      <c r="K25" s="52">
        <f t="shared" si="8"/>
        <v>0.78110711184857895</v>
      </c>
      <c r="L25" s="49">
        <v>1883</v>
      </c>
      <c r="M25" s="49">
        <f t="shared" si="9"/>
        <v>718.66114535427357</v>
      </c>
      <c r="N25" s="50">
        <f t="shared" si="10"/>
        <v>0.74851938864215695</v>
      </c>
      <c r="O25" s="50">
        <f t="shared" si="11"/>
        <v>0.53489542047422745</v>
      </c>
      <c r="P25" s="45">
        <v>2517</v>
      </c>
      <c r="Q25" s="45">
        <f t="shared" si="12"/>
        <v>960.63202488407148</v>
      </c>
      <c r="R25" s="18">
        <f t="shared" si="13"/>
        <v>0.81169090973660885</v>
      </c>
      <c r="S25" s="18">
        <f t="shared" si="14"/>
        <v>0.6150701664456012</v>
      </c>
      <c r="T25" s="37">
        <f t="shared" si="15"/>
        <v>18.553833929280891</v>
      </c>
      <c r="U25" s="37">
        <f t="shared" si="16"/>
        <v>1.424954618987075</v>
      </c>
      <c r="V25" s="37">
        <f t="shared" si="17"/>
        <v>42.495461898707497</v>
      </c>
      <c r="W25" s="37">
        <f t="shared" si="18"/>
        <v>2.1202384507222898</v>
      </c>
      <c r="X25" s="37">
        <f t="shared" si="19"/>
        <v>112.02384507222898</v>
      </c>
    </row>
    <row r="26" spans="1:26" x14ac:dyDescent="0.25">
      <c r="A26" s="1" t="s">
        <v>674</v>
      </c>
      <c r="B26" s="1" t="str">
        <f>VLOOKUP(A26,'[2]Catálogo MUNICIPIOS'!$1:$1048576,5,FALSE)</f>
        <v>Metepec</v>
      </c>
      <c r="C26" s="130">
        <f>VLOOKUP(A26,[3]PROY_COVID!$1:$1048576,7,FALSE)</f>
        <v>246055</v>
      </c>
      <c r="D26" s="43">
        <v>496</v>
      </c>
      <c r="E26" s="43">
        <f t="shared" si="20"/>
        <v>201.58094734916989</v>
      </c>
      <c r="F26" s="6">
        <f t="shared" si="21"/>
        <v>1.308128693179323</v>
      </c>
      <c r="G26" s="6">
        <f t="shared" si="22"/>
        <v>1.4749188452679285</v>
      </c>
      <c r="H26" s="44">
        <v>165</v>
      </c>
      <c r="I26" s="44">
        <f t="shared" si="6"/>
        <v>67.058178049623052</v>
      </c>
      <c r="J26" s="14">
        <f t="shared" si="7"/>
        <v>0.96784749054363584</v>
      </c>
      <c r="K26" s="52">
        <f t="shared" si="8"/>
        <v>0.82181114234880048</v>
      </c>
      <c r="L26" s="49">
        <v>2656</v>
      </c>
      <c r="M26" s="49">
        <f t="shared" si="9"/>
        <v>1079.4334599987808</v>
      </c>
      <c r="N26" s="50">
        <f t="shared" si="10"/>
        <v>1.124280725041664</v>
      </c>
      <c r="O26" s="50">
        <f t="shared" si="11"/>
        <v>0.80341621109259886</v>
      </c>
      <c r="P26" s="45">
        <v>3317</v>
      </c>
      <c r="Q26" s="45">
        <f t="shared" si="12"/>
        <v>1348.0725853975737</v>
      </c>
      <c r="R26" s="18">
        <f t="shared" si="13"/>
        <v>1.1390607796615861</v>
      </c>
      <c r="S26" s="18">
        <f t="shared" si="14"/>
        <v>0.86313927498024023</v>
      </c>
      <c r="T26" s="37">
        <f t="shared" si="15"/>
        <v>14.953271028037381</v>
      </c>
      <c r="U26" s="37">
        <f t="shared" si="16"/>
        <v>1.1484274733504267</v>
      </c>
      <c r="V26" s="37">
        <f t="shared" si="17"/>
        <v>14.842747335042672</v>
      </c>
      <c r="W26" s="37">
        <f t="shared" si="18"/>
        <v>1.708784304018252</v>
      </c>
      <c r="X26" s="37">
        <f t="shared" si="19"/>
        <v>70.878430401825199</v>
      </c>
    </row>
    <row r="27" spans="1:26" x14ac:dyDescent="0.25">
      <c r="A27" s="1" t="s">
        <v>649</v>
      </c>
      <c r="B27" s="1" t="str">
        <f>VLOOKUP(A27,'[2]Catálogo MUNICIPIOS'!$1:$1048576,5,FALSE)</f>
        <v>Chicoloapan</v>
      </c>
      <c r="C27" s="130">
        <f>VLOOKUP(A27,[3]PROY_COVID!$1:$1048576,7,FALSE)</f>
        <v>226911</v>
      </c>
      <c r="D27" s="43">
        <v>228</v>
      </c>
      <c r="E27" s="43">
        <f t="shared" si="20"/>
        <v>100.47992384679455</v>
      </c>
      <c r="F27" s="6">
        <f t="shared" si="21"/>
        <v>0.65204908103139991</v>
      </c>
      <c r="G27" s="6">
        <f t="shared" si="22"/>
        <v>0.73518720494957479</v>
      </c>
      <c r="H27" s="44">
        <v>114</v>
      </c>
      <c r="I27" s="44">
        <f t="shared" si="6"/>
        <v>50.239961923397274</v>
      </c>
      <c r="J27" s="14">
        <f t="shared" si="7"/>
        <v>0.72511097806125369</v>
      </c>
      <c r="K27" s="52">
        <f t="shared" si="8"/>
        <v>0.61570060059303144</v>
      </c>
      <c r="L27" s="49">
        <v>1552</v>
      </c>
      <c r="M27" s="49">
        <f t="shared" si="9"/>
        <v>683.96860443081209</v>
      </c>
      <c r="N27" s="50">
        <f t="shared" si="10"/>
        <v>0.71238547533636498</v>
      </c>
      <c r="O27" s="50">
        <f t="shared" si="11"/>
        <v>0.50907395874009342</v>
      </c>
      <c r="P27" s="45">
        <v>1894</v>
      </c>
      <c r="Q27" s="45">
        <f t="shared" si="12"/>
        <v>834.68849020100379</v>
      </c>
      <c r="R27" s="18">
        <f t="shared" si="13"/>
        <v>0.70527428027364658</v>
      </c>
      <c r="S27" s="18">
        <f t="shared" si="14"/>
        <v>0.53443147355004617</v>
      </c>
      <c r="T27" s="37">
        <f t="shared" si="15"/>
        <v>12.038014783526927</v>
      </c>
      <c r="U27" s="37">
        <f t="shared" si="16"/>
        <v>0.9245326240713112</v>
      </c>
      <c r="V27" s="37">
        <f t="shared" si="17"/>
        <v>-7.5467375928688796</v>
      </c>
      <c r="W27" s="37">
        <f t="shared" si="18"/>
        <v>1.3756435414740391</v>
      </c>
      <c r="X27" s="37">
        <f t="shared" si="19"/>
        <v>37.564354147403911</v>
      </c>
    </row>
    <row r="28" spans="1:26" x14ac:dyDescent="0.25">
      <c r="A28" s="1" t="s">
        <v>740</v>
      </c>
      <c r="B28" s="1" t="str">
        <f>VLOOKUP(A28,'[2]Catálogo MUNICIPIOS'!$1:$1048576,5,FALSE)</f>
        <v>Zumpango</v>
      </c>
      <c r="C28" s="130">
        <f>VLOOKUP(A28,[3]PROY_COVID!$1:$1048576,7,FALSE)</f>
        <v>217166</v>
      </c>
      <c r="D28" s="43">
        <v>341</v>
      </c>
      <c r="E28" s="43">
        <f t="shared" si="20"/>
        <v>157.02273836604257</v>
      </c>
      <c r="F28" s="6">
        <f t="shared" si="21"/>
        <v>1.0189750184198441</v>
      </c>
      <c r="G28" s="6">
        <f t="shared" si="22"/>
        <v>1.148897249453299</v>
      </c>
      <c r="H28" s="44">
        <v>142</v>
      </c>
      <c r="I28" s="44">
        <f t="shared" si="6"/>
        <v>65.387767882633568</v>
      </c>
      <c r="J28" s="14">
        <f t="shared" si="7"/>
        <v>0.94373854014681768</v>
      </c>
      <c r="K28" s="52">
        <f t="shared" si="8"/>
        <v>0.80133993768068612</v>
      </c>
      <c r="L28" s="49">
        <v>1603</v>
      </c>
      <c r="M28" s="49">
        <f t="shared" si="9"/>
        <v>738.14501349198304</v>
      </c>
      <c r="N28" s="50">
        <f t="shared" si="10"/>
        <v>0.76881275382698722</v>
      </c>
      <c r="O28" s="50">
        <f t="shared" si="11"/>
        <v>0.54939715318561111</v>
      </c>
      <c r="P28" s="45">
        <v>2086</v>
      </c>
      <c r="Q28" s="45">
        <f t="shared" si="12"/>
        <v>960.55551974065929</v>
      </c>
      <c r="R28" s="18">
        <f t="shared" si="13"/>
        <v>0.81162626632701262</v>
      </c>
      <c r="S28" s="18">
        <f t="shared" si="14"/>
        <v>0.6150211819957041</v>
      </c>
      <c r="T28" s="37">
        <f t="shared" si="15"/>
        <v>16.347075743048897</v>
      </c>
      <c r="U28" s="37">
        <f t="shared" si="16"/>
        <v>1.2554731909197334</v>
      </c>
      <c r="V28" s="37">
        <f t="shared" si="17"/>
        <v>25.547319091973343</v>
      </c>
      <c r="W28" s="37">
        <f t="shared" si="18"/>
        <v>1.8680612685976139</v>
      </c>
      <c r="X28" s="37">
        <f t="shared" si="19"/>
        <v>86.806126859761392</v>
      </c>
    </row>
    <row r="29" spans="1:26" x14ac:dyDescent="0.25">
      <c r="A29" s="1" t="s">
        <v>738</v>
      </c>
      <c r="B29" s="1" t="str">
        <f>VLOOKUP(A29,'[2]Catálogo MUNICIPIOS'!$1:$1048576,5,FALSE)</f>
        <v>Zinacantepec</v>
      </c>
      <c r="C29" s="130">
        <f>VLOOKUP(A29,[3]PROY_COVID!$1:$1048576,7,FALSE)</f>
        <v>201988</v>
      </c>
      <c r="D29" s="43">
        <v>293</v>
      </c>
      <c r="E29" s="43">
        <f t="shared" si="20"/>
        <v>145.05812226468899</v>
      </c>
      <c r="F29" s="6">
        <f t="shared" si="21"/>
        <v>0.94133247416715971</v>
      </c>
      <c r="G29" s="6">
        <f t="shared" si="22"/>
        <v>1.0613550586046996</v>
      </c>
      <c r="H29" s="44">
        <v>81</v>
      </c>
      <c r="I29" s="44">
        <f t="shared" si="6"/>
        <v>40.10139216191061</v>
      </c>
      <c r="J29" s="14">
        <f t="shared" si="7"/>
        <v>0.57878148348275293</v>
      </c>
      <c r="K29" s="52">
        <f t="shared" si="8"/>
        <v>0.49145043693208784</v>
      </c>
      <c r="L29" s="49">
        <v>1286</v>
      </c>
      <c r="M29" s="49">
        <f t="shared" si="9"/>
        <v>636.67148543477833</v>
      </c>
      <c r="N29" s="50">
        <f t="shared" si="10"/>
        <v>0.66312330104976958</v>
      </c>
      <c r="O29" s="50">
        <f t="shared" si="11"/>
        <v>0.47387098093038926</v>
      </c>
      <c r="P29" s="45">
        <v>1660</v>
      </c>
      <c r="Q29" s="45">
        <f t="shared" si="12"/>
        <v>821.8309998613779</v>
      </c>
      <c r="R29" s="18">
        <f t="shared" si="13"/>
        <v>0.6944102784911117</v>
      </c>
      <c r="S29" s="18">
        <f t="shared" si="14"/>
        <v>0.52619912389022638</v>
      </c>
      <c r="T29" s="37">
        <f t="shared" si="15"/>
        <v>17.650602409638555</v>
      </c>
      <c r="U29" s="37">
        <f t="shared" si="16"/>
        <v>1.3555854562126972</v>
      </c>
      <c r="V29" s="37">
        <f t="shared" si="17"/>
        <v>35.558545621269722</v>
      </c>
      <c r="W29" s="37">
        <f t="shared" si="18"/>
        <v>2.0170217136775688</v>
      </c>
      <c r="X29" s="37">
        <f t="shared" si="19"/>
        <v>101.70217136775688</v>
      </c>
    </row>
    <row r="30" spans="1:26" x14ac:dyDescent="0.25">
      <c r="A30" s="1" t="s">
        <v>625</v>
      </c>
      <c r="B30" s="1" t="str">
        <f>VLOOKUP(A30,'[2]Catálogo MUNICIPIOS'!$1:$1048576,5,FALSE)</f>
        <v>Almoloya de Juárez</v>
      </c>
      <c r="C30" s="130">
        <f>VLOOKUP(A30,[3]PROY_COVID!$1:$1048576,7,FALSE)</f>
        <v>188124</v>
      </c>
      <c r="D30" s="43">
        <v>131</v>
      </c>
      <c r="E30" s="43">
        <f t="shared" si="20"/>
        <v>69.634921647424036</v>
      </c>
      <c r="F30" s="6">
        <f t="shared" si="21"/>
        <v>0.45188516202627355</v>
      </c>
      <c r="G30" s="6">
        <f t="shared" si="22"/>
        <v>0.50950181342604095</v>
      </c>
      <c r="H30" s="44">
        <v>42</v>
      </c>
      <c r="I30" s="44">
        <f t="shared" si="6"/>
        <v>22.325700070166487</v>
      </c>
      <c r="J30" s="14">
        <f t="shared" si="7"/>
        <v>0.32222576598413816</v>
      </c>
      <c r="K30" s="52">
        <f t="shared" si="8"/>
        <v>0.27360583916883424</v>
      </c>
      <c r="L30" s="49">
        <v>671</v>
      </c>
      <c r="M30" s="49">
        <f t="shared" si="9"/>
        <v>356.67963683527887</v>
      </c>
      <c r="N30" s="50">
        <f t="shared" si="10"/>
        <v>0.37149861994199967</v>
      </c>
      <c r="O30" s="50">
        <f t="shared" si="11"/>
        <v>0.26547463370313495</v>
      </c>
      <c r="P30" s="45">
        <v>844</v>
      </c>
      <c r="Q30" s="45">
        <f t="shared" si="12"/>
        <v>448.64025855286934</v>
      </c>
      <c r="R30" s="18">
        <f t="shared" si="13"/>
        <v>0.37908086569692717</v>
      </c>
      <c r="S30" s="18">
        <f t="shared" si="14"/>
        <v>0.28725384054899877</v>
      </c>
      <c r="T30" s="37">
        <f t="shared" si="15"/>
        <v>15.521327014218009</v>
      </c>
      <c r="U30" s="37">
        <f t="shared" si="16"/>
        <v>1.1920547907251877</v>
      </c>
      <c r="V30" s="37">
        <f t="shared" si="17"/>
        <v>19.20547907251877</v>
      </c>
      <c r="W30" s="37">
        <f t="shared" si="18"/>
        <v>1.7736988736243957</v>
      </c>
      <c r="X30" s="37">
        <f t="shared" si="19"/>
        <v>77.36988736243957</v>
      </c>
    </row>
    <row r="31" spans="1:26" x14ac:dyDescent="0.25">
      <c r="A31" s="1" t="s">
        <v>622</v>
      </c>
      <c r="B31" s="1" t="str">
        <f>VLOOKUP(A31,'[2]Catálogo MUNICIPIOS'!$1:$1048576,5,FALSE)</f>
        <v>Acolman</v>
      </c>
      <c r="C31" s="130">
        <f>VLOOKUP(A31,[3]PROY_COVID!$1:$1048576,7,FALSE)</f>
        <v>186256</v>
      </c>
      <c r="D31" s="43">
        <v>130</v>
      </c>
      <c r="E31" s="43">
        <f t="shared" si="20"/>
        <v>69.796409243192159</v>
      </c>
      <c r="F31" s="6">
        <f t="shared" si="21"/>
        <v>0.45293311105317696</v>
      </c>
      <c r="G31" s="6">
        <f t="shared" si="22"/>
        <v>0.51068337895297966</v>
      </c>
      <c r="H31" s="44">
        <v>38</v>
      </c>
      <c r="I31" s="44">
        <f t="shared" si="6"/>
        <v>20.402027317240787</v>
      </c>
      <c r="J31" s="14">
        <f t="shared" si="7"/>
        <v>0.29446148874462591</v>
      </c>
      <c r="K31" s="52">
        <f t="shared" si="8"/>
        <v>0.25003085176882955</v>
      </c>
      <c r="L31" s="49">
        <v>1158</v>
      </c>
      <c r="M31" s="49">
        <f t="shared" si="9"/>
        <v>621.72493772012717</v>
      </c>
      <c r="N31" s="50">
        <f t="shared" si="10"/>
        <v>0.64755576852069929</v>
      </c>
      <c r="O31" s="50">
        <f t="shared" si="11"/>
        <v>0.46274635011355936</v>
      </c>
      <c r="P31" s="45">
        <v>1326</v>
      </c>
      <c r="Q31" s="45">
        <f t="shared" si="12"/>
        <v>711.9233742805601</v>
      </c>
      <c r="R31" s="18">
        <f t="shared" si="13"/>
        <v>0.60154327189152379</v>
      </c>
      <c r="S31" s="18">
        <f t="shared" si="14"/>
        <v>0.45582784767986634</v>
      </c>
      <c r="T31" s="37">
        <f t="shared" si="15"/>
        <v>9.8039215686274517</v>
      </c>
      <c r="U31" s="37">
        <f t="shared" si="16"/>
        <v>0.75295183608146865</v>
      </c>
      <c r="V31" s="37">
        <f t="shared" si="17"/>
        <v>-24.704816391853136</v>
      </c>
      <c r="W31" s="37">
        <f t="shared" si="18"/>
        <v>1.1203426503060845</v>
      </c>
      <c r="X31" s="37">
        <f t="shared" si="19"/>
        <v>12.034265030608449</v>
      </c>
    </row>
    <row r="32" spans="1:26" x14ac:dyDescent="0.25">
      <c r="A32" s="1" t="s">
        <v>644</v>
      </c>
      <c r="B32" s="1" t="str">
        <f>VLOOKUP(A32,'[2]Catálogo MUNICIPIOS'!$1:$1048576,5,FALSE)</f>
        <v>Cuautitlán</v>
      </c>
      <c r="C32" s="130">
        <f>VLOOKUP(A32,[3]PROY_COVID!$1:$1048576,7,FALSE)</f>
        <v>175004</v>
      </c>
      <c r="D32" s="43">
        <v>470</v>
      </c>
      <c r="E32" s="43">
        <f t="shared" si="20"/>
        <v>268.56528993622999</v>
      </c>
      <c r="F32" s="6">
        <f t="shared" si="21"/>
        <v>1.7428133282312073</v>
      </c>
      <c r="G32" s="6">
        <f t="shared" si="22"/>
        <v>1.9650270153044898</v>
      </c>
      <c r="H32" s="44">
        <v>205</v>
      </c>
      <c r="I32" s="44">
        <f t="shared" si="6"/>
        <v>117.1401796530365</v>
      </c>
      <c r="J32" s="14">
        <f t="shared" si="7"/>
        <v>1.6906786348284828</v>
      </c>
      <c r="K32" s="52">
        <f t="shared" si="8"/>
        <v>1.4355759081967299</v>
      </c>
      <c r="L32" s="49">
        <v>3404</v>
      </c>
      <c r="M32" s="49">
        <f t="shared" si="9"/>
        <v>1945.0983977509086</v>
      </c>
      <c r="N32" s="50">
        <f t="shared" si="10"/>
        <v>2.0259114785113672</v>
      </c>
      <c r="O32" s="50">
        <f t="shared" si="11"/>
        <v>1.447725721718025</v>
      </c>
      <c r="P32" s="45">
        <v>4079</v>
      </c>
      <c r="Q32" s="45">
        <f t="shared" si="12"/>
        <v>2330.8038673401752</v>
      </c>
      <c r="R32" s="18">
        <f t="shared" si="13"/>
        <v>1.96942456892093</v>
      </c>
      <c r="S32" s="18">
        <f t="shared" si="14"/>
        <v>1.4923590776707443</v>
      </c>
      <c r="T32" s="37">
        <f t="shared" si="15"/>
        <v>11.52243196861976</v>
      </c>
      <c r="U32" s="37">
        <f t="shared" si="16"/>
        <v>0.88493530330339798</v>
      </c>
      <c r="V32" s="37">
        <f t="shared" si="17"/>
        <v>-11.506469669660202</v>
      </c>
      <c r="W32" s="37">
        <f t="shared" si="18"/>
        <v>1.3167253409088915</v>
      </c>
      <c r="X32" s="37">
        <f t="shared" si="19"/>
        <v>31.672534090889148</v>
      </c>
    </row>
    <row r="33" spans="1:24" x14ac:dyDescent="0.25">
      <c r="A33" s="1" t="s">
        <v>662</v>
      </c>
      <c r="B33" s="1" t="str">
        <f>VLOOKUP(A33,'[2]Catálogo MUNICIPIOS'!$1:$1048576,5,FALSE)</f>
        <v>Ixtlahuaca</v>
      </c>
      <c r="C33" s="130">
        <f>VLOOKUP(A33,[3]PROY_COVID!$1:$1048576,7,FALSE)</f>
        <v>163284</v>
      </c>
      <c r="D33" s="43">
        <v>166</v>
      </c>
      <c r="E33" s="43">
        <f t="shared" si="20"/>
        <v>101.66335954533206</v>
      </c>
      <c r="F33" s="6">
        <f t="shared" si="21"/>
        <v>0.65972880579778925</v>
      </c>
      <c r="G33" s="6">
        <f t="shared" si="22"/>
        <v>0.74384611660213473</v>
      </c>
      <c r="H33" s="44">
        <v>41</v>
      </c>
      <c r="I33" s="44">
        <f t="shared" si="6"/>
        <v>25.109624947943459</v>
      </c>
      <c r="J33" s="14">
        <f t="shared" si="7"/>
        <v>0.36240602117724185</v>
      </c>
      <c r="K33" s="52">
        <f t="shared" si="8"/>
        <v>0.30772338531400567</v>
      </c>
      <c r="L33" s="49">
        <v>589</v>
      </c>
      <c r="M33" s="49">
        <f t="shared" si="9"/>
        <v>360.7211974228951</v>
      </c>
      <c r="N33" s="50">
        <f t="shared" si="10"/>
        <v>0.37570809540864875</v>
      </c>
      <c r="O33" s="50">
        <f t="shared" si="11"/>
        <v>0.26848274435981911</v>
      </c>
      <c r="P33" s="45">
        <v>796</v>
      </c>
      <c r="Q33" s="45">
        <f t="shared" si="12"/>
        <v>487.49418191617059</v>
      </c>
      <c r="R33" s="18">
        <f t="shared" si="13"/>
        <v>0.41191068563281824</v>
      </c>
      <c r="S33" s="18">
        <f t="shared" si="14"/>
        <v>0.31213109686680096</v>
      </c>
      <c r="T33" s="37">
        <f t="shared" si="15"/>
        <v>20.854271356783919</v>
      </c>
      <c r="U33" s="37">
        <f t="shared" si="16"/>
        <v>1.6016307146396265</v>
      </c>
      <c r="V33" s="37">
        <f t="shared" si="17"/>
        <v>60.163071463962645</v>
      </c>
      <c r="W33" s="37">
        <f t="shared" si="18"/>
        <v>2.383120823490279</v>
      </c>
      <c r="X33" s="37">
        <f t="shared" si="19"/>
        <v>138.31208234902789</v>
      </c>
    </row>
    <row r="34" spans="1:24" x14ac:dyDescent="0.25">
      <c r="A34" s="1" t="s">
        <v>728</v>
      </c>
      <c r="B34" s="1" t="str">
        <f>VLOOKUP(A34,'[2]Catálogo MUNICIPIOS'!$1:$1048576,5,FALSE)</f>
        <v>Tultepec</v>
      </c>
      <c r="C34" s="130">
        <f>VLOOKUP(A34,[3]PROY_COVID!$1:$1048576,7,FALSE)</f>
        <v>160943</v>
      </c>
      <c r="D34" s="43">
        <v>236</v>
      </c>
      <c r="E34" s="43">
        <f t="shared" si="20"/>
        <v>146.63576545733582</v>
      </c>
      <c r="F34" s="6">
        <f t="shared" si="21"/>
        <v>0.95157034810831953</v>
      </c>
      <c r="G34" s="6">
        <f t="shared" si="22"/>
        <v>1.072898290772931</v>
      </c>
      <c r="H34" s="44">
        <v>136</v>
      </c>
      <c r="I34" s="44">
        <f t="shared" si="6"/>
        <v>84.501966534735899</v>
      </c>
      <c r="J34" s="14">
        <f t="shared" si="7"/>
        <v>1.2196128590926751</v>
      </c>
      <c r="K34" s="52">
        <f t="shared" si="8"/>
        <v>1.0355881962263032</v>
      </c>
      <c r="L34" s="49">
        <v>1460</v>
      </c>
      <c r="M34" s="49">
        <f t="shared" si="9"/>
        <v>907.15346426995893</v>
      </c>
      <c r="N34" s="50">
        <f t="shared" si="10"/>
        <v>0.94484300545458244</v>
      </c>
      <c r="O34" s="50">
        <f t="shared" si="11"/>
        <v>0.67518918594956179</v>
      </c>
      <c r="P34" s="45">
        <v>1832</v>
      </c>
      <c r="Q34" s="45">
        <f t="shared" si="12"/>
        <v>1138.2911962620308</v>
      </c>
      <c r="R34" s="18">
        <f t="shared" si="13"/>
        <v>0.96180492915651128</v>
      </c>
      <c r="S34" s="18">
        <f t="shared" si="14"/>
        <v>0.72882116920153772</v>
      </c>
      <c r="T34" s="37">
        <f t="shared" si="15"/>
        <v>12.882096069868995</v>
      </c>
      <c r="U34" s="37">
        <f t="shared" si="16"/>
        <v>0.98935898461534455</v>
      </c>
      <c r="V34" s="37">
        <f t="shared" si="17"/>
        <v>-1.064101538465545</v>
      </c>
      <c r="W34" s="37">
        <f t="shared" si="18"/>
        <v>1.4721008885462916</v>
      </c>
      <c r="X34" s="37">
        <f t="shared" si="19"/>
        <v>47.210088854629163</v>
      </c>
    </row>
    <row r="35" spans="1:24" x14ac:dyDescent="0.25">
      <c r="A35" s="1" t="s">
        <v>671</v>
      </c>
      <c r="B35" s="1" t="str">
        <f>VLOOKUP(A35,'[2]Catálogo MUNICIPIOS'!$1:$1048576,5,FALSE)</f>
        <v>Lerma</v>
      </c>
      <c r="C35" s="130">
        <f>VLOOKUP(A35,[3]PROY_COVID!$1:$1048576,7,FALSE)</f>
        <v>159948</v>
      </c>
      <c r="D35" s="43">
        <v>260</v>
      </c>
      <c r="E35" s="43">
        <f t="shared" si="20"/>
        <v>162.55282966964262</v>
      </c>
      <c r="F35" s="6">
        <f t="shared" si="21"/>
        <v>1.0548616992062485</v>
      </c>
      <c r="G35" s="6">
        <f t="shared" si="22"/>
        <v>1.1893595847433687</v>
      </c>
      <c r="H35" s="44">
        <v>55</v>
      </c>
      <c r="I35" s="44">
        <f t="shared" si="6"/>
        <v>34.386175507039788</v>
      </c>
      <c r="J35" s="14">
        <f t="shared" si="7"/>
        <v>0.49629403365617636</v>
      </c>
      <c r="K35" s="52">
        <f t="shared" si="8"/>
        <v>0.42140933434748395</v>
      </c>
      <c r="L35" s="49">
        <v>1240</v>
      </c>
      <c r="M35" s="49">
        <f t="shared" si="9"/>
        <v>775.25195688598797</v>
      </c>
      <c r="N35" s="50">
        <f t="shared" si="10"/>
        <v>0.80746138087912522</v>
      </c>
      <c r="O35" s="50">
        <f t="shared" si="11"/>
        <v>0.57701564100502012</v>
      </c>
      <c r="P35" s="45">
        <v>1555</v>
      </c>
      <c r="Q35" s="45">
        <f t="shared" si="12"/>
        <v>972.19096206267034</v>
      </c>
      <c r="R35" s="18">
        <f t="shared" si="13"/>
        <v>0.82145769242867805</v>
      </c>
      <c r="S35" s="18">
        <f t="shared" si="14"/>
        <v>0.62247108295703335</v>
      </c>
      <c r="T35" s="37">
        <f t="shared" si="15"/>
        <v>16.720257234726688</v>
      </c>
      <c r="U35" s="37">
        <f t="shared" si="16"/>
        <v>1.2841339352334757</v>
      </c>
      <c r="V35" s="37">
        <f t="shared" si="17"/>
        <v>28.413393523347573</v>
      </c>
      <c r="W35" s="37">
        <f t="shared" si="18"/>
        <v>1.9107065650236243</v>
      </c>
      <c r="X35" s="37">
        <f t="shared" si="19"/>
        <v>91.070656502362439</v>
      </c>
    </row>
    <row r="36" spans="1:24" x14ac:dyDescent="0.25">
      <c r="A36" s="1" t="s">
        <v>655</v>
      </c>
      <c r="B36" s="1" t="str">
        <f>VLOOKUP(A36,'[2]Catálogo MUNICIPIOS'!$1:$1048576,5,FALSE)</f>
        <v>Huehuetoca</v>
      </c>
      <c r="C36" s="130">
        <f>VLOOKUP(A36,[3]PROY_COVID!$1:$1048576,7,FALSE)</f>
        <v>147326</v>
      </c>
      <c r="D36" s="43">
        <v>127</v>
      </c>
      <c r="E36" s="43">
        <f t="shared" si="20"/>
        <v>86.203385688880445</v>
      </c>
      <c r="F36" s="6">
        <f t="shared" si="21"/>
        <v>0.55940367257775303</v>
      </c>
      <c r="G36" s="6">
        <f t="shared" si="22"/>
        <v>0.63072924177798284</v>
      </c>
      <c r="H36" s="44">
        <v>96</v>
      </c>
      <c r="I36" s="44">
        <f t="shared" si="6"/>
        <v>65.161614378996234</v>
      </c>
      <c r="J36" s="14">
        <f t="shared" si="7"/>
        <v>0.94047447739803469</v>
      </c>
      <c r="K36" s="52">
        <f t="shared" si="8"/>
        <v>0.79856838207664282</v>
      </c>
      <c r="L36" s="49">
        <v>887</v>
      </c>
      <c r="M36" s="49">
        <f t="shared" si="9"/>
        <v>602.06616618926739</v>
      </c>
      <c r="N36" s="50">
        <f t="shared" si="10"/>
        <v>0.62708023322446305</v>
      </c>
      <c r="O36" s="50">
        <f t="shared" si="11"/>
        <v>0.44811443779718901</v>
      </c>
      <c r="P36" s="45">
        <v>1110</v>
      </c>
      <c r="Q36" s="45">
        <f t="shared" si="12"/>
        <v>753.43116625714401</v>
      </c>
      <c r="R36" s="18">
        <f t="shared" si="13"/>
        <v>0.63661549159468978</v>
      </c>
      <c r="S36" s="18">
        <f t="shared" si="14"/>
        <v>0.4824043138588987</v>
      </c>
      <c r="T36" s="37">
        <f t="shared" si="15"/>
        <v>11.441441441441441</v>
      </c>
      <c r="U36" s="37">
        <f t="shared" si="16"/>
        <v>0.87871514275669771</v>
      </c>
      <c r="V36" s="37">
        <f t="shared" si="17"/>
        <v>-12.128485724330229</v>
      </c>
      <c r="W36" s="37">
        <f t="shared" si="18"/>
        <v>1.3074701524382899</v>
      </c>
      <c r="X36" s="37">
        <f t="shared" si="19"/>
        <v>30.74701524382899</v>
      </c>
    </row>
    <row r="37" spans="1:24" x14ac:dyDescent="0.25">
      <c r="A37" s="1" t="s">
        <v>694</v>
      </c>
      <c r="B37" s="1" t="str">
        <f>VLOOKUP(A37,'[2]Catálogo MUNICIPIOS'!$1:$1048576,5,FALSE)</f>
        <v>San Felipe del Progreso</v>
      </c>
      <c r="C37" s="130">
        <f>VLOOKUP(A37,[3]PROY_COVID!$1:$1048576,7,FALSE)</f>
        <v>139213</v>
      </c>
      <c r="D37" s="43">
        <v>64</v>
      </c>
      <c r="E37" s="43">
        <f t="shared" si="20"/>
        <v>45.972718065123232</v>
      </c>
      <c r="F37" s="6">
        <f t="shared" si="21"/>
        <v>0.29833291486750596</v>
      </c>
      <c r="G37" s="6">
        <f t="shared" si="22"/>
        <v>0.33637121530632008</v>
      </c>
      <c r="H37" s="44">
        <v>38</v>
      </c>
      <c r="I37" s="44">
        <f t="shared" si="6"/>
        <v>27.296301351166921</v>
      </c>
      <c r="J37" s="14">
        <f t="shared" si="7"/>
        <v>0.39396621757751832</v>
      </c>
      <c r="K37" s="52">
        <f t="shared" si="8"/>
        <v>0.3345215341028146</v>
      </c>
      <c r="L37" s="49">
        <v>365</v>
      </c>
      <c r="M37" s="49">
        <f t="shared" si="9"/>
        <v>262.18815771515591</v>
      </c>
      <c r="N37" s="50">
        <f t="shared" si="10"/>
        <v>0.27308129956770716</v>
      </c>
      <c r="O37" s="50">
        <f t="shared" si="11"/>
        <v>0.19514516093015796</v>
      </c>
      <c r="P37" s="45">
        <v>467</v>
      </c>
      <c r="Q37" s="45">
        <f t="shared" si="12"/>
        <v>335.45717713144603</v>
      </c>
      <c r="R37" s="18">
        <f t="shared" si="13"/>
        <v>0.2834462460444806</v>
      </c>
      <c r="S37" s="18">
        <f t="shared" si="14"/>
        <v>0.21478536674697035</v>
      </c>
      <c r="T37" s="37">
        <f t="shared" si="15"/>
        <v>13.704496788008566</v>
      </c>
      <c r="U37" s="37">
        <f t="shared" si="16"/>
        <v>1.0525202539485712</v>
      </c>
      <c r="V37" s="37">
        <f t="shared" si="17"/>
        <v>5.2520253948571183</v>
      </c>
      <c r="W37" s="37">
        <f t="shared" si="18"/>
        <v>1.5660806897640511</v>
      </c>
      <c r="X37" s="37">
        <f t="shared" si="19"/>
        <v>56.608068976405114</v>
      </c>
    </row>
    <row r="38" spans="1:24" x14ac:dyDescent="0.25">
      <c r="A38" s="1" t="s">
        <v>734</v>
      </c>
      <c r="B38" s="1" t="str">
        <f>VLOOKUP(A38,'[2]Catálogo MUNICIPIOS'!$1:$1048576,5,FALSE)</f>
        <v>Villa Victoria</v>
      </c>
      <c r="C38" s="130">
        <f>VLOOKUP(A38,[3]PROY_COVID!$1:$1048576,7,FALSE)</f>
        <v>110462</v>
      </c>
      <c r="D38" s="43">
        <v>24</v>
      </c>
      <c r="E38" s="43">
        <f t="shared" si="20"/>
        <v>21.726928717568033</v>
      </c>
      <c r="F38" s="6">
        <f t="shared" si="21"/>
        <v>0.14099357723962799</v>
      </c>
      <c r="G38" s="6">
        <f t="shared" si="22"/>
        <v>0.15897066184447614</v>
      </c>
      <c r="H38" s="44">
        <v>5</v>
      </c>
      <c r="I38" s="44">
        <f t="shared" si="6"/>
        <v>4.5264434828266733</v>
      </c>
      <c r="J38" s="14">
        <f t="shared" si="7"/>
        <v>6.5329943242709632E-2</v>
      </c>
      <c r="K38" s="52">
        <f t="shared" si="8"/>
        <v>5.5472453883944763E-2</v>
      </c>
      <c r="L38" s="49">
        <v>224</v>
      </c>
      <c r="M38" s="49">
        <f t="shared" si="9"/>
        <v>202.78466803063498</v>
      </c>
      <c r="N38" s="50">
        <f t="shared" si="10"/>
        <v>0.21120977072646327</v>
      </c>
      <c r="O38" s="50">
        <f t="shared" si="11"/>
        <v>0.15093147997934697</v>
      </c>
      <c r="P38" s="45">
        <v>253</v>
      </c>
      <c r="Q38" s="45">
        <f t="shared" si="12"/>
        <v>229.0380402310297</v>
      </c>
      <c r="R38" s="18">
        <f t="shared" si="13"/>
        <v>0.19352685567801028</v>
      </c>
      <c r="S38" s="18">
        <f t="shared" si="14"/>
        <v>0.14664768806169498</v>
      </c>
      <c r="T38" s="37">
        <f t="shared" si="15"/>
        <v>9.4861660079051369</v>
      </c>
      <c r="U38" s="37">
        <f t="shared" si="16"/>
        <v>0.72854786352863043</v>
      </c>
      <c r="V38" s="37">
        <f t="shared" si="17"/>
        <v>-27.145213647136956</v>
      </c>
      <c r="W38" s="37">
        <f t="shared" si="18"/>
        <v>1.0840311493870729</v>
      </c>
      <c r="X38" s="37">
        <f t="shared" si="19"/>
        <v>8.4031149387072901</v>
      </c>
    </row>
    <row r="39" spans="1:24" x14ac:dyDescent="0.25">
      <c r="A39" s="1" t="s">
        <v>707</v>
      </c>
      <c r="B39" s="1" t="str">
        <f>VLOOKUP(A39,'[2]Catálogo MUNICIPIOS'!$1:$1048576,5,FALSE)</f>
        <v>Temoaya</v>
      </c>
      <c r="C39" s="130">
        <f>VLOOKUP(A39,[3]PROY_COVID!$1:$1048576,7,FALSE)</f>
        <v>109436</v>
      </c>
      <c r="D39" s="43">
        <v>75</v>
      </c>
      <c r="E39" s="43">
        <f t="shared" si="20"/>
        <v>68.533206623049097</v>
      </c>
      <c r="F39" s="6">
        <f t="shared" si="21"/>
        <v>0.44473575106237295</v>
      </c>
      <c r="G39" s="6">
        <f t="shared" si="22"/>
        <v>0.50144083210348189</v>
      </c>
      <c r="H39" s="44">
        <v>11</v>
      </c>
      <c r="I39" s="44">
        <f t="shared" si="6"/>
        <v>10.051536971380532</v>
      </c>
      <c r="J39" s="14">
        <f t="shared" si="7"/>
        <v>0.14507335446331757</v>
      </c>
      <c r="K39" s="52">
        <f t="shared" si="8"/>
        <v>0.12318355972479141</v>
      </c>
      <c r="L39" s="49">
        <v>369</v>
      </c>
      <c r="M39" s="49">
        <f t="shared" si="9"/>
        <v>337.1833765854015</v>
      </c>
      <c r="N39" s="50">
        <f t="shared" si="10"/>
        <v>0.35119234778942271</v>
      </c>
      <c r="O39" s="50">
        <f t="shared" si="11"/>
        <v>0.25096367761284533</v>
      </c>
      <c r="P39" s="45">
        <v>455</v>
      </c>
      <c r="Q39" s="45">
        <f t="shared" si="12"/>
        <v>415.76812017983116</v>
      </c>
      <c r="R39" s="18">
        <f t="shared" si="13"/>
        <v>0.35130538537789552</v>
      </c>
      <c r="S39" s="18">
        <f t="shared" si="14"/>
        <v>0.26620658093575883</v>
      </c>
      <c r="T39" s="37">
        <f t="shared" si="15"/>
        <v>16.483516483516482</v>
      </c>
      <c r="U39" s="37">
        <f t="shared" si="16"/>
        <v>1.2659519881369745</v>
      </c>
      <c r="V39" s="37">
        <f t="shared" si="17"/>
        <v>26.595198813697451</v>
      </c>
      <c r="W39" s="37">
        <f t="shared" si="18"/>
        <v>1.8836530274377021</v>
      </c>
      <c r="X39" s="37">
        <f t="shared" si="19"/>
        <v>88.365302743770215</v>
      </c>
    </row>
    <row r="40" spans="1:24" x14ac:dyDescent="0.25">
      <c r="A40" s="1" t="s">
        <v>634</v>
      </c>
      <c r="B40" s="1" t="str">
        <f>VLOOKUP(A40,'[2]Catálogo MUNICIPIOS'!$1:$1048576,5,FALSE)</f>
        <v>Atlacomulco</v>
      </c>
      <c r="C40" s="130">
        <f>VLOOKUP(A40,[3]PROY_COVID!$1:$1048576,7,FALSE)</f>
        <v>107378</v>
      </c>
      <c r="D40" s="43">
        <v>90</v>
      </c>
      <c r="E40" s="43">
        <f t="shared" si="20"/>
        <v>83.816051705191015</v>
      </c>
      <c r="F40" s="6">
        <f t="shared" si="21"/>
        <v>0.54391143422222632</v>
      </c>
      <c r="G40" s="6">
        <f t="shared" si="22"/>
        <v>0.61326169869518865</v>
      </c>
      <c r="H40" s="44">
        <v>56</v>
      </c>
      <c r="I40" s="44">
        <f t="shared" si="6"/>
        <v>52.15220994989663</v>
      </c>
      <c r="J40" s="14">
        <f t="shared" si="7"/>
        <v>0.75271036276828907</v>
      </c>
      <c r="K40" s="52">
        <f t="shared" si="8"/>
        <v>0.63913557572684376</v>
      </c>
      <c r="L40" s="49">
        <v>1172</v>
      </c>
      <c r="M40" s="49">
        <f t="shared" si="9"/>
        <v>1091.4712510942652</v>
      </c>
      <c r="N40" s="50">
        <f t="shared" si="10"/>
        <v>1.1368186507242222</v>
      </c>
      <c r="O40" s="50">
        <f t="shared" si="11"/>
        <v>0.81237587083102236</v>
      </c>
      <c r="P40" s="45">
        <v>1318</v>
      </c>
      <c r="Q40" s="45">
        <f t="shared" si="12"/>
        <v>1227.4395127493528</v>
      </c>
      <c r="R40" s="18">
        <f t="shared" si="13"/>
        <v>1.0371312520737741</v>
      </c>
      <c r="S40" s="18">
        <f t="shared" si="14"/>
        <v>0.78590074643801344</v>
      </c>
      <c r="T40" s="37">
        <f t="shared" si="15"/>
        <v>6.8285280728376323</v>
      </c>
      <c r="U40" s="37">
        <f t="shared" si="16"/>
        <v>0.5244383805180487</v>
      </c>
      <c r="V40" s="37">
        <f t="shared" si="17"/>
        <v>-47.556161948195133</v>
      </c>
      <c r="W40" s="37">
        <f t="shared" si="18"/>
        <v>0.780329706358866</v>
      </c>
      <c r="X40" s="37">
        <f t="shared" si="19"/>
        <v>-21.967029364113401</v>
      </c>
    </row>
    <row r="41" spans="1:24" x14ac:dyDescent="0.25">
      <c r="A41" s="1" t="s">
        <v>708</v>
      </c>
      <c r="B41" s="1" t="str">
        <f>VLOOKUP(A41,'[2]Catálogo MUNICIPIOS'!$1:$1048576,5,FALSE)</f>
        <v>Tenancingo</v>
      </c>
      <c r="C41" s="130">
        <f>VLOOKUP(A41,[3]PROY_COVID!$1:$1048576,7,FALSE)</f>
        <v>105306</v>
      </c>
      <c r="D41" s="43">
        <v>78</v>
      </c>
      <c r="E41" s="43">
        <f t="shared" si="20"/>
        <v>74.069853569597171</v>
      </c>
      <c r="F41" s="6">
        <f t="shared" si="21"/>
        <v>0.48066497368993522</v>
      </c>
      <c r="G41" s="6">
        <f t="shared" si="22"/>
        <v>0.5419511334412066</v>
      </c>
      <c r="H41" s="44">
        <v>55</v>
      </c>
      <c r="I41" s="44">
        <f t="shared" si="6"/>
        <v>52.228742901639031</v>
      </c>
      <c r="J41" s="14">
        <f t="shared" si="7"/>
        <v>0.75381495921636088</v>
      </c>
      <c r="K41" s="52">
        <f t="shared" si="8"/>
        <v>0.64007350208166069</v>
      </c>
      <c r="L41" s="49">
        <v>562</v>
      </c>
      <c r="M41" s="49">
        <f t="shared" si="9"/>
        <v>533.68279110402068</v>
      </c>
      <c r="N41" s="50">
        <f t="shared" si="10"/>
        <v>0.55585573132536126</v>
      </c>
      <c r="O41" s="50">
        <f t="shared" si="11"/>
        <v>0.39721707899864389</v>
      </c>
      <c r="P41" s="45">
        <v>695</v>
      </c>
      <c r="Q41" s="45">
        <f t="shared" si="12"/>
        <v>659.98138757525692</v>
      </c>
      <c r="R41" s="18">
        <f t="shared" si="13"/>
        <v>0.55765462634335738</v>
      </c>
      <c r="S41" s="18">
        <f t="shared" si="14"/>
        <v>0.42257061121390377</v>
      </c>
      <c r="T41" s="37">
        <f t="shared" si="15"/>
        <v>11.223021582733812</v>
      </c>
      <c r="U41" s="37">
        <f t="shared" si="16"/>
        <v>0.86194026012434011</v>
      </c>
      <c r="V41" s="37">
        <f t="shared" si="17"/>
        <v>-13.80597398756599</v>
      </c>
      <c r="W41" s="37">
        <f t="shared" si="18"/>
        <v>1.2825102339331234</v>
      </c>
      <c r="X41" s="37">
        <f t="shared" si="19"/>
        <v>28.251023393312337</v>
      </c>
    </row>
    <row r="42" spans="1:24" x14ac:dyDescent="0.25">
      <c r="A42" s="1" t="s">
        <v>715</v>
      </c>
      <c r="B42" s="1" t="str">
        <f>VLOOKUP(A42,'[2]Catálogo MUNICIPIOS'!$1:$1048576,5,FALSE)</f>
        <v>Tepotzotlán</v>
      </c>
      <c r="C42" s="130">
        <f>VLOOKUP(A42,[3]PROY_COVID!$1:$1048576,7,FALSE)</f>
        <v>104335</v>
      </c>
      <c r="D42" s="43">
        <v>92</v>
      </c>
      <c r="E42" s="43">
        <f t="shared" si="20"/>
        <v>88.177505151674893</v>
      </c>
      <c r="F42" s="6">
        <f t="shared" si="21"/>
        <v>0.57221441856840494</v>
      </c>
      <c r="G42" s="6">
        <f t="shared" si="22"/>
        <v>0.64517339454526934</v>
      </c>
      <c r="H42" s="44">
        <v>34</v>
      </c>
      <c r="I42" s="44">
        <f t="shared" si="6"/>
        <v>32.587338860401587</v>
      </c>
      <c r="J42" s="14">
        <f t="shared" si="7"/>
        <v>0.4703315099941352</v>
      </c>
      <c r="K42" s="52">
        <f t="shared" si="8"/>
        <v>0.39936423794807568</v>
      </c>
      <c r="L42" s="49">
        <v>383</v>
      </c>
      <c r="M42" s="49">
        <f t="shared" si="9"/>
        <v>367.0867877509944</v>
      </c>
      <c r="N42" s="50">
        <f t="shared" si="10"/>
        <v>0.38233815717216107</v>
      </c>
      <c r="O42" s="50">
        <f t="shared" si="11"/>
        <v>0.27322061719060486</v>
      </c>
      <c r="P42" s="45">
        <v>509</v>
      </c>
      <c r="Q42" s="45">
        <f t="shared" si="12"/>
        <v>487.85163176307083</v>
      </c>
      <c r="R42" s="18">
        <f t="shared" si="13"/>
        <v>0.41221271469691345</v>
      </c>
      <c r="S42" s="18">
        <f t="shared" si="14"/>
        <v>0.31235996362444979</v>
      </c>
      <c r="T42" s="37">
        <f t="shared" si="15"/>
        <v>18.074656188605111</v>
      </c>
      <c r="U42" s="37">
        <f t="shared" si="16"/>
        <v>1.3881532475026528</v>
      </c>
      <c r="V42" s="37">
        <f t="shared" si="17"/>
        <v>38.815324750265276</v>
      </c>
      <c r="W42" s="37">
        <f t="shared" si="18"/>
        <v>2.0654804382067384</v>
      </c>
      <c r="X42" s="37">
        <f t="shared" si="19"/>
        <v>106.54804382067384</v>
      </c>
    </row>
    <row r="43" spans="1:24" x14ac:dyDescent="0.25">
      <c r="A43" s="1" t="s">
        <v>744</v>
      </c>
      <c r="B43" s="1" t="str">
        <f>VLOOKUP(A43,'[2]Catálogo MUNICIPIOS'!$1:$1048576,5,FALSE)</f>
        <v>San José del Rincón</v>
      </c>
      <c r="C43" s="130">
        <f>VLOOKUP(A43,[3]PROY_COVID!$1:$1048576,7,FALSE)</f>
        <v>98957</v>
      </c>
      <c r="D43" s="43">
        <v>23</v>
      </c>
      <c r="E43" s="43">
        <f t="shared" si="20"/>
        <v>23.242418424164033</v>
      </c>
      <c r="F43" s="6">
        <f t="shared" si="21"/>
        <v>0.15082811564956125</v>
      </c>
      <c r="G43" s="6">
        <f t="shared" si="22"/>
        <v>0.17005913204695139</v>
      </c>
      <c r="H43" s="44">
        <v>15</v>
      </c>
      <c r="I43" s="44">
        <f t="shared" si="6"/>
        <v>15.158098972280889</v>
      </c>
      <c r="J43" s="14">
        <f t="shared" si="7"/>
        <v>0.21877612065269331</v>
      </c>
      <c r="K43" s="52">
        <f t="shared" si="8"/>
        <v>0.18576547998408316</v>
      </c>
      <c r="L43" s="49">
        <v>186</v>
      </c>
      <c r="M43" s="49">
        <f t="shared" si="9"/>
        <v>187.96042725628303</v>
      </c>
      <c r="N43" s="50">
        <f t="shared" si="10"/>
        <v>0.1957696266290222</v>
      </c>
      <c r="O43" s="50">
        <f t="shared" si="11"/>
        <v>0.1398978815255176</v>
      </c>
      <c r="P43" s="45">
        <v>224</v>
      </c>
      <c r="Q43" s="45">
        <f t="shared" si="12"/>
        <v>226.36094465272794</v>
      </c>
      <c r="R43" s="18">
        <f t="shared" si="13"/>
        <v>0.19126483016864229</v>
      </c>
      <c r="S43" s="18">
        <f t="shared" si="14"/>
        <v>0.14493360651924844</v>
      </c>
      <c r="T43" s="37">
        <f t="shared" si="15"/>
        <v>10.267857142857142</v>
      </c>
      <c r="U43" s="37">
        <f t="shared" si="16"/>
        <v>0.78858259261032382</v>
      </c>
      <c r="V43" s="37">
        <f t="shared" si="17"/>
        <v>-21.14174073896762</v>
      </c>
      <c r="W43" s="37">
        <f t="shared" si="18"/>
        <v>1.1733588650080686</v>
      </c>
      <c r="X43" s="37">
        <f t="shared" si="19"/>
        <v>17.335886500806865</v>
      </c>
    </row>
    <row r="44" spans="1:24" x14ac:dyDescent="0.25">
      <c r="A44" s="1" t="s">
        <v>665</v>
      </c>
      <c r="B44" s="1" t="str">
        <f>VLOOKUP(A44,'[2]Catálogo MUNICIPIOS'!$1:$1048576,5,FALSE)</f>
        <v>Jilotepec</v>
      </c>
      <c r="C44" s="130">
        <f>VLOOKUP(A44,[3]PROY_COVID!$1:$1048576,7,FALSE)</f>
        <v>94893</v>
      </c>
      <c r="D44" s="43">
        <v>29</v>
      </c>
      <c r="E44" s="43">
        <f t="shared" si="20"/>
        <v>30.560736829903153</v>
      </c>
      <c r="F44" s="6">
        <f t="shared" si="21"/>
        <v>0.1983192224146626</v>
      </c>
      <c r="G44" s="6">
        <f t="shared" si="22"/>
        <v>0.22360549083848438</v>
      </c>
      <c r="H44" s="44">
        <v>33</v>
      </c>
      <c r="I44" s="44">
        <f t="shared" si="6"/>
        <v>34.776010875407039</v>
      </c>
      <c r="J44" s="14">
        <f t="shared" si="7"/>
        <v>0.5019205089642319</v>
      </c>
      <c r="K44" s="52">
        <f t="shared" si="8"/>
        <v>0.42618684335121471</v>
      </c>
      <c r="L44" s="49">
        <v>533</v>
      </c>
      <c r="M44" s="49">
        <f t="shared" si="9"/>
        <v>561.68526656339236</v>
      </c>
      <c r="N44" s="50">
        <f t="shared" si="10"/>
        <v>0.58502162675022551</v>
      </c>
      <c r="O44" s="50">
        <f t="shared" si="11"/>
        <v>0.41805916289588324</v>
      </c>
      <c r="P44" s="45">
        <v>595</v>
      </c>
      <c r="Q44" s="45">
        <f t="shared" si="12"/>
        <v>627.02201426870261</v>
      </c>
      <c r="R44" s="18">
        <f t="shared" si="13"/>
        <v>0.52980543642407052</v>
      </c>
      <c r="S44" s="18">
        <f t="shared" si="14"/>
        <v>0.40146749711769036</v>
      </c>
      <c r="T44" s="37">
        <f t="shared" si="15"/>
        <v>4.8739495798319332</v>
      </c>
      <c r="U44" s="37">
        <f t="shared" si="16"/>
        <v>0.37432462708050157</v>
      </c>
      <c r="V44" s="37">
        <f t="shared" si="17"/>
        <v>-62.56753729194984</v>
      </c>
      <c r="W44" s="37">
        <f t="shared" si="18"/>
        <v>0.55697034615216767</v>
      </c>
      <c r="X44" s="37">
        <f t="shared" si="19"/>
        <v>-44.302965384783235</v>
      </c>
    </row>
    <row r="45" spans="1:24" x14ac:dyDescent="0.25">
      <c r="A45" s="1" t="s">
        <v>710</v>
      </c>
      <c r="B45" s="1" t="str">
        <f>VLOOKUP(A45,'[2]Catálogo MUNICIPIOS'!$1:$1048576,5,FALSE)</f>
        <v>Tenango del Valle</v>
      </c>
      <c r="C45" s="130">
        <f>VLOOKUP(A45,[3]PROY_COVID!$1:$1048576,7,FALSE)</f>
        <v>92048</v>
      </c>
      <c r="D45" s="43">
        <v>96</v>
      </c>
      <c r="E45" s="43">
        <f t="shared" si="20"/>
        <v>104.29341213280027</v>
      </c>
      <c r="F45" s="6">
        <f t="shared" si="21"/>
        <v>0.67679612936918943</v>
      </c>
      <c r="G45" s="6">
        <f t="shared" si="22"/>
        <v>0.76308957277353218</v>
      </c>
      <c r="H45" s="44">
        <v>30</v>
      </c>
      <c r="I45" s="44">
        <f t="shared" si="6"/>
        <v>32.591691291500084</v>
      </c>
      <c r="J45" s="14">
        <f t="shared" si="7"/>
        <v>0.47039432842492118</v>
      </c>
      <c r="K45" s="52">
        <f t="shared" si="8"/>
        <v>0.39941757784601328</v>
      </c>
      <c r="L45" s="49">
        <v>536</v>
      </c>
      <c r="M45" s="49">
        <f t="shared" si="9"/>
        <v>582.30488440813485</v>
      </c>
      <c r="N45" s="50">
        <f t="shared" si="10"/>
        <v>0.6064979286804949</v>
      </c>
      <c r="O45" s="50">
        <f t="shared" si="11"/>
        <v>0.43340622768208975</v>
      </c>
      <c r="P45" s="45">
        <v>662</v>
      </c>
      <c r="Q45" s="45">
        <f t="shared" si="12"/>
        <v>719.18998783243524</v>
      </c>
      <c r="R45" s="18">
        <f t="shared" si="13"/>
        <v>0.60768323392884782</v>
      </c>
      <c r="S45" s="18">
        <f t="shared" si="14"/>
        <v>0.46048048999354219</v>
      </c>
      <c r="T45" s="37">
        <f t="shared" si="15"/>
        <v>14.501510574018129</v>
      </c>
      <c r="U45" s="37">
        <f t="shared" si="16"/>
        <v>1.1137317792915018</v>
      </c>
      <c r="V45" s="37">
        <f t="shared" si="17"/>
        <v>11.373177929150181</v>
      </c>
      <c r="W45" s="37">
        <f t="shared" si="18"/>
        <v>1.6571594005735921</v>
      </c>
      <c r="X45" s="37">
        <f t="shared" si="19"/>
        <v>65.715940057359205</v>
      </c>
    </row>
    <row r="46" spans="1:24" x14ac:dyDescent="0.25">
      <c r="A46" s="1" t="s">
        <v>687</v>
      </c>
      <c r="B46" s="1" t="str">
        <f>VLOOKUP(A46,'[2]Catálogo MUNICIPIOS'!$1:$1048576,5,FALSE)</f>
        <v>Otzolotepec</v>
      </c>
      <c r="C46" s="130">
        <f>VLOOKUP(A46,[3]PROY_COVID!$1:$1048576,7,FALSE)</f>
        <v>90805</v>
      </c>
      <c r="D46" s="43">
        <v>87</v>
      </c>
      <c r="E46" s="43">
        <f t="shared" si="20"/>
        <v>95.809702108914706</v>
      </c>
      <c r="F46" s="6">
        <f t="shared" si="21"/>
        <v>0.62174239213461524</v>
      </c>
      <c r="G46" s="6">
        <f t="shared" si="22"/>
        <v>0.70101632648432255</v>
      </c>
      <c r="H46" s="44">
        <v>15</v>
      </c>
      <c r="I46" s="44">
        <f t="shared" si="6"/>
        <v>16.518914156709432</v>
      </c>
      <c r="J46" s="14">
        <f t="shared" si="7"/>
        <v>0.23841670140882743</v>
      </c>
      <c r="K46" s="52">
        <f t="shared" si="8"/>
        <v>0.20244253733588369</v>
      </c>
      <c r="L46" s="49">
        <v>362</v>
      </c>
      <c r="M46" s="49">
        <f t="shared" si="9"/>
        <v>398.65646164858759</v>
      </c>
      <c r="N46" s="50">
        <f t="shared" si="10"/>
        <v>0.41521945757112688</v>
      </c>
      <c r="O46" s="50">
        <f t="shared" si="11"/>
        <v>0.29671774668320172</v>
      </c>
      <c r="P46" s="45">
        <v>464</v>
      </c>
      <c r="Q46" s="45">
        <f t="shared" si="12"/>
        <v>510.98507791421179</v>
      </c>
      <c r="R46" s="18">
        <f t="shared" si="13"/>
        <v>0.43175943754745394</v>
      </c>
      <c r="S46" s="18">
        <f t="shared" si="14"/>
        <v>0.32717176690194277</v>
      </c>
      <c r="T46" s="37">
        <f t="shared" si="15"/>
        <v>18.75</v>
      </c>
      <c r="U46" s="37">
        <f t="shared" si="16"/>
        <v>1.4400203865058088</v>
      </c>
      <c r="V46" s="37">
        <f t="shared" si="17"/>
        <v>44.002038650580879</v>
      </c>
      <c r="W46" s="37">
        <f t="shared" si="18"/>
        <v>2.1426553187103865</v>
      </c>
      <c r="X46" s="37">
        <f t="shared" si="19"/>
        <v>114.26553187103865</v>
      </c>
    </row>
    <row r="47" spans="1:24" x14ac:dyDescent="0.25">
      <c r="A47" s="1" t="s">
        <v>721</v>
      </c>
      <c r="B47" s="1" t="str">
        <f>VLOOKUP(A47,'[2]Catálogo MUNICIPIOS'!$1:$1048576,5,FALSE)</f>
        <v>Tianguistenco</v>
      </c>
      <c r="C47" s="130">
        <f>VLOOKUP(A47,[3]PROY_COVID!$1:$1048576,7,FALSE)</f>
        <v>82457</v>
      </c>
      <c r="D47" s="43">
        <v>86</v>
      </c>
      <c r="E47" s="43">
        <f t="shared" si="20"/>
        <v>104.29678499096499</v>
      </c>
      <c r="F47" s="6">
        <f t="shared" si="21"/>
        <v>0.67681801701582134</v>
      </c>
      <c r="G47" s="6">
        <f t="shared" si="22"/>
        <v>0.76311425115774945</v>
      </c>
      <c r="H47" s="44">
        <v>27</v>
      </c>
      <c r="I47" s="44">
        <f t="shared" si="6"/>
        <v>32.744339473907615</v>
      </c>
      <c r="J47" s="14">
        <f t="shared" si="7"/>
        <v>0.47259749237264792</v>
      </c>
      <c r="K47" s="52">
        <f t="shared" si="8"/>
        <v>0.40128831130180398</v>
      </c>
      <c r="L47" s="49">
        <v>376</v>
      </c>
      <c r="M47" s="49">
        <f t="shared" si="9"/>
        <v>455.99524600700971</v>
      </c>
      <c r="N47" s="50">
        <f t="shared" si="10"/>
        <v>0.47494049869168592</v>
      </c>
      <c r="O47" s="50">
        <f t="shared" si="11"/>
        <v>0.3393946791528985</v>
      </c>
      <c r="P47" s="45">
        <v>489</v>
      </c>
      <c r="Q47" s="45">
        <f t="shared" si="12"/>
        <v>593.03637047188238</v>
      </c>
      <c r="R47" s="18">
        <f t="shared" si="13"/>
        <v>0.50108909404025881</v>
      </c>
      <c r="S47" s="18">
        <f t="shared" si="14"/>
        <v>0.37970728608434096</v>
      </c>
      <c r="T47" s="37">
        <f t="shared" si="15"/>
        <v>17.586912065439673</v>
      </c>
      <c r="U47" s="37">
        <f t="shared" si="16"/>
        <v>1.3506939685289658</v>
      </c>
      <c r="V47" s="37">
        <f t="shared" si="17"/>
        <v>35.069396852896581</v>
      </c>
      <c r="W47" s="37">
        <f t="shared" si="18"/>
        <v>2.0097435027576629</v>
      </c>
      <c r="X47" s="37">
        <f t="shared" si="19"/>
        <v>100.97435027576628</v>
      </c>
    </row>
    <row r="48" spans="1:24" x14ac:dyDescent="0.25">
      <c r="A48" s="1" t="s">
        <v>696</v>
      </c>
      <c r="B48" s="1" t="str">
        <f>VLOOKUP(A48,'[2]Catálogo MUNICIPIOS'!$1:$1048576,5,FALSE)</f>
        <v>San Mateo Atenco</v>
      </c>
      <c r="C48" s="130">
        <f>VLOOKUP(A48,[3]PROY_COVID!$1:$1048576,7,FALSE)</f>
        <v>80903</v>
      </c>
      <c r="D48" s="43">
        <v>162</v>
      </c>
      <c r="E48" s="43">
        <f t="shared" si="20"/>
        <v>200.23979333275651</v>
      </c>
      <c r="F48" s="6">
        <f t="shared" si="21"/>
        <v>1.2994254795377869</v>
      </c>
      <c r="G48" s="6">
        <f t="shared" si="22"/>
        <v>1.4651059469795376</v>
      </c>
      <c r="H48" s="44">
        <v>64</v>
      </c>
      <c r="I48" s="44">
        <f t="shared" si="6"/>
        <v>79.107078847508745</v>
      </c>
      <c r="J48" s="14">
        <f t="shared" si="7"/>
        <v>1.1417487020023391</v>
      </c>
      <c r="K48" s="52">
        <f t="shared" si="8"/>
        <v>0.96947278805337644</v>
      </c>
      <c r="L48" s="49">
        <v>738</v>
      </c>
      <c r="M48" s="49">
        <f t="shared" si="9"/>
        <v>912.20350296033519</v>
      </c>
      <c r="N48" s="50">
        <f t="shared" si="10"/>
        <v>0.95010285830397534</v>
      </c>
      <c r="O48" s="50">
        <f t="shared" si="11"/>
        <v>0.67894790114678916</v>
      </c>
      <c r="P48" s="45">
        <v>964</v>
      </c>
      <c r="Q48" s="45">
        <f t="shared" si="12"/>
        <v>1191.5503751406004</v>
      </c>
      <c r="R48" s="18">
        <f t="shared" si="13"/>
        <v>1.0068065429232271</v>
      </c>
      <c r="S48" s="18">
        <f t="shared" si="14"/>
        <v>0.76292177293849017</v>
      </c>
      <c r="T48" s="37">
        <f t="shared" si="15"/>
        <v>16.804979253112034</v>
      </c>
      <c r="U48" s="37">
        <f t="shared" si="16"/>
        <v>1.2906406783620528</v>
      </c>
      <c r="V48" s="37">
        <f t="shared" si="17"/>
        <v>29.064067836205275</v>
      </c>
      <c r="W48" s="37">
        <f t="shared" si="18"/>
        <v>1.9203881694665705</v>
      </c>
      <c r="X48" s="37">
        <f t="shared" si="19"/>
        <v>92.03881694665705</v>
      </c>
    </row>
    <row r="49" spans="1:24" x14ac:dyDescent="0.25">
      <c r="A49" s="1" t="s">
        <v>702</v>
      </c>
      <c r="B49" s="1" t="str">
        <f>VLOOKUP(A49,'[2]Catálogo MUNICIPIOS'!$1:$1048576,5,FALSE)</f>
        <v>Tejupilco</v>
      </c>
      <c r="C49" s="130">
        <f>VLOOKUP(A49,[3]PROY_COVID!$1:$1048576,7,FALSE)</f>
        <v>79795</v>
      </c>
      <c r="D49" s="43">
        <v>58</v>
      </c>
      <c r="E49" s="43">
        <f t="shared" si="20"/>
        <v>72.686258537502354</v>
      </c>
      <c r="F49" s="6">
        <f t="shared" si="21"/>
        <v>0.47168634557540146</v>
      </c>
      <c r="G49" s="6">
        <f t="shared" si="22"/>
        <v>0.53182770454630746</v>
      </c>
      <c r="H49" s="44">
        <v>40</v>
      </c>
      <c r="I49" s="44">
        <f t="shared" si="6"/>
        <v>50.128454163794721</v>
      </c>
      <c r="J49" s="14">
        <f t="shared" si="7"/>
        <v>0.72350159187680341</v>
      </c>
      <c r="K49" s="52">
        <f t="shared" si="8"/>
        <v>0.61433405109877115</v>
      </c>
      <c r="L49" s="49">
        <v>595</v>
      </c>
      <c r="M49" s="49">
        <f t="shared" si="9"/>
        <v>745.66075568644646</v>
      </c>
      <c r="N49" s="50">
        <f t="shared" si="10"/>
        <v>0.77664075286235812</v>
      </c>
      <c r="O49" s="50">
        <f t="shared" si="11"/>
        <v>0.55499107753684562</v>
      </c>
      <c r="P49" s="45">
        <v>693</v>
      </c>
      <c r="Q49" s="45">
        <f t="shared" si="12"/>
        <v>868.47546838774372</v>
      </c>
      <c r="R49" s="18">
        <f t="shared" si="13"/>
        <v>0.73382275914093753</v>
      </c>
      <c r="S49" s="18">
        <f t="shared" si="14"/>
        <v>0.55606448365037031</v>
      </c>
      <c r="T49" s="37">
        <f t="shared" si="15"/>
        <v>8.3694083694083687</v>
      </c>
      <c r="U49" s="37">
        <f t="shared" si="16"/>
        <v>0.64277966266348741</v>
      </c>
      <c r="V49" s="37">
        <f t="shared" si="17"/>
        <v>-35.722033733651259</v>
      </c>
      <c r="W49" s="37">
        <f t="shared" si="18"/>
        <v>0.95641372571584338</v>
      </c>
      <c r="X49" s="37">
        <f t="shared" si="19"/>
        <v>-4.3586274284156623</v>
      </c>
    </row>
    <row r="50" spans="1:24" x14ac:dyDescent="0.25">
      <c r="A50" s="1" t="s">
        <v>667</v>
      </c>
      <c r="B50" s="1" t="str">
        <f>VLOOKUP(A50,'[2]Catálogo MUNICIPIOS'!$1:$1048576,5,FALSE)</f>
        <v>Jiquipilco</v>
      </c>
      <c r="C50" s="130">
        <f>VLOOKUP(A50,[3]PROY_COVID!$1:$1048576,7,FALSE)</f>
        <v>79263</v>
      </c>
      <c r="D50" s="43">
        <v>39</v>
      </c>
      <c r="E50" s="43">
        <f t="shared" si="20"/>
        <v>49.203285265508498</v>
      </c>
      <c r="F50" s="6">
        <f t="shared" si="21"/>
        <v>0.31929718607289859</v>
      </c>
      <c r="G50" s="6">
        <f t="shared" si="22"/>
        <v>0.3600084910876431</v>
      </c>
      <c r="H50" s="44">
        <v>4</v>
      </c>
      <c r="I50" s="44">
        <f t="shared" si="6"/>
        <v>5.0464907964624093</v>
      </c>
      <c r="J50" s="14">
        <f t="shared" si="7"/>
        <v>7.2835761356256412E-2</v>
      </c>
      <c r="K50" s="52">
        <f t="shared" si="8"/>
        <v>6.1845735850808631E-2</v>
      </c>
      <c r="L50" s="49">
        <v>148</v>
      </c>
      <c r="M50" s="49">
        <f t="shared" si="9"/>
        <v>186.72015946910918</v>
      </c>
      <c r="N50" s="50">
        <f t="shared" si="10"/>
        <v>0.19447782938659539</v>
      </c>
      <c r="O50" s="50">
        <f t="shared" si="11"/>
        <v>0.13897475723556593</v>
      </c>
      <c r="P50" s="45">
        <v>191</v>
      </c>
      <c r="Q50" s="45">
        <f t="shared" si="12"/>
        <v>240.96993553108007</v>
      </c>
      <c r="R50" s="18">
        <f t="shared" si="13"/>
        <v>0.20360877122954382</v>
      </c>
      <c r="S50" s="18">
        <f t="shared" si="14"/>
        <v>0.15428740091542703</v>
      </c>
      <c r="T50" s="37">
        <f t="shared" si="15"/>
        <v>20.418848167539267</v>
      </c>
      <c r="U50" s="37">
        <f t="shared" si="16"/>
        <v>1.5681897402785769</v>
      </c>
      <c r="V50" s="37">
        <f t="shared" si="17"/>
        <v>56.818974027857692</v>
      </c>
      <c r="W50" s="37">
        <f t="shared" si="18"/>
        <v>2.3333628601662846</v>
      </c>
      <c r="X50" s="37">
        <f t="shared" si="19"/>
        <v>133.33628601662846</v>
      </c>
    </row>
    <row r="51" spans="1:24" x14ac:dyDescent="0.25">
      <c r="A51" s="1" t="s">
        <v>682</v>
      </c>
      <c r="B51" s="1" t="str">
        <f>VLOOKUP(A51,'[2]Catálogo MUNICIPIOS'!$1:$1048576,5,FALSE)</f>
        <v>Ocoyoacac</v>
      </c>
      <c r="C51" s="130">
        <f>VLOOKUP(A51,[3]PROY_COVID!$1:$1048576,7,FALSE)</f>
        <v>71711</v>
      </c>
      <c r="D51" s="43">
        <v>115</v>
      </c>
      <c r="E51" s="43">
        <f t="shared" si="20"/>
        <v>160.36591317928909</v>
      </c>
      <c r="F51" s="6">
        <f t="shared" si="21"/>
        <v>1.0406700394872217</v>
      </c>
      <c r="G51" s="6">
        <f t="shared" si="22"/>
        <v>1.1733584477953292</v>
      </c>
      <c r="H51" s="44">
        <v>28</v>
      </c>
      <c r="I51" s="44">
        <f t="shared" si="6"/>
        <v>39.045613643652992</v>
      </c>
      <c r="J51" s="14">
        <f t="shared" si="7"/>
        <v>0.56354348240390828</v>
      </c>
      <c r="K51" s="52">
        <f t="shared" si="8"/>
        <v>0.47851166383397964</v>
      </c>
      <c r="L51" s="49">
        <v>494</v>
      </c>
      <c r="M51" s="49">
        <f t="shared" si="9"/>
        <v>688.87618357016356</v>
      </c>
      <c r="N51" s="50">
        <f t="shared" si="10"/>
        <v>0.71749694986208123</v>
      </c>
      <c r="O51" s="50">
        <f t="shared" si="11"/>
        <v>0.51272664210028807</v>
      </c>
      <c r="P51" s="45">
        <v>637</v>
      </c>
      <c r="Q51" s="45">
        <f t="shared" si="12"/>
        <v>888.28771039310573</v>
      </c>
      <c r="R51" s="18">
        <f t="shared" si="13"/>
        <v>0.75056321367574741</v>
      </c>
      <c r="S51" s="18">
        <f t="shared" si="14"/>
        <v>0.56874979776882184</v>
      </c>
      <c r="T51" s="37">
        <f t="shared" si="15"/>
        <v>18.053375196232338</v>
      </c>
      <c r="U51" s="37">
        <f t="shared" si="16"/>
        <v>1.3865188441500198</v>
      </c>
      <c r="V51" s="37">
        <f t="shared" si="17"/>
        <v>38.65188441500198</v>
      </c>
      <c r="W51" s="37">
        <f t="shared" si="18"/>
        <v>2.0630485538603405</v>
      </c>
      <c r="X51" s="37">
        <f t="shared" si="19"/>
        <v>106.30485538603405</v>
      </c>
    </row>
    <row r="52" spans="1:24" x14ac:dyDescent="0.25">
      <c r="A52" s="1" t="s">
        <v>733</v>
      </c>
      <c r="B52" s="1" t="str">
        <f>VLOOKUP(A52,'[2]Catálogo MUNICIPIOS'!$1:$1048576,5,FALSE)</f>
        <v>Villa Guerrero</v>
      </c>
      <c r="C52" s="130">
        <f>VLOOKUP(A52,[3]PROY_COVID!$1:$1048576,7,FALSE)</f>
        <v>71710</v>
      </c>
      <c r="D52" s="43">
        <v>13</v>
      </c>
      <c r="E52" s="43">
        <f t="shared" si="20"/>
        <v>18.128573420722354</v>
      </c>
      <c r="F52" s="6">
        <f t="shared" si="21"/>
        <v>0.11764260149535705</v>
      </c>
      <c r="G52" s="6">
        <f t="shared" si="22"/>
        <v>0.13264236986510414</v>
      </c>
      <c r="H52" s="44">
        <v>17</v>
      </c>
      <c r="I52" s="44">
        <f t="shared" si="6"/>
        <v>23.706596011713849</v>
      </c>
      <c r="J52" s="14">
        <f t="shared" si="7"/>
        <v>0.34215617135154158</v>
      </c>
      <c r="K52" s="52">
        <f t="shared" si="8"/>
        <v>0.29052899014302386</v>
      </c>
      <c r="L52" s="49">
        <v>112</v>
      </c>
      <c r="M52" s="49">
        <f t="shared" si="9"/>
        <v>156.18463254776182</v>
      </c>
      <c r="N52" s="50">
        <f t="shared" si="10"/>
        <v>0.16267364170957041</v>
      </c>
      <c r="O52" s="50">
        <f t="shared" si="11"/>
        <v>0.1162473374806765</v>
      </c>
      <c r="P52" s="45">
        <v>142</v>
      </c>
      <c r="Q52" s="45">
        <f t="shared" si="12"/>
        <v>198.01980198019803</v>
      </c>
      <c r="R52" s="18">
        <f t="shared" si="13"/>
        <v>0.16731783768562886</v>
      </c>
      <c r="S52" s="18">
        <f t="shared" si="14"/>
        <v>0.12678743723767033</v>
      </c>
      <c r="T52" s="37">
        <f t="shared" si="15"/>
        <v>9.1549295774647899</v>
      </c>
      <c r="U52" s="37">
        <f t="shared" si="16"/>
        <v>0.70310854552396307</v>
      </c>
      <c r="V52" s="37">
        <f t="shared" si="17"/>
        <v>-29.689145447603693</v>
      </c>
      <c r="W52" s="37">
        <f t="shared" si="18"/>
        <v>1.0461791227506114</v>
      </c>
      <c r="X52" s="37">
        <f t="shared" si="19"/>
        <v>4.6179122750611423</v>
      </c>
    </row>
    <row r="53" spans="1:24" x14ac:dyDescent="0.25">
      <c r="A53" s="1" t="s">
        <v>668</v>
      </c>
      <c r="B53" s="1" t="str">
        <f>VLOOKUP(A53,'[2]Catálogo MUNICIPIOS'!$1:$1048576,5,FALSE)</f>
        <v>Jocotitlán</v>
      </c>
      <c r="C53" s="130">
        <f>VLOOKUP(A53,[3]PROY_COVID!$1:$1048576,7,FALSE)</f>
        <v>70471</v>
      </c>
      <c r="D53" s="43">
        <v>39</v>
      </c>
      <c r="E53" s="43">
        <f t="shared" si="20"/>
        <v>55.341913694995107</v>
      </c>
      <c r="F53" s="6">
        <f t="shared" si="21"/>
        <v>0.3591328753628607</v>
      </c>
      <c r="G53" s="6">
        <f t="shared" si="22"/>
        <v>0.40492334476706521</v>
      </c>
      <c r="H53" s="44">
        <v>19</v>
      </c>
      <c r="I53" s="44">
        <f t="shared" si="6"/>
        <v>26.961445133459154</v>
      </c>
      <c r="J53" s="14">
        <f t="shared" si="7"/>
        <v>0.38913325373287633</v>
      </c>
      <c r="K53" s="52">
        <f t="shared" si="8"/>
        <v>0.33041780538842308</v>
      </c>
      <c r="L53" s="49">
        <v>441</v>
      </c>
      <c r="M53" s="49">
        <f t="shared" si="9"/>
        <v>625.78933178186776</v>
      </c>
      <c r="N53" s="50">
        <f t="shared" si="10"/>
        <v>0.65178902612473344</v>
      </c>
      <c r="O53" s="50">
        <f t="shared" si="11"/>
        <v>0.46577145559572086</v>
      </c>
      <c r="P53" s="45">
        <v>499</v>
      </c>
      <c r="Q53" s="45">
        <f t="shared" si="12"/>
        <v>708.09269061032194</v>
      </c>
      <c r="R53" s="18">
        <f t="shared" si="13"/>
        <v>0.59830651626328624</v>
      </c>
      <c r="S53" s="18">
        <f t="shared" si="14"/>
        <v>0.45337515072450707</v>
      </c>
      <c r="T53" s="37">
        <f t="shared" si="15"/>
        <v>7.8156312625250495</v>
      </c>
      <c r="U53" s="37">
        <f t="shared" si="16"/>
        <v>0.60024897874390415</v>
      </c>
      <c r="V53" s="37">
        <f t="shared" si="17"/>
        <v>-39.975102125609588</v>
      </c>
      <c r="W53" s="37">
        <f t="shared" si="18"/>
        <v>0.89313087433218508</v>
      </c>
      <c r="X53" s="37">
        <f t="shared" si="19"/>
        <v>-10.686912566781492</v>
      </c>
    </row>
    <row r="54" spans="1:24" x14ac:dyDescent="0.25">
      <c r="A54" s="1" t="s">
        <v>730</v>
      </c>
      <c r="B54" s="1" t="str">
        <f>VLOOKUP(A54,'[2]Catálogo MUNICIPIOS'!$1:$1048576,5,FALSE)</f>
        <v>Valle de Bravo</v>
      </c>
      <c r="C54" s="130">
        <f>VLOOKUP(A54,[3]PROY_COVID!$1:$1048576,7,FALSE)</f>
        <v>70192</v>
      </c>
      <c r="D54" s="43">
        <v>36</v>
      </c>
      <c r="E54" s="43">
        <f t="shared" si="20"/>
        <v>51.287896056530656</v>
      </c>
      <c r="F54" s="6">
        <f t="shared" si="21"/>
        <v>0.3328249486204366</v>
      </c>
      <c r="G54" s="6">
        <f t="shared" si="22"/>
        <v>0.37526108207483455</v>
      </c>
      <c r="H54" s="44">
        <v>15</v>
      </c>
      <c r="I54" s="44">
        <f t="shared" si="6"/>
        <v>21.369956690221109</v>
      </c>
      <c r="J54" s="14">
        <f t="shared" si="7"/>
        <v>0.30843156729297599</v>
      </c>
      <c r="K54" s="52">
        <f t="shared" si="8"/>
        <v>0.26189301633782935</v>
      </c>
      <c r="L54" s="49">
        <v>388</v>
      </c>
      <c r="M54" s="49">
        <f t="shared" si="9"/>
        <v>552.76954638705263</v>
      </c>
      <c r="N54" s="50">
        <f t="shared" si="10"/>
        <v>0.57573548479189196</v>
      </c>
      <c r="O54" s="50">
        <f t="shared" si="11"/>
        <v>0.41142324286127097</v>
      </c>
      <c r="P54" s="45">
        <v>439</v>
      </c>
      <c r="Q54" s="45">
        <f t="shared" si="12"/>
        <v>625.42739913380444</v>
      </c>
      <c r="R54" s="18">
        <f t="shared" si="13"/>
        <v>0.52845805826469527</v>
      </c>
      <c r="S54" s="18">
        <f t="shared" si="14"/>
        <v>0.40044650242770291</v>
      </c>
      <c r="T54" s="37">
        <f t="shared" si="15"/>
        <v>8.2004555808656043</v>
      </c>
      <c r="U54" s="37">
        <f t="shared" si="16"/>
        <v>0.62980390480436288</v>
      </c>
      <c r="V54" s="37">
        <f t="shared" si="17"/>
        <v>-37.019609519563716</v>
      </c>
      <c r="W54" s="37">
        <f t="shared" si="18"/>
        <v>0.93710665419679784</v>
      </c>
      <c r="X54" s="37">
        <f t="shared" si="19"/>
        <v>-6.2893345803202161</v>
      </c>
    </row>
    <row r="55" spans="1:24" x14ac:dyDescent="0.25">
      <c r="A55" s="1" t="s">
        <v>631</v>
      </c>
      <c r="B55" s="1" t="str">
        <f>VLOOKUP(A55,'[2]Catálogo MUNICIPIOS'!$1:$1048576,5,FALSE)</f>
        <v>Atenco</v>
      </c>
      <c r="C55" s="130">
        <f>VLOOKUP(A55,[3]PROY_COVID!$1:$1048576,7,FALSE)</f>
        <v>70016</v>
      </c>
      <c r="D55" s="43">
        <v>77</v>
      </c>
      <c r="E55" s="43">
        <f t="shared" si="20"/>
        <v>109.97486288848263</v>
      </c>
      <c r="F55" s="6">
        <f t="shared" si="21"/>
        <v>0.71366503414479776</v>
      </c>
      <c r="G55" s="6">
        <f t="shared" si="22"/>
        <v>0.80465936842243702</v>
      </c>
      <c r="H55" s="44">
        <v>36</v>
      </c>
      <c r="I55" s="44">
        <f t="shared" si="6"/>
        <v>51.41681901279707</v>
      </c>
      <c r="J55" s="14">
        <f t="shared" si="7"/>
        <v>0.74209650039174724</v>
      </c>
      <c r="K55" s="52">
        <f t="shared" si="8"/>
        <v>0.63012321536054328</v>
      </c>
      <c r="L55" s="49">
        <v>440</v>
      </c>
      <c r="M55" s="49">
        <f t="shared" si="9"/>
        <v>628.42778793418643</v>
      </c>
      <c r="N55" s="50">
        <f t="shared" si="10"/>
        <v>0.65453710232011375</v>
      </c>
      <c r="O55" s="50">
        <f t="shared" si="11"/>
        <v>0.46773524356745211</v>
      </c>
      <c r="P55" s="45">
        <v>553</v>
      </c>
      <c r="Q55" s="45">
        <f t="shared" si="12"/>
        <v>789.81946983546618</v>
      </c>
      <c r="R55" s="18">
        <f t="shared" si="13"/>
        <v>0.66736197356714377</v>
      </c>
      <c r="S55" s="18">
        <f t="shared" si="14"/>
        <v>0.50570289162731386</v>
      </c>
      <c r="T55" s="37">
        <f t="shared" si="15"/>
        <v>13.924050632911392</v>
      </c>
      <c r="U55" s="37">
        <f t="shared" si="16"/>
        <v>1.0693822279536807</v>
      </c>
      <c r="V55" s="37">
        <f t="shared" si="17"/>
        <v>6.9382227953680653</v>
      </c>
      <c r="W55" s="37">
        <f t="shared" si="18"/>
        <v>1.5911701944853502</v>
      </c>
      <c r="X55" s="37">
        <f t="shared" si="19"/>
        <v>59.117019448535025</v>
      </c>
    </row>
    <row r="56" spans="1:24" x14ac:dyDescent="0.25">
      <c r="A56" s="1" t="s">
        <v>621</v>
      </c>
      <c r="B56" s="1" t="str">
        <f>VLOOKUP(A56,'[2]Catálogo MUNICIPIOS'!$1:$1048576,5,FALSE)</f>
        <v>Acambay</v>
      </c>
      <c r="C56" s="130">
        <f>VLOOKUP(A56,[3]PROY_COVID!$1:$1048576,7,FALSE)</f>
        <v>69520</v>
      </c>
      <c r="D56" s="43">
        <v>33</v>
      </c>
      <c r="E56" s="43">
        <f t="shared" si="20"/>
        <v>47.468354430379748</v>
      </c>
      <c r="F56" s="6">
        <f t="shared" si="21"/>
        <v>0.30803861805861926</v>
      </c>
      <c r="G56" s="6">
        <f t="shared" si="22"/>
        <v>0.34731442343086477</v>
      </c>
      <c r="H56" s="44">
        <v>17</v>
      </c>
      <c r="I56" s="44">
        <f t="shared" si="6"/>
        <v>24.453394706559262</v>
      </c>
      <c r="J56" s="14">
        <f t="shared" si="7"/>
        <v>0.35293468135240286</v>
      </c>
      <c r="K56" s="52">
        <f t="shared" si="8"/>
        <v>0.2996811548210046</v>
      </c>
      <c r="L56" s="49">
        <v>356</v>
      </c>
      <c r="M56" s="49">
        <f t="shared" si="9"/>
        <v>512.08285385500574</v>
      </c>
      <c r="N56" s="50">
        <f t="shared" si="10"/>
        <v>0.5333583806214055</v>
      </c>
      <c r="O56" s="50">
        <f t="shared" si="11"/>
        <v>0.38114036803170664</v>
      </c>
      <c r="P56" s="45">
        <v>406</v>
      </c>
      <c r="Q56" s="45">
        <f t="shared" si="12"/>
        <v>584.00460299194481</v>
      </c>
      <c r="R56" s="18">
        <f t="shared" si="13"/>
        <v>0.49345765622388499</v>
      </c>
      <c r="S56" s="18">
        <f t="shared" si="14"/>
        <v>0.37392445708917649</v>
      </c>
      <c r="T56" s="37">
        <f t="shared" si="15"/>
        <v>8.1280788177339893</v>
      </c>
      <c r="U56" s="37">
        <f t="shared" si="16"/>
        <v>0.62424529070202539</v>
      </c>
      <c r="V56" s="37">
        <f t="shared" si="17"/>
        <v>-37.575470929797461</v>
      </c>
      <c r="W56" s="37">
        <f t="shared" si="18"/>
        <v>0.92883580318479797</v>
      </c>
      <c r="X56" s="37">
        <f t="shared" si="19"/>
        <v>-7.1164196815202025</v>
      </c>
    </row>
    <row r="57" spans="1:24" x14ac:dyDescent="0.25">
      <c r="A57" s="1" t="s">
        <v>711</v>
      </c>
      <c r="B57" s="1" t="str">
        <f>VLOOKUP(A57,'[2]Catálogo MUNICIPIOS'!$1:$1048576,5,FALSE)</f>
        <v>Teoloyucan</v>
      </c>
      <c r="C57" s="130">
        <f>VLOOKUP(A57,[3]PROY_COVID!$1:$1048576,7,FALSE)</f>
        <v>69466</v>
      </c>
      <c r="D57" s="43">
        <v>115</v>
      </c>
      <c r="E57" s="43">
        <f t="shared" si="20"/>
        <v>165.54861371030432</v>
      </c>
      <c r="F57" s="6">
        <f t="shared" si="21"/>
        <v>1.074302381044945</v>
      </c>
      <c r="G57" s="6">
        <f t="shared" si="22"/>
        <v>1.2112790091534109</v>
      </c>
      <c r="H57" s="44">
        <v>44</v>
      </c>
      <c r="I57" s="44">
        <f t="shared" si="6"/>
        <v>63.340339158725129</v>
      </c>
      <c r="J57" s="14">
        <f t="shared" si="7"/>
        <v>0.91418809887125319</v>
      </c>
      <c r="K57" s="52">
        <f t="shared" si="8"/>
        <v>0.77624829655038563</v>
      </c>
      <c r="L57" s="49">
        <v>491</v>
      </c>
      <c r="M57" s="49">
        <f t="shared" si="9"/>
        <v>706.82060288486457</v>
      </c>
      <c r="N57" s="50">
        <f t="shared" si="10"/>
        <v>0.73618690668221387</v>
      </c>
      <c r="O57" s="50">
        <f t="shared" si="11"/>
        <v>0.52608257177110829</v>
      </c>
      <c r="P57" s="45">
        <v>650</v>
      </c>
      <c r="Q57" s="45">
        <f t="shared" si="12"/>
        <v>935.70955575389394</v>
      </c>
      <c r="R57" s="18">
        <f t="shared" si="13"/>
        <v>0.79063254283113571</v>
      </c>
      <c r="S57" s="18">
        <f t="shared" si="14"/>
        <v>0.59911289369281784</v>
      </c>
      <c r="T57" s="37">
        <f t="shared" si="15"/>
        <v>17.692307692307693</v>
      </c>
      <c r="U57" s="37">
        <f t="shared" si="16"/>
        <v>1.3587884672670196</v>
      </c>
      <c r="V57" s="37">
        <f t="shared" si="17"/>
        <v>35.878846726701966</v>
      </c>
      <c r="W57" s="37">
        <f t="shared" si="18"/>
        <v>2.021787582783134</v>
      </c>
      <c r="X57" s="37">
        <f t="shared" si="19"/>
        <v>102.1787582783134</v>
      </c>
    </row>
    <row r="58" spans="1:24" x14ac:dyDescent="0.25">
      <c r="A58" s="1" t="s">
        <v>705</v>
      </c>
      <c r="B58" s="1" t="str">
        <f>VLOOKUP(A58,'[2]Catálogo MUNICIPIOS'!$1:$1048576,5,FALSE)</f>
        <v>Temascalcingo</v>
      </c>
      <c r="C58" s="130">
        <f>VLOOKUP(A58,[3]PROY_COVID!$1:$1048576,7,FALSE)</f>
        <v>67308</v>
      </c>
      <c r="D58" s="43">
        <v>26</v>
      </c>
      <c r="E58" s="43">
        <f t="shared" si="20"/>
        <v>38.628394841623582</v>
      </c>
      <c r="F58" s="6">
        <f t="shared" si="21"/>
        <v>0.25067305381922067</v>
      </c>
      <c r="G58" s="6">
        <f t="shared" si="22"/>
        <v>0.28263458557754256</v>
      </c>
      <c r="H58" s="44">
        <v>15</v>
      </c>
      <c r="I58" s="44">
        <f t="shared" si="6"/>
        <v>22.285612408628989</v>
      </c>
      <c r="J58" s="14">
        <f t="shared" si="7"/>
        <v>0.32164718267410369</v>
      </c>
      <c r="K58" s="52">
        <f t="shared" si="8"/>
        <v>0.27311455700340104</v>
      </c>
      <c r="L58" s="49">
        <v>259</v>
      </c>
      <c r="M58" s="49">
        <f t="shared" si="9"/>
        <v>384.79824092232724</v>
      </c>
      <c r="N58" s="50">
        <f t="shared" si="10"/>
        <v>0.40078546879526938</v>
      </c>
      <c r="O58" s="50">
        <f t="shared" si="11"/>
        <v>0.28640315148027962</v>
      </c>
      <c r="P58" s="45">
        <v>300</v>
      </c>
      <c r="Q58" s="45">
        <f t="shared" si="12"/>
        <v>445.71224817257979</v>
      </c>
      <c r="R58" s="18">
        <f t="shared" si="13"/>
        <v>0.37660682845089399</v>
      </c>
      <c r="S58" s="18">
        <f t="shared" si="14"/>
        <v>0.28537910414077161</v>
      </c>
      <c r="T58" s="37">
        <f t="shared" si="15"/>
        <v>8.6666666666666679</v>
      </c>
      <c r="U58" s="37">
        <f t="shared" si="16"/>
        <v>0.66560942309601834</v>
      </c>
      <c r="V58" s="37">
        <f t="shared" si="17"/>
        <v>-33.439057690398165</v>
      </c>
      <c r="W58" s="37">
        <f t="shared" si="18"/>
        <v>0.99038290287057873</v>
      </c>
      <c r="X58" s="37">
        <f t="shared" si="19"/>
        <v>-0.96170971294212704</v>
      </c>
    </row>
    <row r="59" spans="1:24" x14ac:dyDescent="0.25">
      <c r="A59" s="1" t="s">
        <v>673</v>
      </c>
      <c r="B59" s="1" t="str">
        <f>VLOOKUP(A59,'[2]Catálogo MUNICIPIOS'!$1:$1048576,5,FALSE)</f>
        <v>Melchor Ocampo</v>
      </c>
      <c r="C59" s="130">
        <f>VLOOKUP(A59,[3]PROY_COVID!$1:$1048576,7,FALSE)</f>
        <v>61172</v>
      </c>
      <c r="D59" s="43">
        <v>101</v>
      </c>
      <c r="E59" s="43">
        <f t="shared" si="20"/>
        <v>165.10821944680572</v>
      </c>
      <c r="F59" s="6">
        <f t="shared" si="21"/>
        <v>1.0714445099020131</v>
      </c>
      <c r="G59" s="6">
        <f t="shared" si="22"/>
        <v>1.2080567512608689</v>
      </c>
      <c r="H59" s="44">
        <v>33</v>
      </c>
      <c r="I59" s="44">
        <f t="shared" si="6"/>
        <v>53.946249918263263</v>
      </c>
      <c r="J59" s="14">
        <f t="shared" si="7"/>
        <v>0.77860365620124994</v>
      </c>
      <c r="K59" s="52">
        <f t="shared" si="8"/>
        <v>0.66112188789195747</v>
      </c>
      <c r="L59" s="49">
        <v>553</v>
      </c>
      <c r="M59" s="49">
        <f t="shared" si="9"/>
        <v>904.00836984241164</v>
      </c>
      <c r="N59" s="50">
        <f t="shared" si="10"/>
        <v>0.94156724166333272</v>
      </c>
      <c r="O59" s="50">
        <f t="shared" si="11"/>
        <v>0.67284830997883605</v>
      </c>
      <c r="P59" s="45">
        <v>687</v>
      </c>
      <c r="Q59" s="45">
        <f t="shared" si="12"/>
        <v>1123.0628392074807</v>
      </c>
      <c r="R59" s="18">
        <f t="shared" si="13"/>
        <v>0.94893765149845766</v>
      </c>
      <c r="S59" s="18">
        <f t="shared" si="14"/>
        <v>0.71907080916189037</v>
      </c>
      <c r="T59" s="37">
        <f t="shared" si="15"/>
        <v>14.701601164483261</v>
      </c>
      <c r="U59" s="37">
        <f t="shared" si="16"/>
        <v>1.129098954193783</v>
      </c>
      <c r="V59" s="37">
        <f t="shared" si="17"/>
        <v>12.909895419378303</v>
      </c>
      <c r="W59" s="37">
        <f t="shared" si="18"/>
        <v>1.6800247428607398</v>
      </c>
      <c r="X59" s="37">
        <f t="shared" si="19"/>
        <v>68.002474286073976</v>
      </c>
    </row>
    <row r="60" spans="1:24" x14ac:dyDescent="0.25">
      <c r="A60" s="1" t="s">
        <v>712</v>
      </c>
      <c r="B60" s="1" t="str">
        <f>VLOOKUP(A60,'[2]Catálogo MUNICIPIOS'!$1:$1048576,5,FALSE)</f>
        <v>Teotihuacán</v>
      </c>
      <c r="C60" s="130">
        <f>VLOOKUP(A60,[3]PROY_COVID!$1:$1048576,7,FALSE)</f>
        <v>60992</v>
      </c>
      <c r="D60" s="43">
        <v>105</v>
      </c>
      <c r="E60" s="43">
        <f t="shared" si="20"/>
        <v>172.15372507869884</v>
      </c>
      <c r="F60" s="6">
        <f t="shared" si="21"/>
        <v>1.1171652399423952</v>
      </c>
      <c r="G60" s="6">
        <f t="shared" si="22"/>
        <v>1.2596070052286741</v>
      </c>
      <c r="H60" s="44">
        <v>28</v>
      </c>
      <c r="I60" s="44">
        <f t="shared" si="6"/>
        <v>45.907660020986356</v>
      </c>
      <c r="J60" s="14">
        <f t="shared" si="7"/>
        <v>0.6625830710038475</v>
      </c>
      <c r="K60" s="52">
        <f t="shared" si="8"/>
        <v>0.56260738990684867</v>
      </c>
      <c r="L60" s="49">
        <v>673</v>
      </c>
      <c r="M60" s="49">
        <f t="shared" si="9"/>
        <v>1103.4233997901365</v>
      </c>
      <c r="N60" s="50">
        <f t="shared" si="10"/>
        <v>1.1492673758189726</v>
      </c>
      <c r="O60" s="50">
        <f t="shared" si="11"/>
        <v>0.82127178741643481</v>
      </c>
      <c r="P60" s="45">
        <v>806</v>
      </c>
      <c r="Q60" s="45">
        <f t="shared" si="12"/>
        <v>1321.4847848898216</v>
      </c>
      <c r="R60" s="18">
        <f t="shared" si="13"/>
        <v>1.1165952825482277</v>
      </c>
      <c r="S60" s="18">
        <f t="shared" si="14"/>
        <v>0.84611572958501036</v>
      </c>
      <c r="T60" s="37">
        <f t="shared" si="15"/>
        <v>13.027295285359802</v>
      </c>
      <c r="U60" s="37">
        <f t="shared" si="16"/>
        <v>1.0005104422372866</v>
      </c>
      <c r="V60" s="37">
        <f t="shared" si="17"/>
        <v>5.1044223728657911E-2</v>
      </c>
      <c r="W60" s="37">
        <f t="shared" si="18"/>
        <v>1.4886935216846358</v>
      </c>
      <c r="X60" s="37">
        <f t="shared" si="19"/>
        <v>48.869352168463578</v>
      </c>
    </row>
    <row r="61" spans="1:24" x14ac:dyDescent="0.25">
      <c r="A61" s="1" t="s">
        <v>638</v>
      </c>
      <c r="B61" s="1" t="str">
        <f>VLOOKUP(A61,'[2]Catálogo MUNICIPIOS'!$1:$1048576,5,FALSE)</f>
        <v>Calimaya</v>
      </c>
      <c r="C61" s="130">
        <f>VLOOKUP(A61,[3]PROY_COVID!$1:$1048576,7,FALSE)</f>
        <v>60309</v>
      </c>
      <c r="D61" s="43">
        <v>67</v>
      </c>
      <c r="E61" s="43">
        <f t="shared" si="20"/>
        <v>111.09452983800097</v>
      </c>
      <c r="F61" s="6">
        <f t="shared" si="21"/>
        <v>0.72093094137824498</v>
      </c>
      <c r="G61" s="6">
        <f t="shared" si="22"/>
        <v>0.81285169962230841</v>
      </c>
      <c r="H61" s="44">
        <v>17</v>
      </c>
      <c r="I61" s="44">
        <f t="shared" si="6"/>
        <v>28.188164287253976</v>
      </c>
      <c r="J61" s="14">
        <f t="shared" si="7"/>
        <v>0.40683843286439914</v>
      </c>
      <c r="K61" s="52">
        <f t="shared" si="8"/>
        <v>0.34545148954809796</v>
      </c>
      <c r="L61" s="49">
        <v>367</v>
      </c>
      <c r="M61" s="49">
        <f t="shared" si="9"/>
        <v>608.53272314248284</v>
      </c>
      <c r="N61" s="50">
        <f t="shared" si="10"/>
        <v>0.63381545647749482</v>
      </c>
      <c r="O61" s="50">
        <f t="shared" si="11"/>
        <v>0.45292745951524171</v>
      </c>
      <c r="P61" s="45">
        <v>451</v>
      </c>
      <c r="Q61" s="45">
        <f t="shared" si="12"/>
        <v>747.81541726773787</v>
      </c>
      <c r="R61" s="18">
        <f t="shared" si="13"/>
        <v>0.63187043595633152</v>
      </c>
      <c r="S61" s="18">
        <f t="shared" si="14"/>
        <v>0.47880868142508759</v>
      </c>
      <c r="T61" s="37">
        <f t="shared" si="15"/>
        <v>14.855875831485587</v>
      </c>
      <c r="U61" s="37">
        <f t="shared" si="16"/>
        <v>1.1409474163593696</v>
      </c>
      <c r="V61" s="37">
        <f t="shared" si="17"/>
        <v>14.094741635936959</v>
      </c>
      <c r="W61" s="37">
        <f t="shared" si="18"/>
        <v>1.6976544727697962</v>
      </c>
      <c r="X61" s="37">
        <f t="shared" si="19"/>
        <v>69.765447276979614</v>
      </c>
    </row>
    <row r="62" spans="1:24" x14ac:dyDescent="0.25">
      <c r="A62" s="1" t="s">
        <v>731</v>
      </c>
      <c r="B62" s="1" t="str">
        <f>VLOOKUP(A62,'[2]Catálogo MUNICIPIOS'!$1:$1048576,5,FALSE)</f>
        <v>Villa de Allende</v>
      </c>
      <c r="C62" s="130">
        <f>VLOOKUP(A62,[3]PROY_COVID!$1:$1048576,7,FALSE)</f>
        <v>54849</v>
      </c>
      <c r="D62" s="43">
        <v>15</v>
      </c>
      <c r="E62" s="43">
        <f t="shared" si="20"/>
        <v>27.34780944046382</v>
      </c>
      <c r="F62" s="6">
        <f t="shared" si="21"/>
        <v>0.17746942206152105</v>
      </c>
      <c r="G62" s="6">
        <f t="shared" si="22"/>
        <v>0.20009728127067636</v>
      </c>
      <c r="H62" s="44">
        <v>5</v>
      </c>
      <c r="I62" s="44">
        <f t="shared" si="6"/>
        <v>9.1159364801546072</v>
      </c>
      <c r="J62" s="14">
        <f t="shared" si="7"/>
        <v>0.1315698771258581</v>
      </c>
      <c r="K62" s="52">
        <f t="shared" si="8"/>
        <v>0.11171759195114415</v>
      </c>
      <c r="L62" s="49">
        <v>68</v>
      </c>
      <c r="M62" s="49">
        <f t="shared" si="9"/>
        <v>123.97673613010265</v>
      </c>
      <c r="N62" s="50">
        <f t="shared" si="10"/>
        <v>0.12912760253402589</v>
      </c>
      <c r="O62" s="50">
        <f t="shared" si="11"/>
        <v>9.2275182580857262E-2</v>
      </c>
      <c r="P62" s="45">
        <v>88</v>
      </c>
      <c r="Q62" s="45">
        <f t="shared" si="12"/>
        <v>160.44048205072107</v>
      </c>
      <c r="R62" s="18">
        <f t="shared" si="13"/>
        <v>0.1355650003965313</v>
      </c>
      <c r="S62" s="18">
        <f t="shared" si="14"/>
        <v>0.10272627961935622</v>
      </c>
      <c r="T62" s="37">
        <f t="shared" si="15"/>
        <v>17.045454545454543</v>
      </c>
      <c r="U62" s="37">
        <f t="shared" si="16"/>
        <v>1.3091094422780079</v>
      </c>
      <c r="V62" s="37">
        <f t="shared" si="17"/>
        <v>30.910944227800783</v>
      </c>
      <c r="W62" s="37">
        <f t="shared" si="18"/>
        <v>1.9478684715548964</v>
      </c>
      <c r="X62" s="37">
        <f t="shared" si="19"/>
        <v>94.786847155489639</v>
      </c>
    </row>
    <row r="63" spans="1:24" x14ac:dyDescent="0.25">
      <c r="A63" s="1" t="s">
        <v>629</v>
      </c>
      <c r="B63" s="1" t="str">
        <f>VLOOKUP(A63,'[2]Catálogo MUNICIPIOS'!$1:$1048576,5,FALSE)</f>
        <v>Amecameca</v>
      </c>
      <c r="C63" s="130">
        <f>VLOOKUP(A63,[3]PROY_COVID!$1:$1048576,7,FALSE)</f>
        <v>54548</v>
      </c>
      <c r="D63" s="43">
        <v>38</v>
      </c>
      <c r="E63" s="43">
        <f t="shared" si="20"/>
        <v>69.663415707266992</v>
      </c>
      <c r="F63" s="6">
        <f t="shared" si="21"/>
        <v>0.45207006986481635</v>
      </c>
      <c r="G63" s="6">
        <f t="shared" si="22"/>
        <v>0.50971029754318209</v>
      </c>
      <c r="H63" s="44">
        <v>21</v>
      </c>
      <c r="I63" s="44">
        <f t="shared" si="6"/>
        <v>38.498203417173862</v>
      </c>
      <c r="J63" s="14">
        <f t="shared" si="7"/>
        <v>0.5556427366722887</v>
      </c>
      <c r="K63" s="52">
        <f t="shared" si="8"/>
        <v>0.47180304399609307</v>
      </c>
      <c r="L63" s="49">
        <v>454</v>
      </c>
      <c r="M63" s="49">
        <f t="shared" si="9"/>
        <v>832.2944929236636</v>
      </c>
      <c r="N63" s="50">
        <f t="shared" si="10"/>
        <v>0.86687386543813238</v>
      </c>
      <c r="O63" s="50">
        <f t="shared" si="11"/>
        <v>0.61947207752733635</v>
      </c>
      <c r="P63" s="45">
        <v>513</v>
      </c>
      <c r="Q63" s="45">
        <f t="shared" si="12"/>
        <v>940.45611204810439</v>
      </c>
      <c r="R63" s="18">
        <f t="shared" si="13"/>
        <v>0.79464316968591775</v>
      </c>
      <c r="S63" s="18">
        <f t="shared" si="14"/>
        <v>0.60215200241946665</v>
      </c>
      <c r="T63" s="37">
        <f t="shared" si="15"/>
        <v>7.4074074074074066</v>
      </c>
      <c r="U63" s="37">
        <f t="shared" si="16"/>
        <v>0.56889694281710956</v>
      </c>
      <c r="V63" s="37">
        <f t="shared" si="17"/>
        <v>-43.110305718289041</v>
      </c>
      <c r="W63" s="37">
        <f t="shared" si="18"/>
        <v>0.84648111356459699</v>
      </c>
      <c r="X63" s="37">
        <f t="shared" si="19"/>
        <v>-15.351888643540301</v>
      </c>
    </row>
    <row r="64" spans="1:24" x14ac:dyDescent="0.25">
      <c r="A64" s="1" t="s">
        <v>735</v>
      </c>
      <c r="B64" s="1" t="str">
        <f>VLOOKUP(A64,'[2]Catálogo MUNICIPIOS'!$1:$1048576,5,FALSE)</f>
        <v>Xonacatlán</v>
      </c>
      <c r="C64" s="130">
        <f>VLOOKUP(A64,[3]PROY_COVID!$1:$1048576,7,FALSE)</f>
        <v>54531</v>
      </c>
      <c r="D64" s="43">
        <v>101</v>
      </c>
      <c r="E64" s="43">
        <f t="shared" si="20"/>
        <v>185.21574884010928</v>
      </c>
      <c r="F64" s="6">
        <f t="shared" si="21"/>
        <v>1.2019292431777511</v>
      </c>
      <c r="G64" s="6">
        <f t="shared" si="22"/>
        <v>1.3551786614610015</v>
      </c>
      <c r="H64" s="44">
        <v>23</v>
      </c>
      <c r="I64" s="44">
        <f t="shared" si="6"/>
        <v>42.177843795272416</v>
      </c>
      <c r="J64" s="14">
        <f t="shared" si="7"/>
        <v>0.60875081102841466</v>
      </c>
      <c r="K64" s="52">
        <f t="shared" si="8"/>
        <v>0.51689775951789274</v>
      </c>
      <c r="L64" s="49">
        <v>496</v>
      </c>
      <c r="M64" s="49">
        <f t="shared" si="9"/>
        <v>909.57437054152672</v>
      </c>
      <c r="N64" s="50">
        <f t="shared" si="10"/>
        <v>0.94736449321563376</v>
      </c>
      <c r="O64" s="50">
        <f t="shared" si="11"/>
        <v>0.67699105277710625</v>
      </c>
      <c r="P64" s="45">
        <v>620</v>
      </c>
      <c r="Q64" s="45">
        <f t="shared" si="12"/>
        <v>1136.9679631769086</v>
      </c>
      <c r="R64" s="18">
        <f t="shared" si="13"/>
        <v>0.96068685663879982</v>
      </c>
      <c r="S64" s="18">
        <f t="shared" si="14"/>
        <v>0.72797393407629751</v>
      </c>
      <c r="T64" s="37">
        <f t="shared" si="15"/>
        <v>16.29032258064516</v>
      </c>
      <c r="U64" s="37">
        <f t="shared" si="16"/>
        <v>1.2511144863405306</v>
      </c>
      <c r="V64" s="37">
        <f t="shared" si="17"/>
        <v>25.111448634053058</v>
      </c>
      <c r="W64" s="37">
        <f t="shared" si="18"/>
        <v>1.8615758037827872</v>
      </c>
      <c r="X64" s="37">
        <f t="shared" si="19"/>
        <v>86.157580378278723</v>
      </c>
    </row>
    <row r="65" spans="1:24" x14ac:dyDescent="0.25">
      <c r="A65" s="1" t="s">
        <v>623</v>
      </c>
      <c r="B65" s="1" t="str">
        <f>VLOOKUP(A65,'[2]Catálogo MUNICIPIOS'!$1:$1048576,5,FALSE)</f>
        <v>Aculco</v>
      </c>
      <c r="C65" s="130">
        <f>VLOOKUP(A65,[3]PROY_COVID!$1:$1048576,7,FALSE)</f>
        <v>52173</v>
      </c>
      <c r="D65" s="43">
        <v>18</v>
      </c>
      <c r="E65" s="43">
        <f t="shared" si="20"/>
        <v>34.500603760565809</v>
      </c>
      <c r="F65" s="6">
        <f t="shared" si="21"/>
        <v>0.22388638561675275</v>
      </c>
      <c r="G65" s="6">
        <f t="shared" si="22"/>
        <v>0.25243254051901159</v>
      </c>
      <c r="H65" s="44">
        <v>7</v>
      </c>
      <c r="I65" s="44">
        <f t="shared" si="6"/>
        <v>13.416901462442258</v>
      </c>
      <c r="J65" s="14">
        <f t="shared" si="7"/>
        <v>0.19364549990735949</v>
      </c>
      <c r="K65" s="52">
        <f t="shared" si="8"/>
        <v>0.16442676252658708</v>
      </c>
      <c r="L65" s="49">
        <v>90</v>
      </c>
      <c r="M65" s="49">
        <f t="shared" si="9"/>
        <v>172.50301880282905</v>
      </c>
      <c r="N65" s="50">
        <f t="shared" si="10"/>
        <v>0.17967000860964558</v>
      </c>
      <c r="O65" s="50">
        <f t="shared" si="11"/>
        <v>0.12839301995396807</v>
      </c>
      <c r="P65" s="45">
        <v>115</v>
      </c>
      <c r="Q65" s="45">
        <f t="shared" si="12"/>
        <v>220.42052402583712</v>
      </c>
      <c r="R65" s="18">
        <f t="shared" si="13"/>
        <v>0.18624544158075818</v>
      </c>
      <c r="S65" s="18">
        <f t="shared" si="14"/>
        <v>0.14113009444689217</v>
      </c>
      <c r="T65" s="37">
        <f t="shared" si="15"/>
        <v>15.65217391304348</v>
      </c>
      <c r="U65" s="37">
        <f t="shared" si="16"/>
        <v>1.2021039748222404</v>
      </c>
      <c r="V65" s="37">
        <f t="shared" si="17"/>
        <v>20.210397482224039</v>
      </c>
      <c r="W65" s="37">
        <f t="shared" si="18"/>
        <v>1.7886513964886706</v>
      </c>
      <c r="X65" s="37">
        <f t="shared" si="19"/>
        <v>78.865139648867057</v>
      </c>
    </row>
    <row r="66" spans="1:24" x14ac:dyDescent="0.25">
      <c r="A66" s="1" t="s">
        <v>723</v>
      </c>
      <c r="B66" s="1" t="str">
        <f>VLOOKUP(A66,'[2]Catálogo MUNICIPIOS'!$1:$1048576,5,FALSE)</f>
        <v>Tlalmanalco</v>
      </c>
      <c r="C66" s="130">
        <f>VLOOKUP(A66,[3]PROY_COVID!$1:$1048576,7,FALSE)</f>
        <v>51370</v>
      </c>
      <c r="D66" s="43">
        <v>32</v>
      </c>
      <c r="E66" s="43">
        <f t="shared" si="20"/>
        <v>62.293167218220752</v>
      </c>
      <c r="F66" s="6">
        <f t="shared" si="21"/>
        <v>0.40424197077525897</v>
      </c>
      <c r="G66" s="6">
        <f t="shared" si="22"/>
        <v>0.45578397894139316</v>
      </c>
      <c r="H66" s="44">
        <v>41</v>
      </c>
      <c r="I66" s="44">
        <f t="shared" si="6"/>
        <v>79.813120498345342</v>
      </c>
      <c r="J66" s="14">
        <f t="shared" si="7"/>
        <v>1.1519389675278326</v>
      </c>
      <c r="K66" s="52">
        <f t="shared" si="8"/>
        <v>0.97812546715227</v>
      </c>
      <c r="L66" s="49">
        <v>698</v>
      </c>
      <c r="M66" s="49">
        <f t="shared" si="9"/>
        <v>1358.7697099474401</v>
      </c>
      <c r="N66" s="50">
        <f t="shared" si="10"/>
        <v>1.4152225693152825</v>
      </c>
      <c r="O66" s="50">
        <f t="shared" si="11"/>
        <v>1.0113245999569025</v>
      </c>
      <c r="P66" s="45">
        <v>771</v>
      </c>
      <c r="Q66" s="45">
        <f t="shared" si="12"/>
        <v>1500.8759976640063</v>
      </c>
      <c r="R66" s="18">
        <f t="shared" si="13"/>
        <v>1.2681727991451825</v>
      </c>
      <c r="S66" s="18">
        <f t="shared" si="14"/>
        <v>0.96097571784452274</v>
      </c>
      <c r="T66" s="37">
        <f t="shared" si="15"/>
        <v>4.1504539559014262</v>
      </c>
      <c r="U66" s="37">
        <f t="shared" si="16"/>
        <v>0.31875937652009251</v>
      </c>
      <c r="V66" s="37">
        <f t="shared" si="17"/>
        <v>-68.124062347990758</v>
      </c>
      <c r="W66" s="37">
        <f t="shared" si="18"/>
        <v>0.47429291966265358</v>
      </c>
      <c r="X66" s="37">
        <f t="shared" si="19"/>
        <v>-52.570708033734647</v>
      </c>
    </row>
    <row r="67" spans="1:24" x14ac:dyDescent="0.25">
      <c r="A67" s="1" t="s">
        <v>732</v>
      </c>
      <c r="B67" s="1" t="str">
        <f>VLOOKUP(A67,'[2]Catálogo MUNICIPIOS'!$1:$1048576,5,FALSE)</f>
        <v>Villa del Carbón</v>
      </c>
      <c r="C67" s="130">
        <f>VLOOKUP(A67,[3]PROY_COVID!$1:$1048576,7,FALSE)</f>
        <v>50614</v>
      </c>
      <c r="D67" s="43">
        <v>15</v>
      </c>
      <c r="E67" s="43">
        <f t="shared" si="20"/>
        <v>29.636069071798314</v>
      </c>
      <c r="F67" s="6">
        <f t="shared" si="21"/>
        <v>0.19231873257700177</v>
      </c>
      <c r="G67" s="6">
        <f t="shared" si="22"/>
        <v>0.21683992137383584</v>
      </c>
      <c r="H67" s="44">
        <v>4</v>
      </c>
      <c r="I67" s="44">
        <f t="shared" si="6"/>
        <v>7.9029517524795514</v>
      </c>
      <c r="J67" s="14">
        <f t="shared" si="7"/>
        <v>0.11406292631250153</v>
      </c>
      <c r="K67" s="52">
        <f t="shared" si="8"/>
        <v>9.6852225881033802E-2</v>
      </c>
      <c r="L67" s="49">
        <v>155</v>
      </c>
      <c r="M67" s="49">
        <f t="shared" si="9"/>
        <v>306.23938040858263</v>
      </c>
      <c r="N67" s="50">
        <f t="shared" si="10"/>
        <v>0.31896272016846705</v>
      </c>
      <c r="O67" s="50">
        <f t="shared" si="11"/>
        <v>0.22793223650440333</v>
      </c>
      <c r="P67" s="45">
        <v>174</v>
      </c>
      <c r="Q67" s="45">
        <f t="shared" si="12"/>
        <v>343.77840123286046</v>
      </c>
      <c r="R67" s="18">
        <f t="shared" si="13"/>
        <v>0.29047730662338894</v>
      </c>
      <c r="S67" s="18">
        <f t="shared" si="14"/>
        <v>0.22011325147338864</v>
      </c>
      <c r="T67" s="37">
        <f t="shared" si="15"/>
        <v>8.6206896551724146</v>
      </c>
      <c r="U67" s="37">
        <f t="shared" si="16"/>
        <v>0.66207833862336041</v>
      </c>
      <c r="V67" s="37">
        <f t="shared" si="17"/>
        <v>-33.792166137663962</v>
      </c>
      <c r="W67" s="37">
        <f t="shared" si="18"/>
        <v>0.98512888216569505</v>
      </c>
      <c r="X67" s="37">
        <f t="shared" si="19"/>
        <v>-1.4871117834304948</v>
      </c>
    </row>
    <row r="68" spans="1:24" x14ac:dyDescent="0.25">
      <c r="A68" s="1" t="s">
        <v>656</v>
      </c>
      <c r="B68" s="1" t="str">
        <f>VLOOKUP(A68,'[2]Catálogo MUNICIPIOS'!$1:$1048576,5,FALSE)</f>
        <v>Hueypoxtla</v>
      </c>
      <c r="C68" s="130">
        <f>VLOOKUP(A68,[3]PROY_COVID!$1:$1048576,7,FALSE)</f>
        <v>46742</v>
      </c>
      <c r="D68" s="43">
        <v>51</v>
      </c>
      <c r="E68" s="43">
        <f t="shared" si="20"/>
        <v>109.10958024902656</v>
      </c>
      <c r="F68" s="6">
        <f t="shared" si="21"/>
        <v>0.70804991494198044</v>
      </c>
      <c r="G68" s="6">
        <f t="shared" si="22"/>
        <v>0.79832830545145939</v>
      </c>
      <c r="H68" s="44">
        <v>6</v>
      </c>
      <c r="I68" s="44">
        <f t="shared" si="6"/>
        <v>12.836421205767831</v>
      </c>
      <c r="J68" s="14">
        <f t="shared" si="7"/>
        <v>0.18526745600469446</v>
      </c>
      <c r="K68" s="52">
        <f t="shared" si="8"/>
        <v>0.15731286297364183</v>
      </c>
      <c r="L68" s="49">
        <v>180</v>
      </c>
      <c r="M68" s="49">
        <f t="shared" si="9"/>
        <v>385.09263617303492</v>
      </c>
      <c r="N68" s="50">
        <f t="shared" si="10"/>
        <v>0.40109209529720763</v>
      </c>
      <c r="O68" s="50">
        <f t="shared" si="11"/>
        <v>0.28662226819812486</v>
      </c>
      <c r="P68" s="45">
        <v>237</v>
      </c>
      <c r="Q68" s="45">
        <f t="shared" si="12"/>
        <v>507.03863762782936</v>
      </c>
      <c r="R68" s="18">
        <f t="shared" si="13"/>
        <v>0.42842487277832547</v>
      </c>
      <c r="S68" s="18">
        <f t="shared" si="14"/>
        <v>0.32464495369882707</v>
      </c>
      <c r="T68" s="37">
        <f t="shared" si="15"/>
        <v>21.518987341772153</v>
      </c>
      <c r="U68" s="37">
        <f t="shared" si="16"/>
        <v>1.6526816250193248</v>
      </c>
      <c r="V68" s="37">
        <f t="shared" si="17"/>
        <v>65.26816250193248</v>
      </c>
      <c r="W68" s="37">
        <f t="shared" si="18"/>
        <v>2.4590812096591779</v>
      </c>
      <c r="X68" s="37">
        <f t="shared" si="19"/>
        <v>145.90812096591779</v>
      </c>
    </row>
    <row r="69" spans="1:24" x14ac:dyDescent="0.25">
      <c r="A69" s="1" t="s">
        <v>720</v>
      </c>
      <c r="B69" s="1" t="str">
        <f>VLOOKUP(A69,'[2]Catálogo MUNICIPIOS'!$1:$1048576,5,FALSE)</f>
        <v>Tezoyuca</v>
      </c>
      <c r="C69" s="130">
        <f>VLOOKUP(A69,[3]PROY_COVID!$1:$1048576,7,FALSE)</f>
        <v>46527</v>
      </c>
      <c r="D69" s="43">
        <v>62</v>
      </c>
      <c r="E69" s="43">
        <f t="shared" si="20"/>
        <v>133.25595890558171</v>
      </c>
      <c r="F69" s="6">
        <f t="shared" si="21"/>
        <v>0.8647441421116725</v>
      </c>
      <c r="G69" s="6">
        <f t="shared" si="22"/>
        <v>0.97500149502546951</v>
      </c>
      <c r="H69" s="44">
        <v>16</v>
      </c>
      <c r="I69" s="44">
        <f t="shared" si="6"/>
        <v>34.38863455627915</v>
      </c>
      <c r="J69" s="14">
        <f t="shared" si="7"/>
        <v>0.49632952499675048</v>
      </c>
      <c r="K69" s="52">
        <f t="shared" si="8"/>
        <v>0.4214394704788742</v>
      </c>
      <c r="L69" s="49">
        <v>337</v>
      </c>
      <c r="M69" s="49">
        <f t="shared" si="9"/>
        <v>724.31061534162961</v>
      </c>
      <c r="N69" s="50">
        <f t="shared" si="10"/>
        <v>0.75440357738454866</v>
      </c>
      <c r="O69" s="50">
        <f t="shared" si="11"/>
        <v>0.53910028899102147</v>
      </c>
      <c r="P69" s="45">
        <v>415</v>
      </c>
      <c r="Q69" s="45">
        <f t="shared" si="12"/>
        <v>891.95520880349045</v>
      </c>
      <c r="R69" s="18">
        <f t="shared" si="13"/>
        <v>0.75366208508963972</v>
      </c>
      <c r="S69" s="18">
        <f t="shared" si="14"/>
        <v>0.57109801102767777</v>
      </c>
      <c r="T69" s="37">
        <f t="shared" si="15"/>
        <v>14.939759036144579</v>
      </c>
      <c r="U69" s="37">
        <f t="shared" si="16"/>
        <v>1.1473897376817368</v>
      </c>
      <c r="V69" s="37">
        <f t="shared" si="17"/>
        <v>14.738973768173679</v>
      </c>
      <c r="W69" s="37">
        <f t="shared" si="18"/>
        <v>1.707240221815826</v>
      </c>
      <c r="X69" s="37">
        <f t="shared" si="19"/>
        <v>70.724022181582598</v>
      </c>
    </row>
    <row r="70" spans="1:24" x14ac:dyDescent="0.25">
      <c r="A70" s="1" t="s">
        <v>643</v>
      </c>
      <c r="B70" s="1" t="str">
        <f>VLOOKUP(A70,'[2]Catálogo MUNICIPIOS'!$1:$1048576,5,FALSE)</f>
        <v>Coyotepec</v>
      </c>
      <c r="C70" s="130">
        <f>VLOOKUP(A70,[3]PROY_COVID!$1:$1048576,7,FALSE)</f>
        <v>44201</v>
      </c>
      <c r="D70" s="43">
        <v>90</v>
      </c>
      <c r="E70" s="43">
        <f t="shared" si="20"/>
        <v>203.61530282120313</v>
      </c>
      <c r="F70" s="6">
        <f t="shared" si="21"/>
        <v>1.3213303315290199</v>
      </c>
      <c r="G70" s="6">
        <f t="shared" si="22"/>
        <v>1.4898037302887257</v>
      </c>
      <c r="H70" s="44">
        <v>32</v>
      </c>
      <c r="I70" s="44">
        <f t="shared" si="6"/>
        <v>72.396552114205562</v>
      </c>
      <c r="J70" s="14">
        <f t="shared" si="7"/>
        <v>1.0448959892094665</v>
      </c>
      <c r="K70" s="52">
        <f t="shared" si="8"/>
        <v>0.88723396497683671</v>
      </c>
      <c r="L70" s="49">
        <v>333</v>
      </c>
      <c r="M70" s="49">
        <f t="shared" si="9"/>
        <v>753.3766204384516</v>
      </c>
      <c r="N70" s="50">
        <f t="shared" si="10"/>
        <v>0.78467718895515592</v>
      </c>
      <c r="O70" s="50">
        <f t="shared" si="11"/>
        <v>0.56073395197429909</v>
      </c>
      <c r="P70" s="45">
        <v>455</v>
      </c>
      <c r="Q70" s="45">
        <f t="shared" si="12"/>
        <v>1029.3884753738603</v>
      </c>
      <c r="R70" s="18">
        <f t="shared" si="13"/>
        <v>0.86978702188220558</v>
      </c>
      <c r="S70" s="18">
        <f t="shared" si="14"/>
        <v>0.65909330990895454</v>
      </c>
      <c r="T70" s="37">
        <f t="shared" si="15"/>
        <v>19.780219780219781</v>
      </c>
      <c r="U70" s="37">
        <f t="shared" si="16"/>
        <v>1.5191423857643698</v>
      </c>
      <c r="V70" s="37">
        <f t="shared" si="17"/>
        <v>51.914238576436979</v>
      </c>
      <c r="W70" s="37">
        <f t="shared" si="18"/>
        <v>2.2603836329252429</v>
      </c>
      <c r="X70" s="37">
        <f t="shared" si="19"/>
        <v>126.03836329252429</v>
      </c>
    </row>
    <row r="71" spans="1:24" x14ac:dyDescent="0.25">
      <c r="A71" s="1" t="s">
        <v>679</v>
      </c>
      <c r="B71" s="1" t="str">
        <f>VLOOKUP(A71,'[2]Catálogo MUNICIPIOS'!$1:$1048576,5,FALSE)</f>
        <v>Nextlalpan</v>
      </c>
      <c r="C71" s="130">
        <f>VLOOKUP(A71,[3]PROY_COVID!$1:$1048576,7,FALSE)</f>
        <v>43640</v>
      </c>
      <c r="D71" s="43">
        <v>45</v>
      </c>
      <c r="E71" s="43">
        <f t="shared" si="20"/>
        <v>103.11640696608615</v>
      </c>
      <c r="F71" s="6">
        <f t="shared" si="21"/>
        <v>0.66915813455447071</v>
      </c>
      <c r="G71" s="6">
        <f t="shared" si="22"/>
        <v>0.75447771176090694</v>
      </c>
      <c r="H71" s="44">
        <v>10</v>
      </c>
      <c r="I71" s="44">
        <f t="shared" si="6"/>
        <v>22.914757103574704</v>
      </c>
      <c r="J71" s="14">
        <f t="shared" si="7"/>
        <v>0.33072759809698399</v>
      </c>
      <c r="K71" s="52">
        <f t="shared" si="8"/>
        <v>0.28082484880514691</v>
      </c>
      <c r="L71" s="49">
        <v>216</v>
      </c>
      <c r="M71" s="49">
        <f t="shared" si="9"/>
        <v>494.9587534372136</v>
      </c>
      <c r="N71" s="50">
        <f t="shared" si="10"/>
        <v>0.51552282452013054</v>
      </c>
      <c r="O71" s="50">
        <f t="shared" si="11"/>
        <v>0.36839499707012152</v>
      </c>
      <c r="P71" s="45">
        <v>271</v>
      </c>
      <c r="Q71" s="45">
        <f t="shared" si="12"/>
        <v>620.98991750687435</v>
      </c>
      <c r="R71" s="18">
        <f t="shared" si="13"/>
        <v>0.52470858562022771</v>
      </c>
      <c r="S71" s="18">
        <f t="shared" si="14"/>
        <v>0.39760528696520103</v>
      </c>
      <c r="T71" s="37">
        <f t="shared" si="15"/>
        <v>16.605166051660518</v>
      </c>
      <c r="U71" s="37">
        <f t="shared" si="16"/>
        <v>1.2752948072376167</v>
      </c>
      <c r="V71" s="37">
        <f t="shared" si="17"/>
        <v>27.529480723761669</v>
      </c>
      <c r="W71" s="37">
        <f t="shared" si="18"/>
        <v>1.8975545257951763</v>
      </c>
      <c r="X71" s="37">
        <f t="shared" si="19"/>
        <v>89.755452579517623</v>
      </c>
    </row>
    <row r="72" spans="1:24" x14ac:dyDescent="0.25">
      <c r="A72" s="1" t="s">
        <v>641</v>
      </c>
      <c r="B72" s="1" t="str">
        <f>VLOOKUP(A72,'[2]Catálogo MUNICIPIOS'!$1:$1048576,5,FALSE)</f>
        <v>Coatepec Harinas</v>
      </c>
      <c r="C72" s="130">
        <f>VLOOKUP(A72,[3]PROY_COVID!$1:$1048576,7,FALSE)</f>
        <v>41717</v>
      </c>
      <c r="D72" s="43">
        <v>3</v>
      </c>
      <c r="E72" s="43">
        <f t="shared" si="20"/>
        <v>7.1913128940240183</v>
      </c>
      <c r="F72" s="6">
        <f t="shared" si="21"/>
        <v>4.6666923943008212E-2</v>
      </c>
      <c r="G72" s="6">
        <f t="shared" si="22"/>
        <v>5.2617090300910073E-2</v>
      </c>
      <c r="H72" s="44">
        <v>4</v>
      </c>
      <c r="I72" s="44">
        <f t="shared" si="6"/>
        <v>9.5884171920320256</v>
      </c>
      <c r="J72" s="14">
        <f t="shared" si="7"/>
        <v>0.13838916874130339</v>
      </c>
      <c r="K72" s="52">
        <f t="shared" si="8"/>
        <v>0.11750793587129096</v>
      </c>
      <c r="L72" s="49">
        <v>60</v>
      </c>
      <c r="M72" s="49">
        <f t="shared" si="9"/>
        <v>143.82625788048037</v>
      </c>
      <c r="N72" s="50">
        <f t="shared" si="10"/>
        <v>0.14980181315676327</v>
      </c>
      <c r="O72" s="50">
        <f t="shared" si="11"/>
        <v>0.10704906920533398</v>
      </c>
      <c r="P72" s="45">
        <v>67</v>
      </c>
      <c r="Q72" s="45">
        <f t="shared" si="12"/>
        <v>160.60598796653642</v>
      </c>
      <c r="R72" s="18">
        <f t="shared" si="13"/>
        <v>0.13570484546092126</v>
      </c>
      <c r="S72" s="18">
        <f t="shared" si="14"/>
        <v>0.10283224917747143</v>
      </c>
      <c r="T72" s="37">
        <f t="shared" si="15"/>
        <v>4.4776119402985071</v>
      </c>
      <c r="U72" s="37">
        <f t="shared" si="16"/>
        <v>0.34388546543422294</v>
      </c>
      <c r="V72" s="37">
        <f t="shared" si="17"/>
        <v>-65.611453456577706</v>
      </c>
      <c r="W72" s="37">
        <f t="shared" si="18"/>
        <v>0.51167888208009227</v>
      </c>
      <c r="X72" s="37">
        <f t="shared" si="19"/>
        <v>-48.832111791990776</v>
      </c>
    </row>
    <row r="73" spans="1:24" x14ac:dyDescent="0.25">
      <c r="A73" s="1" t="s">
        <v>704</v>
      </c>
      <c r="B73" s="1" t="str">
        <f>VLOOKUP(A73,'[2]Catálogo MUNICIPIOS'!$1:$1048576,5,FALSE)</f>
        <v>Temascalapa</v>
      </c>
      <c r="C73" s="130">
        <f>VLOOKUP(A73,[3]PROY_COVID!$1:$1048576,7,FALSE)</f>
        <v>41685</v>
      </c>
      <c r="D73" s="43">
        <v>49</v>
      </c>
      <c r="E73" s="43">
        <f t="shared" si="20"/>
        <v>117.54827875734676</v>
      </c>
      <c r="F73" s="6">
        <f t="shared" si="21"/>
        <v>0.76281155683813684</v>
      </c>
      <c r="G73" s="6">
        <f t="shared" si="22"/>
        <v>0.86007221341066098</v>
      </c>
      <c r="H73" s="44">
        <v>8</v>
      </c>
      <c r="I73" s="44">
        <f t="shared" ref="I73:I132" si="23">H73/C73*100000</f>
        <v>19.191555715485187</v>
      </c>
      <c r="J73" s="14">
        <f t="shared" ref="J73:J132" si="24">((H73/$C73)/(H$135/C$135))</f>
        <v>0.27699080975799223</v>
      </c>
      <c r="K73" s="52">
        <f t="shared" ref="K73:K132" si="25">((H73/$C73)/(H$136/C$136))</f>
        <v>0.23519628455044475</v>
      </c>
      <c r="L73" s="49">
        <v>223</v>
      </c>
      <c r="M73" s="49">
        <f t="shared" ref="M73:M132" si="26">L73/C73*100000</f>
        <v>534.9646155691496</v>
      </c>
      <c r="N73" s="50">
        <f t="shared" ref="N73:N132" si="27">((L73/$C73)/(L$135/C$135))</f>
        <v>0.55719081180270058</v>
      </c>
      <c r="O73" s="50">
        <f t="shared" ref="O73:O132" si="28">((L73/$C73)/(L$136/C$136))</f>
        <v>0.39817113368864843</v>
      </c>
      <c r="P73" s="45">
        <v>280</v>
      </c>
      <c r="Q73" s="45">
        <f t="shared" ref="Q73:Q132" si="29">P73/C73*100000</f>
        <v>671.70445004198154</v>
      </c>
      <c r="R73" s="18">
        <f t="shared" ref="R73:R132" si="30">((P73/$C73)/(P$135/C$135))</f>
        <v>0.56756008753143627</v>
      </c>
      <c r="S73" s="18">
        <f t="shared" ref="S73:S132" si="31">((P73/$C73)/(P$136/C$136))</f>
        <v>0.4300766132999061</v>
      </c>
      <c r="T73" s="37">
        <f t="shared" ref="T73:T133" si="32">D73/P73*100</f>
        <v>17.5</v>
      </c>
      <c r="U73" s="37">
        <f t="shared" ref="U73:U133" si="33">T73/T$135</f>
        <v>1.3440190274054216</v>
      </c>
      <c r="V73" s="37">
        <f t="shared" ref="V73:V133" si="34">(U73-1)*100</f>
        <v>34.401902740542155</v>
      </c>
      <c r="W73" s="37">
        <f t="shared" ref="W73:W133" si="35">T73/T$136</f>
        <v>1.9998116307963607</v>
      </c>
      <c r="X73" s="37">
        <f t="shared" ref="X73:X133" si="36">(W73-1)*100</f>
        <v>99.981163079636076</v>
      </c>
    </row>
    <row r="74" spans="1:24" x14ac:dyDescent="0.25">
      <c r="A74" s="1" t="s">
        <v>716</v>
      </c>
      <c r="B74" s="1" t="str">
        <f>VLOOKUP(A74,'[2]Catálogo MUNICIPIOS'!$1:$1048576,5,FALSE)</f>
        <v>Tequixquiac</v>
      </c>
      <c r="C74" s="130">
        <f>VLOOKUP(A74,[3]PROY_COVID!$1:$1048576,7,FALSE)</f>
        <v>39658</v>
      </c>
      <c r="D74" s="43">
        <v>46</v>
      </c>
      <c r="E74" s="43">
        <f t="shared" si="20"/>
        <v>115.99172928539008</v>
      </c>
      <c r="F74" s="6">
        <f t="shared" si="21"/>
        <v>0.75271056736767517</v>
      </c>
      <c r="G74" s="6">
        <f t="shared" si="22"/>
        <v>0.84868331887488868</v>
      </c>
      <c r="H74" s="44">
        <v>10</v>
      </c>
      <c r="I74" s="44">
        <f t="shared" si="23"/>
        <v>25.215593322910891</v>
      </c>
      <c r="J74" s="14">
        <f t="shared" si="24"/>
        <v>0.36393545768703373</v>
      </c>
      <c r="K74" s="52">
        <f t="shared" si="25"/>
        <v>0.30902204856161714</v>
      </c>
      <c r="L74" s="49">
        <v>141</v>
      </c>
      <c r="M74" s="49">
        <f t="shared" si="26"/>
        <v>355.53986585304352</v>
      </c>
      <c r="N74" s="50">
        <f t="shared" si="27"/>
        <v>0.370311494849277</v>
      </c>
      <c r="O74" s="50">
        <f t="shared" si="28"/>
        <v>0.26462630861595277</v>
      </c>
      <c r="P74" s="45">
        <v>197</v>
      </c>
      <c r="Q74" s="45">
        <f t="shared" si="29"/>
        <v>496.74718846134454</v>
      </c>
      <c r="R74" s="18">
        <f t="shared" si="30"/>
        <v>0.41972906052132702</v>
      </c>
      <c r="S74" s="18">
        <f t="shared" si="31"/>
        <v>0.31805558004916118</v>
      </c>
      <c r="T74" s="37">
        <f t="shared" si="32"/>
        <v>23.350253807106601</v>
      </c>
      <c r="U74" s="37">
        <f t="shared" si="33"/>
        <v>1.7933248806569801</v>
      </c>
      <c r="V74" s="37">
        <f t="shared" si="34"/>
        <v>79.332488065698016</v>
      </c>
      <c r="W74" s="37">
        <f t="shared" si="35"/>
        <v>2.6683490940285015</v>
      </c>
      <c r="X74" s="37">
        <f t="shared" si="36"/>
        <v>166.83490940285014</v>
      </c>
    </row>
    <row r="75" spans="1:24" x14ac:dyDescent="0.25">
      <c r="A75" s="1" t="s">
        <v>684</v>
      </c>
      <c r="B75" s="1" t="str">
        <f>VLOOKUP(A75,'[2]Catálogo MUNICIPIOS'!$1:$1048576,5,FALSE)</f>
        <v>El Oro</v>
      </c>
      <c r="C75" s="130">
        <f>VLOOKUP(A75,[3]PROY_COVID!$1:$1048576,7,FALSE)</f>
        <v>39551</v>
      </c>
      <c r="D75" s="43">
        <v>21</v>
      </c>
      <c r="E75" s="43">
        <f t="shared" si="20"/>
        <v>53.09600262951632</v>
      </c>
      <c r="F75" s="6">
        <f t="shared" si="21"/>
        <v>0.344558379381389</v>
      </c>
      <c r="G75" s="6">
        <f t="shared" si="22"/>
        <v>0.38849055883748729</v>
      </c>
      <c r="H75" s="44">
        <v>9</v>
      </c>
      <c r="I75" s="44">
        <f t="shared" si="23"/>
        <v>22.755429698364139</v>
      </c>
      <c r="J75" s="14">
        <f t="shared" si="24"/>
        <v>0.32842803324459924</v>
      </c>
      <c r="K75" s="52">
        <f t="shared" si="25"/>
        <v>0.27887226016209327</v>
      </c>
      <c r="L75" s="49">
        <v>282</v>
      </c>
      <c r="M75" s="49">
        <f t="shared" si="26"/>
        <v>713.00346388207629</v>
      </c>
      <c r="N75" s="50">
        <f t="shared" si="27"/>
        <v>0.74262664725203553</v>
      </c>
      <c r="O75" s="50">
        <f t="shared" si="28"/>
        <v>0.53068444019577032</v>
      </c>
      <c r="P75" s="45">
        <v>312</v>
      </c>
      <c r="Q75" s="45">
        <f t="shared" si="29"/>
        <v>788.85489620995668</v>
      </c>
      <c r="R75" s="18">
        <f t="shared" si="30"/>
        <v>0.66654695218193427</v>
      </c>
      <c r="S75" s="18">
        <f t="shared" si="31"/>
        <v>0.50508529774638666</v>
      </c>
      <c r="T75" s="37">
        <f t="shared" si="32"/>
        <v>6.7307692307692308</v>
      </c>
      <c r="U75" s="37">
        <f t="shared" si="33"/>
        <v>0.51693039515593131</v>
      </c>
      <c r="V75" s="37">
        <f t="shared" si="34"/>
        <v>-48.306960484406872</v>
      </c>
      <c r="W75" s="37">
        <f t="shared" si="35"/>
        <v>0.76915831953706182</v>
      </c>
      <c r="X75" s="37">
        <f t="shared" si="36"/>
        <v>-23.084168046293819</v>
      </c>
    </row>
    <row r="76" spans="1:24" x14ac:dyDescent="0.25">
      <c r="A76" s="1" t="s">
        <v>660</v>
      </c>
      <c r="B76" s="1" t="str">
        <f>VLOOKUP(A76,'[2]Catálogo MUNICIPIOS'!$1:$1048576,5,FALSE)</f>
        <v>Ixtapan de la Sal</v>
      </c>
      <c r="C76" s="130">
        <f>VLOOKUP(A76,[3]PROY_COVID!$1:$1048576,7,FALSE)</f>
        <v>38288</v>
      </c>
      <c r="D76" s="43">
        <v>11</v>
      </c>
      <c r="E76" s="43">
        <f t="shared" si="20"/>
        <v>28.72962808190556</v>
      </c>
      <c r="F76" s="6">
        <f t="shared" si="21"/>
        <v>0.18643652256089996</v>
      </c>
      <c r="G76" s="6">
        <f t="shared" si="22"/>
        <v>0.2102077127464978</v>
      </c>
      <c r="H76" s="44">
        <v>13</v>
      </c>
      <c r="I76" s="44">
        <f t="shared" si="23"/>
        <v>33.953196824070204</v>
      </c>
      <c r="J76" s="14">
        <f t="shared" si="24"/>
        <v>0.49004487294290888</v>
      </c>
      <c r="K76" s="52">
        <f t="shared" si="25"/>
        <v>0.41610309554987451</v>
      </c>
      <c r="L76" s="49">
        <v>161</v>
      </c>
      <c r="M76" s="49">
        <f t="shared" si="26"/>
        <v>420.4972837442541</v>
      </c>
      <c r="N76" s="50">
        <f t="shared" si="27"/>
        <v>0.4379677011740718</v>
      </c>
      <c r="O76" s="50">
        <f t="shared" si="28"/>
        <v>0.31297374687729218</v>
      </c>
      <c r="P76" s="45">
        <v>185</v>
      </c>
      <c r="Q76" s="45">
        <f t="shared" si="29"/>
        <v>483.18010865022984</v>
      </c>
      <c r="R76" s="18">
        <f t="shared" si="30"/>
        <v>0.40826548750992153</v>
      </c>
      <c r="S76" s="18">
        <f t="shared" si="31"/>
        <v>0.30936889688490782</v>
      </c>
      <c r="T76" s="37">
        <f t="shared" si="32"/>
        <v>5.9459459459459465</v>
      </c>
      <c r="U76" s="37">
        <f t="shared" si="33"/>
        <v>0.45665511355859884</v>
      </c>
      <c r="V76" s="37">
        <f t="shared" si="34"/>
        <v>-54.334488644140123</v>
      </c>
      <c r="W76" s="37">
        <f t="shared" si="35"/>
        <v>0.67947267764509556</v>
      </c>
      <c r="X76" s="37">
        <f t="shared" si="36"/>
        <v>-32.052732235490446</v>
      </c>
    </row>
    <row r="77" spans="1:24" x14ac:dyDescent="0.25">
      <c r="A77" s="1" t="s">
        <v>639</v>
      </c>
      <c r="B77" s="1" t="str">
        <f>VLOOKUP(A77,'[2]Catálogo MUNICIPIOS'!$1:$1048576,5,FALSE)</f>
        <v>Capulhuac</v>
      </c>
      <c r="C77" s="130">
        <f>VLOOKUP(A77,[3]PROY_COVID!$1:$1048576,7,FALSE)</f>
        <v>38196</v>
      </c>
      <c r="D77" s="43">
        <v>48</v>
      </c>
      <c r="E77" s="43">
        <f t="shared" si="20"/>
        <v>125.66760917373547</v>
      </c>
      <c r="F77" s="6">
        <f t="shared" si="21"/>
        <v>0.81550070840107813</v>
      </c>
      <c r="G77" s="6">
        <f t="shared" si="22"/>
        <v>0.91947938258794237</v>
      </c>
      <c r="H77" s="44">
        <v>12</v>
      </c>
      <c r="I77" s="44">
        <f t="shared" si="23"/>
        <v>31.416902293433868</v>
      </c>
      <c r="J77" s="14">
        <f t="shared" si="24"/>
        <v>0.45343865475816469</v>
      </c>
      <c r="K77" s="52">
        <f t="shared" si="25"/>
        <v>0.38502030794397146</v>
      </c>
      <c r="L77" s="49">
        <v>238</v>
      </c>
      <c r="M77" s="49">
        <f t="shared" si="26"/>
        <v>623.10189548643837</v>
      </c>
      <c r="N77" s="50">
        <f t="shared" si="27"/>
        <v>0.64898993480628198</v>
      </c>
      <c r="O77" s="50">
        <f t="shared" si="28"/>
        <v>0.46377121198086285</v>
      </c>
      <c r="P77" s="45">
        <v>298</v>
      </c>
      <c r="Q77" s="45">
        <f t="shared" si="29"/>
        <v>780.18640695360773</v>
      </c>
      <c r="R77" s="18">
        <f t="shared" si="30"/>
        <v>0.65922246814614849</v>
      </c>
      <c r="S77" s="18">
        <f t="shared" si="31"/>
        <v>0.499535067281836</v>
      </c>
      <c r="T77" s="37">
        <f t="shared" si="32"/>
        <v>16.107382550335569</v>
      </c>
      <c r="U77" s="37">
        <f t="shared" si="33"/>
        <v>1.2370644931056611</v>
      </c>
      <c r="V77" s="37">
        <f t="shared" si="34"/>
        <v>23.706449310566114</v>
      </c>
      <c r="W77" s="37">
        <f t="shared" si="35"/>
        <v>1.8406703409055667</v>
      </c>
      <c r="X77" s="37">
        <f t="shared" si="36"/>
        <v>84.067034090556675</v>
      </c>
    </row>
    <row r="78" spans="1:24" x14ac:dyDescent="0.25">
      <c r="A78" s="1" t="s">
        <v>685</v>
      </c>
      <c r="B78" s="1" t="str">
        <f>VLOOKUP(A78,'[2]Catálogo MUNICIPIOS'!$1:$1048576,5,FALSE)</f>
        <v>Otumba</v>
      </c>
      <c r="C78" s="130">
        <f>VLOOKUP(A78,[3]PROY_COVID!$1:$1048576,7,FALSE)</f>
        <v>38186</v>
      </c>
      <c r="D78" s="43">
        <v>39</v>
      </c>
      <c r="E78" s="43">
        <f t="shared" si="20"/>
        <v>102.13167129314408</v>
      </c>
      <c r="F78" s="6">
        <f t="shared" si="21"/>
        <v>0.6627678431806463</v>
      </c>
      <c r="G78" s="6">
        <f t="shared" si="22"/>
        <v>0.74727263994866844</v>
      </c>
      <c r="H78" s="44">
        <v>9</v>
      </c>
      <c r="I78" s="44">
        <f t="shared" si="23"/>
        <v>23.568847221494789</v>
      </c>
      <c r="J78" s="14">
        <f t="shared" si="24"/>
        <v>0.3401680496217761</v>
      </c>
      <c r="K78" s="52">
        <f t="shared" si="25"/>
        <v>0.28884085166477114</v>
      </c>
      <c r="L78" s="49">
        <v>274</v>
      </c>
      <c r="M78" s="49">
        <f t="shared" si="26"/>
        <v>717.54045985439689</v>
      </c>
      <c r="N78" s="50">
        <f t="shared" si="27"/>
        <v>0.74735214197709021</v>
      </c>
      <c r="O78" s="50">
        <f t="shared" si="28"/>
        <v>0.53406130060347745</v>
      </c>
      <c r="P78" s="45">
        <v>322</v>
      </c>
      <c r="Q78" s="45">
        <f t="shared" si="29"/>
        <v>843.2409783690357</v>
      </c>
      <c r="R78" s="18">
        <f t="shared" si="30"/>
        <v>0.71250074860053703</v>
      </c>
      <c r="S78" s="18">
        <f t="shared" si="31"/>
        <v>0.53990743123703899</v>
      </c>
      <c r="T78" s="37">
        <f t="shared" si="32"/>
        <v>12.111801242236025</v>
      </c>
      <c r="U78" s="37">
        <f t="shared" si="33"/>
        <v>0.93019950432673359</v>
      </c>
      <c r="V78" s="37">
        <f t="shared" si="34"/>
        <v>-6.9800495673266401</v>
      </c>
      <c r="W78" s="37">
        <f t="shared" si="35"/>
        <v>1.3840754853781378</v>
      </c>
      <c r="X78" s="37">
        <f t="shared" si="36"/>
        <v>38.407548537813781</v>
      </c>
    </row>
    <row r="79" spans="1:24" x14ac:dyDescent="0.25">
      <c r="A79" s="1" t="s">
        <v>725</v>
      </c>
      <c r="B79" s="1" t="str">
        <f>VLOOKUP(A79,'[2]Catálogo MUNICIPIOS'!$1:$1048576,5,FALSE)</f>
        <v>Tlatlaya</v>
      </c>
      <c r="C79" s="130">
        <f>VLOOKUP(A79,[3]PROY_COVID!$1:$1048576,7,FALSE)</f>
        <v>37531</v>
      </c>
      <c r="D79" s="43">
        <v>9</v>
      </c>
      <c r="E79" s="43">
        <f t="shared" ref="E79:E132" si="37">D79/C79*100000</f>
        <v>23.980176387519652</v>
      </c>
      <c r="F79" s="6">
        <f t="shared" ref="F79:F132" si="38">((D79/$C79)/(D$135/C$135))</f>
        <v>0.15561568299249745</v>
      </c>
      <c r="G79" s="6">
        <f t="shared" ref="G79:G132" si="39">((D79/$C79)/(D$136/C$136))</f>
        <v>0.17545712792755846</v>
      </c>
      <c r="H79" s="44">
        <v>8</v>
      </c>
      <c r="I79" s="44">
        <f t="shared" si="23"/>
        <v>21.315712344461911</v>
      </c>
      <c r="J79" s="14">
        <f t="shared" si="24"/>
        <v>0.30764866123369761</v>
      </c>
      <c r="K79" s="52">
        <f t="shared" si="25"/>
        <v>0.26122824122686017</v>
      </c>
      <c r="L79" s="49">
        <v>49</v>
      </c>
      <c r="M79" s="49">
        <f t="shared" si="26"/>
        <v>130.55873810982919</v>
      </c>
      <c r="N79" s="50">
        <f t="shared" si="27"/>
        <v>0.1359830672126926</v>
      </c>
      <c r="O79" s="50">
        <f t="shared" si="28"/>
        <v>9.7174129378339219E-2</v>
      </c>
      <c r="P79" s="45">
        <v>66</v>
      </c>
      <c r="Q79" s="45">
        <f t="shared" si="29"/>
        <v>175.85462684181078</v>
      </c>
      <c r="R79" s="18">
        <f t="shared" si="30"/>
        <v>0.14858926034643388</v>
      </c>
      <c r="S79" s="18">
        <f t="shared" si="31"/>
        <v>0.11259559519148311</v>
      </c>
      <c r="T79" s="37">
        <f t="shared" si="32"/>
        <v>13.636363636363635</v>
      </c>
      <c r="U79" s="37">
        <f t="shared" si="33"/>
        <v>1.0472875538224062</v>
      </c>
      <c r="V79" s="37">
        <f t="shared" si="34"/>
        <v>4.7287553822406236</v>
      </c>
      <c r="W79" s="37">
        <f t="shared" si="35"/>
        <v>1.5582947772439173</v>
      </c>
      <c r="X79" s="37">
        <f t="shared" si="36"/>
        <v>55.82947772439173</v>
      </c>
    </row>
    <row r="80" spans="1:24" x14ac:dyDescent="0.25">
      <c r="A80" s="1" t="s">
        <v>683</v>
      </c>
      <c r="B80" s="1" t="str">
        <f>VLOOKUP(A80,'[2]Catálogo MUNICIPIOS'!$1:$1048576,5,FALSE)</f>
        <v>Ocuilan</v>
      </c>
      <c r="C80" s="130">
        <f>VLOOKUP(A80,[3]PROY_COVID!$1:$1048576,7,FALSE)</f>
        <v>36629</v>
      </c>
      <c r="D80" s="43">
        <v>22</v>
      </c>
      <c r="E80" s="43">
        <f t="shared" si="37"/>
        <v>60.061699746102818</v>
      </c>
      <c r="F80" s="6">
        <f t="shared" si="38"/>
        <v>0.38976120428140199</v>
      </c>
      <c r="G80" s="6">
        <f t="shared" si="39"/>
        <v>0.43945687327734351</v>
      </c>
      <c r="H80" s="44">
        <v>7</v>
      </c>
      <c r="I80" s="44">
        <f t="shared" si="23"/>
        <v>19.110540828305439</v>
      </c>
      <c r="J80" s="14">
        <f t="shared" si="24"/>
        <v>0.27582152574917868</v>
      </c>
      <c r="K80" s="52">
        <f t="shared" si="25"/>
        <v>0.23420343119658271</v>
      </c>
      <c r="L80" s="49">
        <v>100</v>
      </c>
      <c r="M80" s="49">
        <f t="shared" si="26"/>
        <v>273.00772611864915</v>
      </c>
      <c r="N80" s="50">
        <f t="shared" si="27"/>
        <v>0.28435038901147058</v>
      </c>
      <c r="O80" s="50">
        <f t="shared" si="28"/>
        <v>0.2031981044181258</v>
      </c>
      <c r="P80" s="45">
        <v>129</v>
      </c>
      <c r="Q80" s="45">
        <f t="shared" si="29"/>
        <v>352.17996669305739</v>
      </c>
      <c r="R80" s="18">
        <f t="shared" si="30"/>
        <v>0.29757625204155974</v>
      </c>
      <c r="S80" s="18">
        <f t="shared" si="31"/>
        <v>0.22549257688847726</v>
      </c>
      <c r="T80" s="37">
        <f t="shared" si="32"/>
        <v>17.054263565891471</v>
      </c>
      <c r="U80" s="37">
        <f t="shared" si="33"/>
        <v>1.3097859846254383</v>
      </c>
      <c r="V80" s="37">
        <f t="shared" si="34"/>
        <v>30.978598462543829</v>
      </c>
      <c r="W80" s="37">
        <f t="shared" si="35"/>
        <v>1.9488751219277931</v>
      </c>
      <c r="X80" s="37">
        <f t="shared" si="36"/>
        <v>94.887512192779312</v>
      </c>
    </row>
    <row r="81" spans="1:24" x14ac:dyDescent="0.25">
      <c r="A81" s="1" t="s">
        <v>652</v>
      </c>
      <c r="B81" s="1" t="str">
        <f>VLOOKUP(A81,'[2]Catálogo MUNICIPIOS'!$1:$1048576,5,FALSE)</f>
        <v>Donato Guerra</v>
      </c>
      <c r="C81" s="130">
        <f>VLOOKUP(A81,[3]PROY_COVID!$1:$1048576,7,FALSE)</f>
        <v>36158</v>
      </c>
      <c r="D81" s="43">
        <v>7</v>
      </c>
      <c r="E81" s="43">
        <f t="shared" si="37"/>
        <v>19.359477847226064</v>
      </c>
      <c r="F81" s="6">
        <f t="shared" si="38"/>
        <v>0.12563036730380844</v>
      </c>
      <c r="G81" s="6">
        <f t="shared" si="39"/>
        <v>0.14164859867416579</v>
      </c>
      <c r="H81" s="44">
        <v>7</v>
      </c>
      <c r="I81" s="44">
        <f t="shared" si="23"/>
        <v>19.359477847226064</v>
      </c>
      <c r="J81" s="14">
        <f t="shared" si="24"/>
        <v>0.2794144218891163</v>
      </c>
      <c r="K81" s="52">
        <f t="shared" si="25"/>
        <v>0.23725420325514765</v>
      </c>
      <c r="L81" s="49">
        <v>46</v>
      </c>
      <c r="M81" s="49">
        <f t="shared" si="26"/>
        <v>127.21942585319985</v>
      </c>
      <c r="N81" s="50">
        <f t="shared" si="27"/>
        <v>0.13250501641646473</v>
      </c>
      <c r="O81" s="50">
        <f t="shared" si="28"/>
        <v>9.4688698177346736E-2</v>
      </c>
      <c r="P81" s="45">
        <v>60</v>
      </c>
      <c r="Q81" s="45">
        <f t="shared" si="29"/>
        <v>165.93838154765197</v>
      </c>
      <c r="R81" s="18">
        <f t="shared" si="30"/>
        <v>0.14021047850751023</v>
      </c>
      <c r="S81" s="18">
        <f t="shared" si="31"/>
        <v>0.10624645578575727</v>
      </c>
      <c r="T81" s="37">
        <f t="shared" si="32"/>
        <v>11.666666666666666</v>
      </c>
      <c r="U81" s="37">
        <f t="shared" si="33"/>
        <v>0.89601268493694763</v>
      </c>
      <c r="V81" s="37">
        <f t="shared" si="34"/>
        <v>-10.398731506305236</v>
      </c>
      <c r="W81" s="37">
        <f t="shared" si="35"/>
        <v>1.3332077538642404</v>
      </c>
      <c r="X81" s="37">
        <f t="shared" si="36"/>
        <v>33.320775386424039</v>
      </c>
    </row>
    <row r="82" spans="1:24" x14ac:dyDescent="0.25">
      <c r="A82" s="1" t="s">
        <v>706</v>
      </c>
      <c r="B82" s="1" t="str">
        <f>VLOOKUP(A82,'[2]Catálogo MUNICIPIOS'!$1:$1048576,5,FALSE)</f>
        <v>Temascaltepec</v>
      </c>
      <c r="C82" s="130">
        <f>VLOOKUP(A82,[3]PROY_COVID!$1:$1048576,7,FALSE)</f>
        <v>34348</v>
      </c>
      <c r="D82" s="43">
        <v>13</v>
      </c>
      <c r="E82" s="43">
        <f t="shared" si="37"/>
        <v>37.847909630837314</v>
      </c>
      <c r="F82" s="6">
        <f t="shared" si="38"/>
        <v>0.24560821454617601</v>
      </c>
      <c r="G82" s="6">
        <f t="shared" si="39"/>
        <v>0.27692396480221898</v>
      </c>
      <c r="H82" s="44">
        <v>5</v>
      </c>
      <c r="I82" s="44">
        <f t="shared" si="23"/>
        <v>14.556888319552813</v>
      </c>
      <c r="J82" s="14">
        <f t="shared" si="24"/>
        <v>0.2100988759309477</v>
      </c>
      <c r="K82" s="52">
        <f t="shared" si="25"/>
        <v>0.17839752535601217</v>
      </c>
      <c r="L82" s="49">
        <v>96</v>
      </c>
      <c r="M82" s="49">
        <f t="shared" si="26"/>
        <v>279.49225573541401</v>
      </c>
      <c r="N82" s="50">
        <f t="shared" si="27"/>
        <v>0.29110433163902144</v>
      </c>
      <c r="O82" s="50">
        <f t="shared" si="28"/>
        <v>0.20802450308787318</v>
      </c>
      <c r="P82" s="45">
        <v>114</v>
      </c>
      <c r="Q82" s="45">
        <f t="shared" si="29"/>
        <v>331.89705368580411</v>
      </c>
      <c r="R82" s="18">
        <f t="shared" si="30"/>
        <v>0.28043810165254607</v>
      </c>
      <c r="S82" s="18">
        <f t="shared" si="31"/>
        <v>0.2125059031609608</v>
      </c>
      <c r="T82" s="37">
        <f t="shared" si="32"/>
        <v>11.403508771929824</v>
      </c>
      <c r="U82" s="37">
        <f t="shared" si="33"/>
        <v>0.87580187249476082</v>
      </c>
      <c r="V82" s="37">
        <f t="shared" si="34"/>
        <v>-12.419812750523917</v>
      </c>
      <c r="W82" s="37">
        <f t="shared" si="35"/>
        <v>1.3031353985139191</v>
      </c>
      <c r="X82" s="37">
        <f t="shared" si="36"/>
        <v>30.313539851391912</v>
      </c>
    </row>
    <row r="83" spans="1:24" x14ac:dyDescent="0.25">
      <c r="A83" s="1" t="s">
        <v>713</v>
      </c>
      <c r="B83" s="1" t="str">
        <f>VLOOKUP(A83,'[2]Catálogo MUNICIPIOS'!$1:$1048576,5,FALSE)</f>
        <v>Tepetlaoxtoc</v>
      </c>
      <c r="C83" s="130">
        <f>VLOOKUP(A83,[3]PROY_COVID!$1:$1048576,7,FALSE)</f>
        <v>33108</v>
      </c>
      <c r="D83" s="43">
        <v>17</v>
      </c>
      <c r="E83" s="43">
        <f t="shared" si="37"/>
        <v>51.347106439531224</v>
      </c>
      <c r="F83" s="6">
        <f t="shared" si="38"/>
        <v>0.3332091853350454</v>
      </c>
      <c r="G83" s="6">
        <f t="shared" si="39"/>
        <v>0.3756943100701956</v>
      </c>
      <c r="H83" s="44">
        <v>4</v>
      </c>
      <c r="I83" s="44">
        <f t="shared" si="23"/>
        <v>12.081672103419114</v>
      </c>
      <c r="J83" s="14">
        <f t="shared" si="24"/>
        <v>0.17437419815092886</v>
      </c>
      <c r="K83" s="52">
        <f t="shared" si="25"/>
        <v>0.14806326449023333</v>
      </c>
      <c r="L83" s="49">
        <v>88</v>
      </c>
      <c r="M83" s="49">
        <f t="shared" si="26"/>
        <v>265.79678627522048</v>
      </c>
      <c r="N83" s="50">
        <f t="shared" si="27"/>
        <v>0.27683985596257754</v>
      </c>
      <c r="O83" s="50">
        <f t="shared" si="28"/>
        <v>0.19783104273057103</v>
      </c>
      <c r="P83" s="45">
        <v>109</v>
      </c>
      <c r="Q83" s="45">
        <f t="shared" si="29"/>
        <v>329.22556481817082</v>
      </c>
      <c r="R83" s="18">
        <f t="shared" si="30"/>
        <v>0.27818081356184127</v>
      </c>
      <c r="S83" s="18">
        <f t="shared" si="31"/>
        <v>0.21079541146392303</v>
      </c>
      <c r="T83" s="37">
        <f t="shared" si="32"/>
        <v>15.596330275229359</v>
      </c>
      <c r="U83" s="37">
        <f t="shared" si="33"/>
        <v>1.1978151227204281</v>
      </c>
      <c r="V83" s="37">
        <f t="shared" si="34"/>
        <v>19.781512272042811</v>
      </c>
      <c r="W83" s="37">
        <f t="shared" si="35"/>
        <v>1.7822698675511472</v>
      </c>
      <c r="X83" s="37">
        <f t="shared" si="36"/>
        <v>78.226986755114723</v>
      </c>
    </row>
    <row r="84" spans="1:24" x14ac:dyDescent="0.25">
      <c r="A84" s="1" t="s">
        <v>635</v>
      </c>
      <c r="B84" s="1" t="str">
        <f>VLOOKUP(A84,'[2]Catálogo MUNICIPIOS'!$1:$1048576,5,FALSE)</f>
        <v>Atlautla</v>
      </c>
      <c r="C84" s="130">
        <f>VLOOKUP(A84,[3]PROY_COVID!$1:$1048576,7,FALSE)</f>
        <v>32674</v>
      </c>
      <c r="D84" s="43">
        <v>13</v>
      </c>
      <c r="E84" s="43">
        <f t="shared" si="37"/>
        <v>39.786986594846056</v>
      </c>
      <c r="F84" s="6">
        <f t="shared" si="38"/>
        <v>0.25819155760641649</v>
      </c>
      <c r="G84" s="6">
        <f t="shared" si="39"/>
        <v>0.29111172011466663</v>
      </c>
      <c r="H84" s="44">
        <v>11</v>
      </c>
      <c r="I84" s="44">
        <f t="shared" si="23"/>
        <v>33.665911734100511</v>
      </c>
      <c r="J84" s="14">
        <f t="shared" si="24"/>
        <v>0.48589850091961867</v>
      </c>
      <c r="K84" s="52">
        <f t="shared" si="25"/>
        <v>0.41258236034897083</v>
      </c>
      <c r="L84" s="49">
        <v>130</v>
      </c>
      <c r="M84" s="49">
        <f t="shared" si="26"/>
        <v>397.86986594846053</v>
      </c>
      <c r="N84" s="50">
        <f t="shared" si="27"/>
        <v>0.41440018114805349</v>
      </c>
      <c r="O84" s="50">
        <f t="shared" si="28"/>
        <v>0.29613228795834567</v>
      </c>
      <c r="P84" s="45">
        <v>154</v>
      </c>
      <c r="Q84" s="45">
        <f t="shared" si="29"/>
        <v>471.32276427740715</v>
      </c>
      <c r="R84" s="18">
        <f t="shared" si="30"/>
        <v>0.39824656414309106</v>
      </c>
      <c r="S84" s="18">
        <f t="shared" si="31"/>
        <v>0.30177691724226058</v>
      </c>
      <c r="T84" s="37">
        <f t="shared" si="32"/>
        <v>8.4415584415584419</v>
      </c>
      <c r="U84" s="37">
        <f t="shared" si="33"/>
        <v>0.64832086665196587</v>
      </c>
      <c r="V84" s="37">
        <f t="shared" si="34"/>
        <v>-35.167913334803416</v>
      </c>
      <c r="W84" s="37">
        <f t="shared" si="35"/>
        <v>0.96465867162718699</v>
      </c>
      <c r="X84" s="37">
        <f t="shared" si="36"/>
        <v>-3.5341328372813008</v>
      </c>
    </row>
    <row r="85" spans="1:24" x14ac:dyDescent="0.25">
      <c r="A85" s="1" t="s">
        <v>663</v>
      </c>
      <c r="B85" s="1" t="str">
        <f>VLOOKUP(A85,'[2]Catálogo MUNICIPIOS'!$1:$1048576,5,FALSE)</f>
        <v>Xalatlaco</v>
      </c>
      <c r="C85" s="130">
        <f>VLOOKUP(A85,[3]PROY_COVID!$1:$1048576,7,FALSE)</f>
        <v>32120</v>
      </c>
      <c r="D85" s="43">
        <v>28</v>
      </c>
      <c r="E85" s="43">
        <f t="shared" si="37"/>
        <v>87.173100871731009</v>
      </c>
      <c r="F85" s="6">
        <f t="shared" si="38"/>
        <v>0.56569649078095963</v>
      </c>
      <c r="G85" s="6">
        <f t="shared" si="39"/>
        <v>0.63782441231139309</v>
      </c>
      <c r="H85" s="44">
        <v>10</v>
      </c>
      <c r="I85" s="44">
        <f t="shared" si="23"/>
        <v>31.133250311332503</v>
      </c>
      <c r="J85" s="14">
        <f t="shared" si="24"/>
        <v>0.44934471920773295</v>
      </c>
      <c r="K85" s="52">
        <f t="shared" si="25"/>
        <v>0.38154409719354332</v>
      </c>
      <c r="L85" s="49">
        <v>175</v>
      </c>
      <c r="M85" s="49">
        <f t="shared" si="26"/>
        <v>544.83188044831877</v>
      </c>
      <c r="N85" s="50">
        <f t="shared" si="27"/>
        <v>0.56746803232960841</v>
      </c>
      <c r="O85" s="50">
        <f t="shared" si="28"/>
        <v>0.40551528305666801</v>
      </c>
      <c r="P85" s="45">
        <v>213</v>
      </c>
      <c r="Q85" s="45">
        <f t="shared" si="29"/>
        <v>663.13823163138227</v>
      </c>
      <c r="R85" s="18">
        <f t="shared" si="30"/>
        <v>0.56032201776633461</v>
      </c>
      <c r="S85" s="18">
        <f t="shared" si="31"/>
        <v>0.4245918644604611</v>
      </c>
      <c r="T85" s="37">
        <f t="shared" si="32"/>
        <v>13.145539906103288</v>
      </c>
      <c r="U85" s="37">
        <f t="shared" si="33"/>
        <v>1.0095917576754341</v>
      </c>
      <c r="V85" s="37">
        <f t="shared" si="34"/>
        <v>0.95917576754340761</v>
      </c>
      <c r="W85" s="37">
        <f t="shared" si="35"/>
        <v>1.5022059198470317</v>
      </c>
      <c r="X85" s="37">
        <f t="shared" si="36"/>
        <v>50.220591984703169</v>
      </c>
    </row>
    <row r="86" spans="1:24" x14ac:dyDescent="0.25">
      <c r="A86" s="1" t="s">
        <v>676</v>
      </c>
      <c r="B86" s="1" t="str">
        <f>VLOOKUP(A86,'[2]Catálogo MUNICIPIOS'!$1:$1048576,5,FALSE)</f>
        <v>Morelos</v>
      </c>
      <c r="C86" s="130">
        <f>VLOOKUP(A86,[3]PROY_COVID!$1:$1048576,7,FALSE)</f>
        <v>31832</v>
      </c>
      <c r="D86" s="43">
        <v>17</v>
      </c>
      <c r="E86" s="43">
        <f t="shared" si="37"/>
        <v>53.405378235737622</v>
      </c>
      <c r="F86" s="6">
        <f t="shared" si="38"/>
        <v>0.34656602500856631</v>
      </c>
      <c r="G86" s="6">
        <f t="shared" si="39"/>
        <v>0.39075418502777198</v>
      </c>
      <c r="H86" s="44">
        <v>6</v>
      </c>
      <c r="I86" s="44">
        <f t="shared" si="23"/>
        <v>18.848957024377984</v>
      </c>
      <c r="J86" s="14">
        <f t="shared" si="24"/>
        <v>0.27204609916346534</v>
      </c>
      <c r="K86" s="52">
        <f t="shared" si="25"/>
        <v>0.23099767030390697</v>
      </c>
      <c r="L86" s="49">
        <v>103</v>
      </c>
      <c r="M86" s="49">
        <f t="shared" si="26"/>
        <v>323.57376225182207</v>
      </c>
      <c r="N86" s="50">
        <f t="shared" si="27"/>
        <v>0.33701729426596477</v>
      </c>
      <c r="O86" s="50">
        <f t="shared" si="28"/>
        <v>0.24083411874005639</v>
      </c>
      <c r="P86" s="45">
        <v>126</v>
      </c>
      <c r="Q86" s="45">
        <f t="shared" si="29"/>
        <v>395.82809751193764</v>
      </c>
      <c r="R86" s="18">
        <f t="shared" si="30"/>
        <v>0.33445696192311397</v>
      </c>
      <c r="S86" s="18">
        <f t="shared" si="31"/>
        <v>0.25343945185451633</v>
      </c>
      <c r="T86" s="37">
        <f t="shared" si="32"/>
        <v>13.492063492063492</v>
      </c>
      <c r="U86" s="37">
        <f t="shared" si="33"/>
        <v>1.0362051458454498</v>
      </c>
      <c r="V86" s="37">
        <f t="shared" si="34"/>
        <v>3.620514584544976</v>
      </c>
      <c r="W86" s="37">
        <f t="shared" si="35"/>
        <v>1.5418048854212305</v>
      </c>
      <c r="X86" s="37">
        <f t="shared" si="36"/>
        <v>54.180488542123051</v>
      </c>
    </row>
    <row r="87" spans="1:24" x14ac:dyDescent="0.25">
      <c r="A87" s="1" t="s">
        <v>648</v>
      </c>
      <c r="B87" s="1" t="str">
        <f>VLOOKUP(A87,'[2]Catálogo MUNICIPIOS'!$1:$1048576,5,FALSE)</f>
        <v>Chiautla</v>
      </c>
      <c r="C87" s="130">
        <f>VLOOKUP(A87,[3]PROY_COVID!$1:$1048576,7,FALSE)</f>
        <v>31803</v>
      </c>
      <c r="D87" s="43">
        <v>33</v>
      </c>
      <c r="E87" s="43">
        <f t="shared" si="37"/>
        <v>103.76379586831432</v>
      </c>
      <c r="F87" s="6">
        <f t="shared" si="38"/>
        <v>0.6733592657118892</v>
      </c>
      <c r="G87" s="6">
        <f t="shared" si="39"/>
        <v>0.75921449916403239</v>
      </c>
      <c r="H87" s="44">
        <v>8</v>
      </c>
      <c r="I87" s="44">
        <f t="shared" si="23"/>
        <v>25.154859604439835</v>
      </c>
      <c r="J87" s="14">
        <f t="shared" si="24"/>
        <v>0.36305889082042281</v>
      </c>
      <c r="K87" s="52">
        <f t="shared" si="25"/>
        <v>0.30827774491353926</v>
      </c>
      <c r="L87" s="49">
        <v>132</v>
      </c>
      <c r="M87" s="49">
        <f t="shared" si="26"/>
        <v>415.05518347325727</v>
      </c>
      <c r="N87" s="50">
        <f t="shared" si="27"/>
        <v>0.43229949774592102</v>
      </c>
      <c r="O87" s="50">
        <f t="shared" si="28"/>
        <v>0.30892322246598181</v>
      </c>
      <c r="P87" s="45">
        <v>173</v>
      </c>
      <c r="Q87" s="45">
        <f t="shared" si="29"/>
        <v>543.97383894601137</v>
      </c>
      <c r="R87" s="18">
        <f t="shared" si="30"/>
        <v>0.45963345877448558</v>
      </c>
      <c r="S87" s="18">
        <f t="shared" si="31"/>
        <v>0.34829369726972514</v>
      </c>
      <c r="T87" s="37">
        <f t="shared" si="32"/>
        <v>19.075144508670519</v>
      </c>
      <c r="U87" s="37">
        <f t="shared" si="33"/>
        <v>1.4649918382949267</v>
      </c>
      <c r="V87" s="37">
        <f t="shared" si="34"/>
        <v>46.499183829492672</v>
      </c>
      <c r="W87" s="37">
        <f t="shared" si="35"/>
        <v>2.1798111912891791</v>
      </c>
      <c r="X87" s="37">
        <f t="shared" si="36"/>
        <v>117.98111912891791</v>
      </c>
    </row>
    <row r="88" spans="1:24" x14ac:dyDescent="0.25">
      <c r="A88" s="1" t="s">
        <v>693</v>
      </c>
      <c r="B88" s="1" t="str">
        <f>VLOOKUP(A88,'[2]Catálogo MUNICIPIOS'!$1:$1048576,5,FALSE)</f>
        <v>San Antonio la Isla</v>
      </c>
      <c r="C88" s="130">
        <f>VLOOKUP(A88,[3]PROY_COVID!$1:$1048576,7,FALSE)</f>
        <v>31682</v>
      </c>
      <c r="D88" s="43">
        <v>48</v>
      </c>
      <c r="E88" s="43">
        <f t="shared" si="37"/>
        <v>151.5055867685121</v>
      </c>
      <c r="F88" s="6">
        <f t="shared" si="38"/>
        <v>0.98317230787474219</v>
      </c>
      <c r="G88" s="6">
        <f t="shared" si="39"/>
        <v>1.1085295908506108</v>
      </c>
      <c r="H88" s="44">
        <v>10</v>
      </c>
      <c r="I88" s="44">
        <f t="shared" si="23"/>
        <v>31.563663910106683</v>
      </c>
      <c r="J88" s="14">
        <f t="shared" si="24"/>
        <v>0.45555685818295499</v>
      </c>
      <c r="K88" s="52">
        <f t="shared" si="25"/>
        <v>0.38681890038055083</v>
      </c>
      <c r="L88" s="49">
        <v>213</v>
      </c>
      <c r="M88" s="49">
        <f t="shared" si="26"/>
        <v>672.30604128527239</v>
      </c>
      <c r="N88" s="50">
        <f t="shared" si="27"/>
        <v>0.70023836721436339</v>
      </c>
      <c r="O88" s="50">
        <f t="shared" si="28"/>
        <v>0.5003935790397751</v>
      </c>
      <c r="P88" s="45">
        <v>271</v>
      </c>
      <c r="Q88" s="45">
        <f t="shared" si="29"/>
        <v>855.37529196389119</v>
      </c>
      <c r="R88" s="18">
        <f t="shared" si="30"/>
        <v>0.72275369851861426</v>
      </c>
      <c r="S88" s="18">
        <f t="shared" si="31"/>
        <v>0.5476767477798552</v>
      </c>
      <c r="T88" s="37">
        <f t="shared" si="32"/>
        <v>17.712177121771216</v>
      </c>
      <c r="U88" s="37">
        <f t="shared" si="33"/>
        <v>1.3603144610534577</v>
      </c>
      <c r="V88" s="37">
        <f t="shared" si="34"/>
        <v>36.031446105345765</v>
      </c>
      <c r="W88" s="37">
        <f t="shared" si="35"/>
        <v>2.0240581608481878</v>
      </c>
      <c r="X88" s="37">
        <f t="shared" si="36"/>
        <v>102.40581608481878</v>
      </c>
    </row>
    <row r="89" spans="1:24" x14ac:dyDescent="0.25">
      <c r="A89" s="1" t="s">
        <v>630</v>
      </c>
      <c r="B89" s="1" t="str">
        <f>VLOOKUP(A89,'[2]Catálogo MUNICIPIOS'!$1:$1048576,5,FALSE)</f>
        <v>Apaxco</v>
      </c>
      <c r="C89" s="130">
        <f>VLOOKUP(A89,[3]PROY_COVID!$1:$1048576,7,FALSE)</f>
        <v>31576</v>
      </c>
      <c r="D89" s="43">
        <v>69</v>
      </c>
      <c r="E89" s="43">
        <f t="shared" si="37"/>
        <v>218.52039523688879</v>
      </c>
      <c r="F89" s="6">
        <f t="shared" si="38"/>
        <v>1.4180546465987109</v>
      </c>
      <c r="G89" s="6">
        <f t="shared" si="39"/>
        <v>1.5988606723432515</v>
      </c>
      <c r="H89" s="44">
        <v>17</v>
      </c>
      <c r="I89" s="44">
        <f t="shared" si="23"/>
        <v>53.838358246769701</v>
      </c>
      <c r="J89" s="14">
        <f t="shared" si="24"/>
        <v>0.77704646084428208</v>
      </c>
      <c r="K89" s="52">
        <f t="shared" si="25"/>
        <v>0.65979965426767928</v>
      </c>
      <c r="L89" s="49">
        <v>113</v>
      </c>
      <c r="M89" s="49">
        <f t="shared" si="26"/>
        <v>357.866734228528</v>
      </c>
      <c r="N89" s="50">
        <f t="shared" si="27"/>
        <v>0.3727350377180233</v>
      </c>
      <c r="O89" s="50">
        <f t="shared" si="28"/>
        <v>0.26635818357000973</v>
      </c>
      <c r="P89" s="45">
        <v>199</v>
      </c>
      <c r="Q89" s="45">
        <f t="shared" si="29"/>
        <v>630.22548771218646</v>
      </c>
      <c r="R89" s="18">
        <f t="shared" si="30"/>
        <v>0.53251222758478822</v>
      </c>
      <c r="S89" s="18">
        <f t="shared" si="31"/>
        <v>0.40351860606788958</v>
      </c>
      <c r="T89" s="37">
        <f t="shared" si="32"/>
        <v>34.673366834170857</v>
      </c>
      <c r="U89" s="37">
        <f t="shared" si="33"/>
        <v>2.6629522725333552</v>
      </c>
      <c r="V89" s="37">
        <f t="shared" si="34"/>
        <v>166.29522725333553</v>
      </c>
      <c r="W89" s="37">
        <f t="shared" si="35"/>
        <v>3.9622972727910666</v>
      </c>
      <c r="X89" s="37">
        <f t="shared" si="36"/>
        <v>296.22972727910667</v>
      </c>
    </row>
    <row r="90" spans="1:24" x14ac:dyDescent="0.25">
      <c r="A90" s="1" t="s">
        <v>688</v>
      </c>
      <c r="B90" s="1" t="str">
        <f>VLOOKUP(A90,'[2]Catálogo MUNICIPIOS'!$1:$1048576,5,FALSE)</f>
        <v>Ozumba</v>
      </c>
      <c r="C90" s="130">
        <f>VLOOKUP(A90,[3]PROY_COVID!$1:$1048576,7,FALSE)</f>
        <v>31154</v>
      </c>
      <c r="D90" s="43">
        <v>19</v>
      </c>
      <c r="E90" s="43">
        <f t="shared" si="37"/>
        <v>60.987353148873339</v>
      </c>
      <c r="F90" s="6">
        <f t="shared" si="38"/>
        <v>0.3957680903092059</v>
      </c>
      <c r="G90" s="6">
        <f t="shared" si="39"/>
        <v>0.44622965446468343</v>
      </c>
      <c r="H90" s="44">
        <v>12</v>
      </c>
      <c r="I90" s="44">
        <f t="shared" si="23"/>
        <v>38.518328304551581</v>
      </c>
      <c r="J90" s="14">
        <f t="shared" si="24"/>
        <v>0.5559331982134833</v>
      </c>
      <c r="K90" s="52">
        <f t="shared" si="25"/>
        <v>0.47204967844347223</v>
      </c>
      <c r="L90" s="49">
        <v>223</v>
      </c>
      <c r="M90" s="49">
        <f t="shared" si="26"/>
        <v>715.79893432625022</v>
      </c>
      <c r="N90" s="50">
        <f t="shared" si="27"/>
        <v>0.74553826121832112</v>
      </c>
      <c r="O90" s="50">
        <f t="shared" si="28"/>
        <v>0.53276509301570618</v>
      </c>
      <c r="P90" s="45">
        <v>254</v>
      </c>
      <c r="Q90" s="45">
        <f t="shared" si="29"/>
        <v>815.30461577967515</v>
      </c>
      <c r="R90" s="18">
        <f t="shared" si="30"/>
        <v>0.68889577710520689</v>
      </c>
      <c r="S90" s="18">
        <f t="shared" si="31"/>
        <v>0.52202043315387991</v>
      </c>
      <c r="T90" s="37">
        <f t="shared" si="32"/>
        <v>7.4803149606299222</v>
      </c>
      <c r="U90" s="37">
        <f t="shared" si="33"/>
        <v>0.5744963221755458</v>
      </c>
      <c r="V90" s="37">
        <f t="shared" si="34"/>
        <v>-42.55036778244542</v>
      </c>
      <c r="W90" s="37">
        <f t="shared" si="35"/>
        <v>0.85481262058787078</v>
      </c>
      <c r="X90" s="37">
        <f t="shared" si="36"/>
        <v>-14.518737941212922</v>
      </c>
    </row>
    <row r="91" spans="1:24" x14ac:dyDescent="0.25">
      <c r="A91" s="1" t="s">
        <v>646</v>
      </c>
      <c r="B91" s="1" t="str">
        <f>VLOOKUP(A91,'[2]Catálogo MUNICIPIOS'!$1:$1048576,5,FALSE)</f>
        <v>Chapa de Mota</v>
      </c>
      <c r="C91" s="130">
        <f>VLOOKUP(A91,[3]PROY_COVID!$1:$1048576,7,FALSE)</f>
        <v>30328</v>
      </c>
      <c r="D91" s="43">
        <v>8</v>
      </c>
      <c r="E91" s="43">
        <f t="shared" si="37"/>
        <v>26.37826431020839</v>
      </c>
      <c r="F91" s="6">
        <f t="shared" si="38"/>
        <v>0.1711777073885935</v>
      </c>
      <c r="G91" s="6">
        <f t="shared" si="39"/>
        <v>0.19300335497081383</v>
      </c>
      <c r="H91" s="44">
        <v>4</v>
      </c>
      <c r="I91" s="44">
        <f t="shared" si="23"/>
        <v>13.189132155104195</v>
      </c>
      <c r="J91" s="14">
        <f t="shared" si="24"/>
        <v>0.19035811634070671</v>
      </c>
      <c r="K91" s="52">
        <f t="shared" si="25"/>
        <v>0.16163540493084427</v>
      </c>
      <c r="L91" s="49">
        <v>89</v>
      </c>
      <c r="M91" s="49">
        <f t="shared" si="26"/>
        <v>293.45819045106833</v>
      </c>
      <c r="N91" s="50">
        <f t="shared" si="27"/>
        <v>0.30565050960168916</v>
      </c>
      <c r="O91" s="50">
        <f t="shared" si="28"/>
        <v>0.21841926920308169</v>
      </c>
      <c r="P91" s="45">
        <v>101</v>
      </c>
      <c r="Q91" s="45">
        <f t="shared" si="29"/>
        <v>333.02558691638092</v>
      </c>
      <c r="R91" s="18">
        <f t="shared" si="30"/>
        <v>0.28139166153902334</v>
      </c>
      <c r="S91" s="18">
        <f t="shared" si="31"/>
        <v>0.21322847653347979</v>
      </c>
      <c r="T91" s="37">
        <f t="shared" si="32"/>
        <v>7.9207920792079207</v>
      </c>
      <c r="U91" s="37">
        <f t="shared" si="33"/>
        <v>0.6083254438044341</v>
      </c>
      <c r="V91" s="37">
        <f t="shared" si="34"/>
        <v>-39.167455619556591</v>
      </c>
      <c r="W91" s="37">
        <f t="shared" si="35"/>
        <v>0.90514812143541079</v>
      </c>
      <c r="X91" s="37">
        <f t="shared" si="36"/>
        <v>-9.4851878564589214</v>
      </c>
    </row>
    <row r="92" spans="1:24" x14ac:dyDescent="0.25">
      <c r="A92" s="1" t="s">
        <v>636</v>
      </c>
      <c r="B92" s="1" t="str">
        <f>VLOOKUP(A92,'[2]Catálogo MUNICIPIOS'!$1:$1048576,5,FALSE)</f>
        <v>Axapusco</v>
      </c>
      <c r="C92" s="130">
        <f>VLOOKUP(A92,[3]PROY_COVID!$1:$1048576,7,FALSE)</f>
        <v>30040</v>
      </c>
      <c r="D92" s="43">
        <v>19</v>
      </c>
      <c r="E92" s="43">
        <f t="shared" si="37"/>
        <v>63.24900133155792</v>
      </c>
      <c r="F92" s="6">
        <f t="shared" si="38"/>
        <v>0.41044470990322901</v>
      </c>
      <c r="G92" s="6">
        <f t="shared" si="39"/>
        <v>0.4627775850596787</v>
      </c>
      <c r="H92" s="44">
        <v>4</v>
      </c>
      <c r="I92" s="44">
        <f t="shared" si="23"/>
        <v>13.315579227696404</v>
      </c>
      <c r="J92" s="14">
        <f t="shared" si="24"/>
        <v>0.19218312091814088</v>
      </c>
      <c r="K92" s="52">
        <f t="shared" si="25"/>
        <v>0.16318503863990161</v>
      </c>
      <c r="L92" s="49">
        <v>269</v>
      </c>
      <c r="M92" s="49">
        <f t="shared" si="26"/>
        <v>895.47270306258326</v>
      </c>
      <c r="N92" s="50">
        <f t="shared" si="27"/>
        <v>0.93267694319514338</v>
      </c>
      <c r="O92" s="50">
        <f t="shared" si="28"/>
        <v>0.66649526153488059</v>
      </c>
      <c r="P92" s="45">
        <v>292</v>
      </c>
      <c r="Q92" s="45">
        <f t="shared" si="29"/>
        <v>972.03728362183756</v>
      </c>
      <c r="R92" s="18">
        <f t="shared" si="30"/>
        <v>0.82132784104936185</v>
      </c>
      <c r="S92" s="18">
        <f t="shared" si="31"/>
        <v>0.62237268625389042</v>
      </c>
      <c r="T92" s="37">
        <f t="shared" si="32"/>
        <v>6.506849315068493</v>
      </c>
      <c r="U92" s="37">
        <f t="shared" si="33"/>
        <v>0.49973310216639938</v>
      </c>
      <c r="V92" s="37">
        <f t="shared" si="34"/>
        <v>-50.026689783360069</v>
      </c>
      <c r="W92" s="37">
        <f t="shared" si="35"/>
        <v>0.7435698822921889</v>
      </c>
      <c r="X92" s="37">
        <f t="shared" si="36"/>
        <v>-25.643011770781111</v>
      </c>
    </row>
    <row r="93" spans="1:24" x14ac:dyDescent="0.25">
      <c r="A93" s="1" t="s">
        <v>743</v>
      </c>
      <c r="B93" s="1" t="str">
        <f>VLOOKUP(A93,'[2]Catálogo MUNICIPIOS'!$1:$1048576,5,FALSE)</f>
        <v>Luvianos</v>
      </c>
      <c r="C93" s="130">
        <f>VLOOKUP(A93,[3]PROY_COVID!$1:$1048576,7,FALSE)</f>
        <v>29784</v>
      </c>
      <c r="D93" s="43">
        <v>20</v>
      </c>
      <c r="E93" s="43">
        <f t="shared" si="37"/>
        <v>67.150147730325017</v>
      </c>
      <c r="F93" s="6">
        <f t="shared" si="38"/>
        <v>0.43576060214219575</v>
      </c>
      <c r="G93" s="6">
        <f t="shared" si="39"/>
        <v>0.49132132601017675</v>
      </c>
      <c r="H93" s="44">
        <v>5</v>
      </c>
      <c r="I93" s="44">
        <f t="shared" si="23"/>
        <v>16.787536932581254</v>
      </c>
      <c r="J93" s="14">
        <f t="shared" si="24"/>
        <v>0.24229372114142464</v>
      </c>
      <c r="K93" s="52">
        <f t="shared" si="25"/>
        <v>0.20573456221220476</v>
      </c>
      <c r="L93" s="49">
        <v>106</v>
      </c>
      <c r="M93" s="49">
        <f t="shared" si="26"/>
        <v>355.89578297072256</v>
      </c>
      <c r="N93" s="50">
        <f t="shared" si="27"/>
        <v>0.37068219926964896</v>
      </c>
      <c r="O93" s="50">
        <f t="shared" si="28"/>
        <v>0.2648912157109663</v>
      </c>
      <c r="P93" s="45">
        <v>131</v>
      </c>
      <c r="Q93" s="45">
        <f t="shared" si="29"/>
        <v>439.83346763362874</v>
      </c>
      <c r="R93" s="18">
        <f t="shared" si="30"/>
        <v>0.37163952296846547</v>
      </c>
      <c r="S93" s="18">
        <f t="shared" si="31"/>
        <v>0.28161505877175935</v>
      </c>
      <c r="T93" s="37">
        <f t="shared" si="32"/>
        <v>15.267175572519085</v>
      </c>
      <c r="U93" s="37">
        <f t="shared" si="33"/>
        <v>1.1725356836688519</v>
      </c>
      <c r="V93" s="37">
        <f t="shared" si="34"/>
        <v>17.253568366885187</v>
      </c>
      <c r="W93" s="37">
        <f t="shared" si="35"/>
        <v>1.7446557302476429</v>
      </c>
      <c r="X93" s="37">
        <f t="shared" si="36"/>
        <v>74.465573024764282</v>
      </c>
    </row>
    <row r="94" spans="1:24" x14ac:dyDescent="0.25">
      <c r="A94" s="1" t="s">
        <v>672</v>
      </c>
      <c r="B94" s="1" t="str">
        <f>VLOOKUP(A94,'[2]Catálogo MUNICIPIOS'!$1:$1048576,5,FALSE)</f>
        <v>Malinalco</v>
      </c>
      <c r="C94" s="130">
        <f>VLOOKUP(A94,[3]PROY_COVID!$1:$1048576,7,FALSE)</f>
        <v>29515</v>
      </c>
      <c r="D94" s="43">
        <v>19</v>
      </c>
      <c r="E94" s="43">
        <f t="shared" si="37"/>
        <v>64.374047094697616</v>
      </c>
      <c r="F94" s="6">
        <f t="shared" si="38"/>
        <v>0.41774552212410643</v>
      </c>
      <c r="G94" s="6">
        <f t="shared" si="39"/>
        <v>0.47100927173277146</v>
      </c>
      <c r="H94" s="44">
        <v>6</v>
      </c>
      <c r="I94" s="44">
        <f t="shared" si="23"/>
        <v>20.328646450957141</v>
      </c>
      <c r="J94" s="14">
        <f t="shared" si="24"/>
        <v>0.29340238619588105</v>
      </c>
      <c r="K94" s="52">
        <f t="shared" si="25"/>
        <v>0.24913155484038513</v>
      </c>
      <c r="L94" s="49">
        <v>96</v>
      </c>
      <c r="M94" s="49">
        <f t="shared" si="26"/>
        <v>325.25834321531426</v>
      </c>
      <c r="N94" s="50">
        <f t="shared" si="27"/>
        <v>0.33877186458197894</v>
      </c>
      <c r="O94" s="50">
        <f t="shared" si="28"/>
        <v>0.24208794281085103</v>
      </c>
      <c r="P94" s="45">
        <v>121</v>
      </c>
      <c r="Q94" s="45">
        <f t="shared" si="29"/>
        <v>409.96103676096902</v>
      </c>
      <c r="R94" s="18">
        <f t="shared" si="30"/>
        <v>0.34639866074132991</v>
      </c>
      <c r="S94" s="18">
        <f t="shared" si="31"/>
        <v>0.26248844155201917</v>
      </c>
      <c r="T94" s="37">
        <f t="shared" si="32"/>
        <v>15.702479338842975</v>
      </c>
      <c r="U94" s="37">
        <f t="shared" si="33"/>
        <v>1.2059674862197407</v>
      </c>
      <c r="V94" s="37">
        <f t="shared" si="34"/>
        <v>20.596748621974072</v>
      </c>
      <c r="W94" s="37">
        <f t="shared" si="35"/>
        <v>1.7944000465232988</v>
      </c>
      <c r="X94" s="37">
        <f t="shared" si="36"/>
        <v>79.440004652329876</v>
      </c>
    </row>
    <row r="95" spans="1:24" x14ac:dyDescent="0.25">
      <c r="A95" s="1" t="s">
        <v>664</v>
      </c>
      <c r="B95" s="1" t="str">
        <f>VLOOKUP(A95,'[2]Catálogo MUNICIPIOS'!$1:$1048576,5,FALSE)</f>
        <v>Jaltenco</v>
      </c>
      <c r="C95" s="130">
        <f>VLOOKUP(A95,[3]PROY_COVID!$1:$1048576,7,FALSE)</f>
        <v>29179</v>
      </c>
      <c r="D95" s="43">
        <v>60</v>
      </c>
      <c r="E95" s="43">
        <f t="shared" si="37"/>
        <v>205.62733472702971</v>
      </c>
      <c r="F95" s="6">
        <f t="shared" si="38"/>
        <v>1.3343871045138447</v>
      </c>
      <c r="G95" s="6">
        <f t="shared" si="39"/>
        <v>1.504525279196042</v>
      </c>
      <c r="H95" s="44">
        <v>5</v>
      </c>
      <c r="I95" s="44">
        <f t="shared" si="23"/>
        <v>17.135611227252475</v>
      </c>
      <c r="J95" s="14">
        <f t="shared" si="24"/>
        <v>0.24731746086144799</v>
      </c>
      <c r="K95" s="52">
        <f t="shared" si="25"/>
        <v>0.21000028105583829</v>
      </c>
      <c r="L95" s="49">
        <v>128</v>
      </c>
      <c r="M95" s="49">
        <f t="shared" si="26"/>
        <v>438.67164741766345</v>
      </c>
      <c r="N95" s="50">
        <f t="shared" si="27"/>
        <v>0.45689715586036123</v>
      </c>
      <c r="O95" s="50">
        <f t="shared" si="28"/>
        <v>0.32650082283204901</v>
      </c>
      <c r="P95" s="45">
        <v>193</v>
      </c>
      <c r="Q95" s="45">
        <f t="shared" si="29"/>
        <v>661.43459337194554</v>
      </c>
      <c r="R95" s="18">
        <f t="shared" si="30"/>
        <v>0.55888251996400895</v>
      </c>
      <c r="S95" s="18">
        <f t="shared" si="31"/>
        <v>0.42350106481954625</v>
      </c>
      <c r="T95" s="37">
        <f t="shared" si="32"/>
        <v>31.088082901554404</v>
      </c>
      <c r="U95" s="37">
        <f t="shared" si="33"/>
        <v>2.3875985682997865</v>
      </c>
      <c r="V95" s="37">
        <f t="shared" si="34"/>
        <v>138.75985682997865</v>
      </c>
      <c r="W95" s="37">
        <f t="shared" si="35"/>
        <v>3.5525891294679983</v>
      </c>
      <c r="X95" s="37">
        <f t="shared" si="36"/>
        <v>255.25891294679982</v>
      </c>
    </row>
    <row r="96" spans="1:24" x14ac:dyDescent="0.25">
      <c r="A96" s="1" t="s">
        <v>695</v>
      </c>
      <c r="B96" s="1" t="str">
        <f>VLOOKUP(A96,'[2]Catálogo MUNICIPIOS'!$1:$1048576,5,FALSE)</f>
        <v>San Martín de las Pirámides</v>
      </c>
      <c r="C96" s="130">
        <f>VLOOKUP(A96,[3]PROY_COVID!$1:$1048576,7,FALSE)</f>
        <v>29145</v>
      </c>
      <c r="D96" s="43">
        <v>27</v>
      </c>
      <c r="E96" s="43">
        <f t="shared" si="37"/>
        <v>92.640247040658764</v>
      </c>
      <c r="F96" s="6">
        <f t="shared" si="38"/>
        <v>0.60117469875362028</v>
      </c>
      <c r="G96" s="6">
        <f t="shared" si="39"/>
        <v>0.67782619333496619</v>
      </c>
      <c r="H96" s="44">
        <v>9</v>
      </c>
      <c r="I96" s="44">
        <f t="shared" si="23"/>
        <v>30.880082346886258</v>
      </c>
      <c r="J96" s="14">
        <f t="shared" si="24"/>
        <v>0.44569075803249764</v>
      </c>
      <c r="K96" s="52">
        <f t="shared" si="25"/>
        <v>0.37844147406659634</v>
      </c>
      <c r="L96" s="49">
        <v>221</v>
      </c>
      <c r="M96" s="49">
        <f t="shared" si="26"/>
        <v>758.27757762909596</v>
      </c>
      <c r="N96" s="50">
        <f t="shared" si="27"/>
        <v>0.78978176640979769</v>
      </c>
      <c r="O96" s="50">
        <f t="shared" si="28"/>
        <v>0.56438170665557319</v>
      </c>
      <c r="P96" s="45">
        <v>257</v>
      </c>
      <c r="Q96" s="45">
        <f t="shared" si="29"/>
        <v>881.79790701664092</v>
      </c>
      <c r="R96" s="18">
        <f t="shared" si="30"/>
        <v>0.74507962134257477</v>
      </c>
      <c r="S96" s="18">
        <f t="shared" si="31"/>
        <v>0.56459452880051619</v>
      </c>
      <c r="T96" s="37">
        <f t="shared" si="32"/>
        <v>10.505836575875486</v>
      </c>
      <c r="U96" s="37">
        <f t="shared" si="33"/>
        <v>0.80685967181648421</v>
      </c>
      <c r="V96" s="37">
        <f t="shared" si="34"/>
        <v>-19.314032818351578</v>
      </c>
      <c r="W96" s="37">
        <f t="shared" si="35"/>
        <v>1.200553952896092</v>
      </c>
      <c r="X96" s="37">
        <f t="shared" si="36"/>
        <v>20.055395289609201</v>
      </c>
    </row>
    <row r="97" spans="1:24" x14ac:dyDescent="0.25">
      <c r="A97" s="1" t="s">
        <v>628</v>
      </c>
      <c r="B97" s="1" t="str">
        <f>VLOOKUP(A97,'[2]Catálogo MUNICIPIOS'!$1:$1048576,5,FALSE)</f>
        <v>Amatepec</v>
      </c>
      <c r="C97" s="130">
        <f>VLOOKUP(A97,[3]PROY_COVID!$1:$1048576,7,FALSE)</f>
        <v>28414</v>
      </c>
      <c r="D97" s="43">
        <v>9</v>
      </c>
      <c r="E97" s="43">
        <f t="shared" si="37"/>
        <v>31.674526641796302</v>
      </c>
      <c r="F97" s="6">
        <f t="shared" si="38"/>
        <v>0.20554699086335684</v>
      </c>
      <c r="G97" s="6">
        <f t="shared" si="39"/>
        <v>0.23175482044939807</v>
      </c>
      <c r="H97" s="44">
        <v>4</v>
      </c>
      <c r="I97" s="44">
        <f t="shared" si="23"/>
        <v>14.07756739635391</v>
      </c>
      <c r="J97" s="14">
        <f t="shared" si="24"/>
        <v>0.20318085987122381</v>
      </c>
      <c r="K97" s="52">
        <f t="shared" si="25"/>
        <v>0.17252335330269039</v>
      </c>
      <c r="L97" s="49">
        <v>53</v>
      </c>
      <c r="M97" s="49">
        <f t="shared" si="26"/>
        <v>186.52776800168931</v>
      </c>
      <c r="N97" s="50">
        <f t="shared" si="27"/>
        <v>0.19427744462320026</v>
      </c>
      <c r="O97" s="50">
        <f t="shared" si="28"/>
        <v>0.1388315613559411</v>
      </c>
      <c r="P97" s="45">
        <v>66</v>
      </c>
      <c r="Q97" s="45">
        <f t="shared" si="29"/>
        <v>232.27986203983951</v>
      </c>
      <c r="R97" s="18">
        <f t="shared" si="30"/>
        <v>0.19626604948483176</v>
      </c>
      <c r="S97" s="18">
        <f t="shared" si="31"/>
        <v>0.14872335057125191</v>
      </c>
      <c r="T97" s="37">
        <f t="shared" si="32"/>
        <v>13.636363636363635</v>
      </c>
      <c r="U97" s="37">
        <f t="shared" si="33"/>
        <v>1.0472875538224062</v>
      </c>
      <c r="V97" s="37">
        <f t="shared" si="34"/>
        <v>4.7287553822406236</v>
      </c>
      <c r="W97" s="37">
        <f t="shared" si="35"/>
        <v>1.5582947772439173</v>
      </c>
      <c r="X97" s="37">
        <f t="shared" si="36"/>
        <v>55.82947772439173</v>
      </c>
    </row>
    <row r="98" spans="1:24" x14ac:dyDescent="0.25">
      <c r="A98" s="1" t="s">
        <v>700</v>
      </c>
      <c r="B98" s="1" t="str">
        <f>VLOOKUP(A98,'[2]Catálogo MUNICIPIOS'!$1:$1048576,5,FALSE)</f>
        <v>Sultepec</v>
      </c>
      <c r="C98" s="130">
        <f>VLOOKUP(A98,[3]PROY_COVID!$1:$1048576,7,FALSE)</f>
        <v>28198</v>
      </c>
      <c r="D98" s="43">
        <v>5</v>
      </c>
      <c r="E98" s="43">
        <f t="shared" si="37"/>
        <v>17.731754025108163</v>
      </c>
      <c r="F98" s="6">
        <f t="shared" si="38"/>
        <v>0.11506750278568656</v>
      </c>
      <c r="G98" s="6">
        <f t="shared" si="39"/>
        <v>0.12973893870032541</v>
      </c>
      <c r="H98" s="44">
        <v>3</v>
      </c>
      <c r="I98" s="44">
        <f t="shared" si="23"/>
        <v>10.639052415064898</v>
      </c>
      <c r="J98" s="14">
        <f t="shared" si="24"/>
        <v>0.15355293688508811</v>
      </c>
      <c r="K98" s="52">
        <f t="shared" si="25"/>
        <v>0.13038367687626723</v>
      </c>
      <c r="L98" s="49">
        <v>39</v>
      </c>
      <c r="M98" s="49">
        <f t="shared" si="26"/>
        <v>138.30768139584367</v>
      </c>
      <c r="N98" s="50">
        <f t="shared" si="27"/>
        <v>0.14405395615467231</v>
      </c>
      <c r="O98" s="50">
        <f t="shared" si="28"/>
        <v>0.10294162398132123</v>
      </c>
      <c r="P98" s="45">
        <v>47</v>
      </c>
      <c r="Q98" s="45">
        <f t="shared" si="29"/>
        <v>166.67848783601673</v>
      </c>
      <c r="R98" s="18">
        <f t="shared" si="30"/>
        <v>0.14083583507583519</v>
      </c>
      <c r="S98" s="18">
        <f t="shared" si="31"/>
        <v>0.10672032849266279</v>
      </c>
      <c r="T98" s="37">
        <f t="shared" si="32"/>
        <v>10.638297872340425</v>
      </c>
      <c r="U98" s="37">
        <f t="shared" si="33"/>
        <v>0.817032843407551</v>
      </c>
      <c r="V98" s="37">
        <f t="shared" si="34"/>
        <v>-18.296715659244899</v>
      </c>
      <c r="W98" s="37">
        <f t="shared" si="35"/>
        <v>1.2156909609704321</v>
      </c>
      <c r="X98" s="37">
        <f t="shared" si="36"/>
        <v>21.569096097043207</v>
      </c>
    </row>
    <row r="99" spans="1:24" x14ac:dyDescent="0.25">
      <c r="A99" s="1" t="s">
        <v>650</v>
      </c>
      <c r="B99" s="1" t="str">
        <f>VLOOKUP(A99,'[2]Catálogo MUNICIPIOS'!$1:$1048576,5,FALSE)</f>
        <v>Chiconcuac</v>
      </c>
      <c r="C99" s="130">
        <f>VLOOKUP(A99,[3]PROY_COVID!$1:$1048576,7,FALSE)</f>
        <v>27570</v>
      </c>
      <c r="D99" s="43">
        <v>28</v>
      </c>
      <c r="E99" s="43">
        <f t="shared" si="37"/>
        <v>101.55966630395358</v>
      </c>
      <c r="F99" s="6">
        <f t="shared" si="38"/>
        <v>0.65905590438463624</v>
      </c>
      <c r="G99" s="6">
        <f t="shared" si="39"/>
        <v>0.74308741833304115</v>
      </c>
      <c r="H99" s="44">
        <v>6</v>
      </c>
      <c r="I99" s="44">
        <f t="shared" si="23"/>
        <v>21.762785636561482</v>
      </c>
      <c r="J99" s="14">
        <f t="shared" si="24"/>
        <v>0.31410124876936635</v>
      </c>
      <c r="K99" s="52">
        <f t="shared" si="25"/>
        <v>0.26670721222756499</v>
      </c>
      <c r="L99" s="49">
        <v>132</v>
      </c>
      <c r="M99" s="49">
        <f t="shared" si="26"/>
        <v>478.78128400435259</v>
      </c>
      <c r="N99" s="50">
        <f t="shared" si="27"/>
        <v>0.49867322911909778</v>
      </c>
      <c r="O99" s="50">
        <f t="shared" si="28"/>
        <v>0.35635419818954006</v>
      </c>
      <c r="P99" s="45">
        <v>166</v>
      </c>
      <c r="Q99" s="45">
        <f t="shared" si="29"/>
        <v>602.10373594486759</v>
      </c>
      <c r="R99" s="18">
        <f t="shared" si="30"/>
        <v>0.50875061056170723</v>
      </c>
      <c r="S99" s="18">
        <f t="shared" si="31"/>
        <v>0.38551290763996754</v>
      </c>
      <c r="T99" s="37">
        <f t="shared" si="32"/>
        <v>16.867469879518072</v>
      </c>
      <c r="U99" s="37">
        <f t="shared" si="33"/>
        <v>1.295440026414864</v>
      </c>
      <c r="V99" s="37">
        <f t="shared" si="34"/>
        <v>29.544002641486401</v>
      </c>
      <c r="W99" s="37">
        <f t="shared" si="35"/>
        <v>1.9275292826952874</v>
      </c>
      <c r="X99" s="37">
        <f t="shared" si="36"/>
        <v>92.752928269528752</v>
      </c>
    </row>
    <row r="100" spans="1:24" x14ac:dyDescent="0.25">
      <c r="A100" s="1" t="s">
        <v>670</v>
      </c>
      <c r="B100" s="1" t="str">
        <f>VLOOKUP(A100,'[2]Catálogo MUNICIPIOS'!$1:$1048576,5,FALSE)</f>
        <v>Juchitepec</v>
      </c>
      <c r="C100" s="130">
        <f>VLOOKUP(A100,[3]PROY_COVID!$1:$1048576,7,FALSE)</f>
        <v>27241</v>
      </c>
      <c r="D100" s="43">
        <v>11</v>
      </c>
      <c r="E100" s="43">
        <f t="shared" si="37"/>
        <v>40.380309092911425</v>
      </c>
      <c r="F100" s="6">
        <f t="shared" si="38"/>
        <v>0.26204183311228435</v>
      </c>
      <c r="G100" s="6">
        <f t="shared" si="39"/>
        <v>0.29545291676656171</v>
      </c>
      <c r="H100" s="44">
        <v>10</v>
      </c>
      <c r="I100" s="44">
        <f t="shared" si="23"/>
        <v>36.709371902646744</v>
      </c>
      <c r="J100" s="14">
        <f t="shared" si="24"/>
        <v>0.52982461660557179</v>
      </c>
      <c r="K100" s="52">
        <f t="shared" si="25"/>
        <v>0.4498805624557326</v>
      </c>
      <c r="L100" s="49">
        <v>125</v>
      </c>
      <c r="M100" s="49">
        <f t="shared" si="26"/>
        <v>458.86714878308436</v>
      </c>
      <c r="N100" s="50">
        <f t="shared" si="27"/>
        <v>0.47793172052701605</v>
      </c>
      <c r="O100" s="50">
        <f t="shared" si="28"/>
        <v>0.34153222012460671</v>
      </c>
      <c r="P100" s="45">
        <v>146</v>
      </c>
      <c r="Q100" s="45">
        <f t="shared" si="29"/>
        <v>535.95682977864249</v>
      </c>
      <c r="R100" s="18">
        <f t="shared" si="30"/>
        <v>0.45285944614960599</v>
      </c>
      <c r="S100" s="18">
        <f t="shared" si="31"/>
        <v>0.34316059423418505</v>
      </c>
      <c r="T100" s="37">
        <f t="shared" si="32"/>
        <v>7.5342465753424657</v>
      </c>
      <c r="U100" s="37">
        <f t="shared" si="33"/>
        <v>0.57863832882425192</v>
      </c>
      <c r="V100" s="37">
        <f t="shared" si="34"/>
        <v>-42.136167117574807</v>
      </c>
      <c r="W100" s="37">
        <f t="shared" si="35"/>
        <v>0.86097565318042923</v>
      </c>
      <c r="X100" s="37">
        <f t="shared" si="36"/>
        <v>-13.902434681957077</v>
      </c>
    </row>
    <row r="101" spans="1:24" x14ac:dyDescent="0.25">
      <c r="A101" s="1" t="s">
        <v>627</v>
      </c>
      <c r="B101" s="1" t="str">
        <f>VLOOKUP(A101,'[2]Catálogo MUNICIPIOS'!$1:$1048576,5,FALSE)</f>
        <v>Amanalco</v>
      </c>
      <c r="C101" s="130">
        <f>VLOOKUP(A101,[3]PROY_COVID!$1:$1048576,7,FALSE)</f>
        <v>25851</v>
      </c>
      <c r="D101" s="43">
        <v>9</v>
      </c>
      <c r="E101" s="43">
        <f t="shared" si="37"/>
        <v>34.814900777532785</v>
      </c>
      <c r="F101" s="6">
        <f t="shared" si="38"/>
        <v>0.22592596798543269</v>
      </c>
      <c r="G101" s="6">
        <f t="shared" si="39"/>
        <v>0.25473217547673965</v>
      </c>
      <c r="H101" s="44">
        <v>13</v>
      </c>
      <c r="I101" s="44">
        <f t="shared" si="23"/>
        <v>50.288190011991801</v>
      </c>
      <c r="J101" s="14">
        <f t="shared" si="24"/>
        <v>0.72580705176736282</v>
      </c>
      <c r="K101" s="52">
        <f t="shared" si="25"/>
        <v>0.61629164529084346</v>
      </c>
      <c r="L101" s="49">
        <v>149</v>
      </c>
      <c r="M101" s="49">
        <f t="shared" si="26"/>
        <v>576.38002398359833</v>
      </c>
      <c r="N101" s="50">
        <f t="shared" si="27"/>
        <v>0.60032690784343823</v>
      </c>
      <c r="O101" s="50">
        <f t="shared" si="28"/>
        <v>0.42899638762252829</v>
      </c>
      <c r="P101" s="45">
        <v>171</v>
      </c>
      <c r="Q101" s="45">
        <f t="shared" si="29"/>
        <v>661.48311477312291</v>
      </c>
      <c r="R101" s="18">
        <f t="shared" si="30"/>
        <v>0.55892351836843757</v>
      </c>
      <c r="S101" s="18">
        <f t="shared" si="31"/>
        <v>0.42353213193528383</v>
      </c>
      <c r="T101" s="37">
        <f t="shared" si="32"/>
        <v>5.2631578947368416</v>
      </c>
      <c r="U101" s="37">
        <f t="shared" si="33"/>
        <v>0.40421624884373575</v>
      </c>
      <c r="V101" s="37">
        <f t="shared" si="34"/>
        <v>-59.578375115626429</v>
      </c>
      <c r="W101" s="37">
        <f t="shared" si="35"/>
        <v>0.60144710700642423</v>
      </c>
      <c r="X101" s="37">
        <f t="shared" si="36"/>
        <v>-39.85528929935758</v>
      </c>
    </row>
    <row r="102" spans="1:24" x14ac:dyDescent="0.25">
      <c r="A102" s="1" t="s">
        <v>714</v>
      </c>
      <c r="B102" s="1" t="str">
        <f>VLOOKUP(A102,'[2]Catálogo MUNICIPIOS'!$1:$1048576,5,FALSE)</f>
        <v>Tepetlixpa</v>
      </c>
      <c r="C102" s="130">
        <f>VLOOKUP(A102,[3]PROY_COVID!$1:$1048576,7,FALSE)</f>
        <v>21137</v>
      </c>
      <c r="D102" s="43">
        <v>13</v>
      </c>
      <c r="E102" s="43">
        <f t="shared" si="37"/>
        <v>61.503524625065047</v>
      </c>
      <c r="F102" s="6">
        <f t="shared" si="38"/>
        <v>0.3991177060714412</v>
      </c>
      <c r="G102" s="6">
        <f t="shared" si="39"/>
        <v>0.4500063558228044</v>
      </c>
      <c r="H102" s="44">
        <v>9</v>
      </c>
      <c r="I102" s="44">
        <f t="shared" si="23"/>
        <v>42.579363201968107</v>
      </c>
      <c r="J102" s="14">
        <f t="shared" si="24"/>
        <v>0.61454592150528187</v>
      </c>
      <c r="K102" s="52">
        <f t="shared" si="25"/>
        <v>0.52181845870610544</v>
      </c>
      <c r="L102" s="49">
        <v>101</v>
      </c>
      <c r="M102" s="49">
        <f t="shared" si="26"/>
        <v>477.83507593319774</v>
      </c>
      <c r="N102" s="50">
        <f t="shared" si="27"/>
        <v>0.49768770890344738</v>
      </c>
      <c r="O102" s="50">
        <f t="shared" si="28"/>
        <v>0.35564994088086505</v>
      </c>
      <c r="P102" s="45">
        <v>123</v>
      </c>
      <c r="Q102" s="45">
        <f t="shared" si="29"/>
        <v>581.9179637602308</v>
      </c>
      <c r="R102" s="18">
        <f t="shared" si="30"/>
        <v>0.49169453980426908</v>
      </c>
      <c r="S102" s="18">
        <f t="shared" si="31"/>
        <v>0.37258843090400212</v>
      </c>
      <c r="T102" s="37">
        <f t="shared" si="32"/>
        <v>10.569105691056912</v>
      </c>
      <c r="U102" s="37">
        <f t="shared" si="33"/>
        <v>0.81171880865368085</v>
      </c>
      <c r="V102" s="37">
        <f t="shared" si="34"/>
        <v>-18.828119134631915</v>
      </c>
      <c r="W102" s="37">
        <f t="shared" si="35"/>
        <v>1.2077840278909497</v>
      </c>
      <c r="X102" s="37">
        <f t="shared" si="36"/>
        <v>20.778402789094976</v>
      </c>
    </row>
    <row r="103" spans="1:24" x14ac:dyDescent="0.25">
      <c r="A103" s="1" t="s">
        <v>666</v>
      </c>
      <c r="B103" s="1" t="str">
        <f>VLOOKUP(A103,'[2]Catálogo MUNICIPIOS'!$1:$1048576,5,FALSE)</f>
        <v>Jilotzingo</v>
      </c>
      <c r="C103" s="130">
        <f>VLOOKUP(A103,[3]PROY_COVID!$1:$1048576,7,FALSE)</f>
        <v>20713</v>
      </c>
      <c r="D103" s="43">
        <v>20</v>
      </c>
      <c r="E103" s="43">
        <f t="shared" si="37"/>
        <v>96.557717375561239</v>
      </c>
      <c r="F103" s="6">
        <f t="shared" si="38"/>
        <v>0.62659652267673238</v>
      </c>
      <c r="G103" s="6">
        <f t="shared" si="39"/>
        <v>0.70648937256250199</v>
      </c>
      <c r="H103" s="44">
        <v>7</v>
      </c>
      <c r="I103" s="44">
        <f t="shared" si="23"/>
        <v>33.795201081446429</v>
      </c>
      <c r="J103" s="14">
        <f t="shared" si="24"/>
        <v>0.48776452791322678</v>
      </c>
      <c r="K103" s="52">
        <f t="shared" si="25"/>
        <v>0.41416682669336297</v>
      </c>
      <c r="L103" s="49">
        <v>148</v>
      </c>
      <c r="M103" s="49">
        <f t="shared" si="26"/>
        <v>714.52710857915315</v>
      </c>
      <c r="N103" s="50">
        <f t="shared" si="27"/>
        <v>0.74421359487615069</v>
      </c>
      <c r="O103" s="50">
        <f t="shared" si="28"/>
        <v>0.53181848031490675</v>
      </c>
      <c r="P103" s="45">
        <v>175</v>
      </c>
      <c r="Q103" s="45">
        <f t="shared" si="29"/>
        <v>844.88002703616087</v>
      </c>
      <c r="R103" s="18">
        <f t="shared" si="30"/>
        <v>0.71388567109870371</v>
      </c>
      <c r="S103" s="18">
        <f t="shared" si="31"/>
        <v>0.54095687567610273</v>
      </c>
      <c r="T103" s="37">
        <f t="shared" si="32"/>
        <v>11.428571428571429</v>
      </c>
      <c r="U103" s="37">
        <f t="shared" si="33"/>
        <v>0.87772671177496919</v>
      </c>
      <c r="V103" s="37">
        <f t="shared" si="34"/>
        <v>-12.227328822503081</v>
      </c>
      <c r="W103" s="37">
        <f t="shared" si="35"/>
        <v>1.3059994323568069</v>
      </c>
      <c r="X103" s="37">
        <f t="shared" si="36"/>
        <v>30.599943235680694</v>
      </c>
    </row>
    <row r="104" spans="1:24" x14ac:dyDescent="0.25">
      <c r="A104" s="1" t="s">
        <v>717</v>
      </c>
      <c r="B104" s="1" t="str">
        <f>VLOOKUP(A104,'[2]Catálogo MUNICIPIOS'!$1:$1048576,5,FALSE)</f>
        <v>Texcaltitlán</v>
      </c>
      <c r="C104" s="130">
        <f>VLOOKUP(A104,[3]PROY_COVID!$1:$1048576,7,FALSE)</f>
        <v>20149</v>
      </c>
      <c r="D104" s="43">
        <v>6</v>
      </c>
      <c r="E104" s="43">
        <f t="shared" si="37"/>
        <v>29.778152761923671</v>
      </c>
      <c r="F104" s="6">
        <f t="shared" si="38"/>
        <v>0.19324076292922465</v>
      </c>
      <c r="G104" s="6">
        <f t="shared" si="39"/>
        <v>0.217879513234708</v>
      </c>
      <c r="H104" s="44">
        <v>2</v>
      </c>
      <c r="I104" s="44">
        <f t="shared" si="23"/>
        <v>9.9260509206412237</v>
      </c>
      <c r="J104" s="14">
        <f t="shared" si="24"/>
        <v>0.14326222026852334</v>
      </c>
      <c r="K104" s="52">
        <f t="shared" si="25"/>
        <v>0.12164570352728783</v>
      </c>
      <c r="L104" s="49">
        <v>76</v>
      </c>
      <c r="M104" s="49">
        <f t="shared" si="26"/>
        <v>377.18993498436652</v>
      </c>
      <c r="N104" s="50">
        <f t="shared" si="27"/>
        <v>0.39286106026685585</v>
      </c>
      <c r="O104" s="50">
        <f t="shared" si="28"/>
        <v>0.28074033245897873</v>
      </c>
      <c r="P104" s="45">
        <v>84</v>
      </c>
      <c r="Q104" s="45">
        <f t="shared" si="29"/>
        <v>416.89413866693138</v>
      </c>
      <c r="R104" s="18">
        <f t="shared" si="30"/>
        <v>0.35225682041909651</v>
      </c>
      <c r="S104" s="18">
        <f t="shared" si="31"/>
        <v>0.26692754417698028</v>
      </c>
      <c r="T104" s="37">
        <f t="shared" si="32"/>
        <v>7.1428571428571423</v>
      </c>
      <c r="U104" s="37">
        <f t="shared" si="33"/>
        <v>0.54857919485935569</v>
      </c>
      <c r="V104" s="37">
        <f t="shared" si="34"/>
        <v>-45.142080514064432</v>
      </c>
      <c r="W104" s="37">
        <f t="shared" si="35"/>
        <v>0.81624964522300425</v>
      </c>
      <c r="X104" s="37">
        <f t="shared" si="36"/>
        <v>-18.375035477699576</v>
      </c>
    </row>
    <row r="105" spans="1:24" x14ac:dyDescent="0.25">
      <c r="A105" s="1" t="s">
        <v>739</v>
      </c>
      <c r="B105" s="1" t="str">
        <f>VLOOKUP(A105,'[2]Catálogo MUNICIPIOS'!$1:$1048576,5,FALSE)</f>
        <v>Zumpahuacán</v>
      </c>
      <c r="C105" s="130">
        <f>VLOOKUP(A105,[3]PROY_COVID!$1:$1048576,7,FALSE)</f>
        <v>17962</v>
      </c>
      <c r="D105" s="43">
        <v>10</v>
      </c>
      <c r="E105" s="43">
        <f t="shared" si="37"/>
        <v>55.673087629439934</v>
      </c>
      <c r="F105" s="6">
        <f t="shared" si="38"/>
        <v>0.36128197790343947</v>
      </c>
      <c r="G105" s="6">
        <f t="shared" si="39"/>
        <v>0.40734646403204278</v>
      </c>
      <c r="H105" s="44">
        <v>15</v>
      </c>
      <c r="I105" s="44">
        <f t="shared" si="23"/>
        <v>83.509631444159893</v>
      </c>
      <c r="J105" s="14">
        <f t="shared" si="24"/>
        <v>1.2052905339844435</v>
      </c>
      <c r="K105" s="52">
        <f t="shared" si="25"/>
        <v>1.0234269347948401</v>
      </c>
      <c r="L105" s="49">
        <v>46</v>
      </c>
      <c r="M105" s="49">
        <f t="shared" si="26"/>
        <v>256.09620309542368</v>
      </c>
      <c r="N105" s="50">
        <f t="shared" si="27"/>
        <v>0.26673624226625825</v>
      </c>
      <c r="O105" s="50">
        <f t="shared" si="28"/>
        <v>0.19061095360742139</v>
      </c>
      <c r="P105" s="45">
        <v>71</v>
      </c>
      <c r="Q105" s="45">
        <f t="shared" si="29"/>
        <v>395.27892216902347</v>
      </c>
      <c r="R105" s="18">
        <f t="shared" si="30"/>
        <v>0.33399293342713632</v>
      </c>
      <c r="S105" s="18">
        <f t="shared" si="31"/>
        <v>0.25308782775618915</v>
      </c>
      <c r="T105" s="37">
        <f t="shared" si="32"/>
        <v>14.084507042253522</v>
      </c>
      <c r="U105" s="37">
        <f t="shared" si="33"/>
        <v>1.0817054546522507</v>
      </c>
      <c r="V105" s="37">
        <f t="shared" si="34"/>
        <v>8.1705454652250644</v>
      </c>
      <c r="W105" s="37">
        <f t="shared" si="35"/>
        <v>1.6095063426932481</v>
      </c>
      <c r="X105" s="37">
        <f t="shared" si="36"/>
        <v>60.950634269324809</v>
      </c>
    </row>
    <row r="106" spans="1:24" x14ac:dyDescent="0.25">
      <c r="A106" s="1" t="s">
        <v>722</v>
      </c>
      <c r="B106" s="1" t="str">
        <f>VLOOKUP(A106,'[2]Catálogo MUNICIPIOS'!$1:$1048576,5,FALSE)</f>
        <v>Timilpan</v>
      </c>
      <c r="C106" s="130">
        <f>VLOOKUP(A106,[3]PROY_COVID!$1:$1048576,7,FALSE)</f>
        <v>16819</v>
      </c>
      <c r="D106" s="43">
        <v>5</v>
      </c>
      <c r="E106" s="43">
        <f t="shared" si="37"/>
        <v>29.728283488911352</v>
      </c>
      <c r="F106" s="6">
        <f t="shared" si="38"/>
        <v>0.19291714391764014</v>
      </c>
      <c r="G106" s="6">
        <f t="shared" si="39"/>
        <v>0.21751463187298747</v>
      </c>
      <c r="H106" s="44">
        <v>4</v>
      </c>
      <c r="I106" s="44">
        <f t="shared" si="23"/>
        <v>23.782626791129079</v>
      </c>
      <c r="J106" s="14">
        <f t="shared" si="24"/>
        <v>0.34325351997032832</v>
      </c>
      <c r="K106" s="52">
        <f t="shared" si="25"/>
        <v>0.29146076227734374</v>
      </c>
      <c r="L106" s="49">
        <v>64</v>
      </c>
      <c r="M106" s="49">
        <f t="shared" si="26"/>
        <v>380.52202865806527</v>
      </c>
      <c r="N106" s="50">
        <f t="shared" si="27"/>
        <v>0.39633159256940004</v>
      </c>
      <c r="O106" s="50">
        <f t="shared" si="28"/>
        <v>0.28322039090957718</v>
      </c>
      <c r="P106" s="45">
        <v>73</v>
      </c>
      <c r="Q106" s="45">
        <f t="shared" si="29"/>
        <v>434.03293893810576</v>
      </c>
      <c r="R106" s="18">
        <f t="shared" si="30"/>
        <v>0.36673833677868528</v>
      </c>
      <c r="S106" s="18">
        <f t="shared" si="31"/>
        <v>0.27790111622371827</v>
      </c>
      <c r="T106" s="37">
        <f t="shared" si="32"/>
        <v>6.8493150684931505</v>
      </c>
      <c r="U106" s="37">
        <f t="shared" si="33"/>
        <v>0.52603484438568349</v>
      </c>
      <c r="V106" s="37">
        <f t="shared" si="34"/>
        <v>-47.396515561431649</v>
      </c>
      <c r="W106" s="37">
        <f t="shared" si="35"/>
        <v>0.78270513925493568</v>
      </c>
      <c r="X106" s="37">
        <f t="shared" si="36"/>
        <v>-21.729486074506433</v>
      </c>
    </row>
    <row r="107" spans="1:24" x14ac:dyDescent="0.25">
      <c r="A107" s="1" t="s">
        <v>737</v>
      </c>
      <c r="B107" s="1" t="str">
        <f>VLOOKUP(A107,'[2]Catálogo MUNICIPIOS'!$1:$1048576,5,FALSE)</f>
        <v>Zacualpan</v>
      </c>
      <c r="C107" s="130">
        <f>VLOOKUP(A107,[3]PROY_COVID!$1:$1048576,7,FALSE)</f>
        <v>16080</v>
      </c>
      <c r="D107" s="43"/>
      <c r="E107" s="43">
        <f t="shared" si="37"/>
        <v>0</v>
      </c>
      <c r="F107" s="6">
        <f t="shared" si="38"/>
        <v>0</v>
      </c>
      <c r="G107" s="6">
        <f t="shared" si="39"/>
        <v>0</v>
      </c>
      <c r="H107" s="44"/>
      <c r="I107" s="44">
        <f t="shared" si="23"/>
        <v>0</v>
      </c>
      <c r="J107" s="14">
        <f t="shared" si="24"/>
        <v>0</v>
      </c>
      <c r="K107" s="52">
        <f t="shared" si="25"/>
        <v>0</v>
      </c>
      <c r="L107" s="49">
        <v>38</v>
      </c>
      <c r="M107" s="49">
        <f t="shared" si="26"/>
        <v>236.31840796019898</v>
      </c>
      <c r="N107" s="50">
        <f t="shared" si="27"/>
        <v>0.24613673828721633</v>
      </c>
      <c r="O107" s="50">
        <f t="shared" si="28"/>
        <v>0.17589045269639184</v>
      </c>
      <c r="P107" s="45">
        <v>38</v>
      </c>
      <c r="Q107" s="45">
        <f t="shared" si="29"/>
        <v>236.31840796019898</v>
      </c>
      <c r="R107" s="18">
        <f t="shared" si="30"/>
        <v>0.19967843937731453</v>
      </c>
      <c r="S107" s="18">
        <f t="shared" si="31"/>
        <v>0.1513091368526675</v>
      </c>
      <c r="T107" s="37">
        <f t="shared" si="32"/>
        <v>0</v>
      </c>
      <c r="U107" s="37">
        <f t="shared" si="33"/>
        <v>0</v>
      </c>
      <c r="V107" s="37">
        <f t="shared" si="34"/>
        <v>-100</v>
      </c>
      <c r="W107" s="37">
        <f t="shared" si="35"/>
        <v>0</v>
      </c>
      <c r="X107" s="37">
        <f t="shared" si="36"/>
        <v>-100</v>
      </c>
    </row>
    <row r="108" spans="1:24" x14ac:dyDescent="0.25">
      <c r="A108" s="1" t="s">
        <v>624</v>
      </c>
      <c r="B108" s="1" t="str">
        <f>VLOOKUP(A108,'[2]Catálogo MUNICIPIOS'!$1:$1048576,5,FALSE)</f>
        <v>Almoloya de Alquisiras</v>
      </c>
      <c r="C108" s="130">
        <f>VLOOKUP(A108,[3]PROY_COVID!$1:$1048576,7,FALSE)</f>
        <v>15645</v>
      </c>
      <c r="D108" s="43">
        <v>4</v>
      </c>
      <c r="E108" s="43">
        <f t="shared" si="37"/>
        <v>25.567273889421543</v>
      </c>
      <c r="F108" s="6">
        <f t="shared" si="38"/>
        <v>0.16591490922599117</v>
      </c>
      <c r="G108" s="6">
        <f t="shared" si="39"/>
        <v>0.18706953498097928</v>
      </c>
      <c r="H108" s="44">
        <v>6</v>
      </c>
      <c r="I108" s="44">
        <f t="shared" si="23"/>
        <v>38.350910834132307</v>
      </c>
      <c r="J108" s="14">
        <f t="shared" si="24"/>
        <v>0.55351686983518245</v>
      </c>
      <c r="K108" s="52">
        <f t="shared" si="25"/>
        <v>0.46999794446238202</v>
      </c>
      <c r="L108" s="49">
        <v>61</v>
      </c>
      <c r="M108" s="49">
        <f t="shared" si="26"/>
        <v>389.9009268136785</v>
      </c>
      <c r="N108" s="50">
        <f t="shared" si="27"/>
        <v>0.40610015618099743</v>
      </c>
      <c r="O108" s="50">
        <f t="shared" si="28"/>
        <v>0.29020105169103438</v>
      </c>
      <c r="P108" s="45">
        <v>71</v>
      </c>
      <c r="Q108" s="45">
        <f t="shared" si="29"/>
        <v>453.81911153723235</v>
      </c>
      <c r="R108" s="18">
        <f t="shared" si="30"/>
        <v>0.38345676383625582</v>
      </c>
      <c r="S108" s="18">
        <f t="shared" si="31"/>
        <v>0.29056973871247488</v>
      </c>
      <c r="T108" s="37">
        <f t="shared" si="32"/>
        <v>5.6338028169014089</v>
      </c>
      <c r="U108" s="37">
        <f t="shared" si="33"/>
        <v>0.43268218186090029</v>
      </c>
      <c r="V108" s="37">
        <f t="shared" si="34"/>
        <v>-56.731781813909961</v>
      </c>
      <c r="W108" s="37">
        <f t="shared" si="35"/>
        <v>0.64380253707729929</v>
      </c>
      <c r="X108" s="37">
        <f t="shared" si="36"/>
        <v>-35.619746292270072</v>
      </c>
    </row>
    <row r="109" spans="1:24" x14ac:dyDescent="0.25">
      <c r="A109" s="1" t="s">
        <v>642</v>
      </c>
      <c r="B109" s="1" t="str">
        <f>VLOOKUP(A109,'[2]Catálogo MUNICIPIOS'!$1:$1048576,5,FALSE)</f>
        <v>Cocotitlán</v>
      </c>
      <c r="C109" s="130">
        <f>VLOOKUP(A109,[3]PROY_COVID!$1:$1048576,7,FALSE)</f>
        <v>15387</v>
      </c>
      <c r="D109" s="43">
        <v>10</v>
      </c>
      <c r="E109" s="43">
        <f t="shared" si="37"/>
        <v>64.989926561382987</v>
      </c>
      <c r="F109" s="6">
        <f t="shared" si="38"/>
        <v>0.4217421776240709</v>
      </c>
      <c r="G109" s="6">
        <f t="shared" si="39"/>
        <v>0.47551551224693261</v>
      </c>
      <c r="H109" s="44">
        <v>18</v>
      </c>
      <c r="I109" s="44">
        <f t="shared" si="23"/>
        <v>116.98186781048939</v>
      </c>
      <c r="J109" s="14">
        <f t="shared" si="24"/>
        <v>1.6883937275436596</v>
      </c>
      <c r="K109" s="52">
        <f t="shared" si="25"/>
        <v>1.4336357654735752</v>
      </c>
      <c r="L109" s="49">
        <v>172</v>
      </c>
      <c r="M109" s="49">
        <f t="shared" si="26"/>
        <v>1117.8267368557874</v>
      </c>
      <c r="N109" s="50">
        <f t="shared" si="27"/>
        <v>1.164269128904529</v>
      </c>
      <c r="O109" s="50">
        <f t="shared" si="28"/>
        <v>0.83199210962359338</v>
      </c>
      <c r="P109" s="45">
        <v>200</v>
      </c>
      <c r="Q109" s="45">
        <f t="shared" si="29"/>
        <v>1299.7985312276596</v>
      </c>
      <c r="R109" s="18">
        <f t="shared" si="30"/>
        <v>1.0982713723434403</v>
      </c>
      <c r="S109" s="18">
        <f t="shared" si="31"/>
        <v>0.83223052973319711</v>
      </c>
      <c r="T109" s="37">
        <f t="shared" si="32"/>
        <v>5</v>
      </c>
      <c r="U109" s="37">
        <f t="shared" si="33"/>
        <v>0.38400543640154899</v>
      </c>
      <c r="V109" s="37">
        <f t="shared" si="34"/>
        <v>-61.599456359845092</v>
      </c>
      <c r="W109" s="37">
        <f t="shared" si="35"/>
        <v>0.57137475165610307</v>
      </c>
      <c r="X109" s="37">
        <f t="shared" si="36"/>
        <v>-42.862524834389696</v>
      </c>
    </row>
    <row r="110" spans="1:24" x14ac:dyDescent="0.25">
      <c r="A110" s="1" t="s">
        <v>691</v>
      </c>
      <c r="B110" s="1" t="str">
        <f>VLOOKUP(A110,'[2]Catálogo MUNICIPIOS'!$1:$1048576,5,FALSE)</f>
        <v>Polotitlán</v>
      </c>
      <c r="C110" s="130">
        <f>VLOOKUP(A110,[3]PROY_COVID!$1:$1048576,7,FALSE)</f>
        <v>15066</v>
      </c>
      <c r="D110" s="43">
        <v>7</v>
      </c>
      <c r="E110" s="43">
        <f t="shared" si="37"/>
        <v>46.462232842161157</v>
      </c>
      <c r="F110" s="6">
        <f t="shared" si="38"/>
        <v>0.30150954606206726</v>
      </c>
      <c r="G110" s="6">
        <f t="shared" si="39"/>
        <v>0.33995287606932739</v>
      </c>
      <c r="H110" s="44">
        <v>2</v>
      </c>
      <c r="I110" s="44">
        <f t="shared" si="23"/>
        <v>13.274923669188903</v>
      </c>
      <c r="J110" s="14">
        <f t="shared" si="24"/>
        <v>0.19159634117818111</v>
      </c>
      <c r="K110" s="52">
        <f t="shared" si="25"/>
        <v>0.16268679678556502</v>
      </c>
      <c r="L110" s="49">
        <v>32</v>
      </c>
      <c r="M110" s="49">
        <f t="shared" si="26"/>
        <v>212.39877870702244</v>
      </c>
      <c r="N110" s="50">
        <f t="shared" si="27"/>
        <v>0.2212233192428229</v>
      </c>
      <c r="O110" s="50">
        <f t="shared" si="28"/>
        <v>0.15808720810793106</v>
      </c>
      <c r="P110" s="45">
        <v>41</v>
      </c>
      <c r="Q110" s="45">
        <f t="shared" si="29"/>
        <v>272.13593521837248</v>
      </c>
      <c r="R110" s="18">
        <f t="shared" si="30"/>
        <v>0.229942640998337</v>
      </c>
      <c r="S110" s="18">
        <f t="shared" si="31"/>
        <v>0.17424225992340131</v>
      </c>
      <c r="T110" s="37">
        <f t="shared" si="32"/>
        <v>17.073170731707318</v>
      </c>
      <c r="U110" s="37">
        <f t="shared" si="33"/>
        <v>1.3112380755174844</v>
      </c>
      <c r="V110" s="37">
        <f t="shared" si="34"/>
        <v>31.123807551748438</v>
      </c>
      <c r="W110" s="37">
        <f t="shared" si="35"/>
        <v>1.9510357373623033</v>
      </c>
      <c r="X110" s="37">
        <f t="shared" si="36"/>
        <v>95.103573736230331</v>
      </c>
    </row>
    <row r="111" spans="1:24" x14ac:dyDescent="0.25">
      <c r="A111" s="1" t="s">
        <v>669</v>
      </c>
      <c r="B111" s="1" t="str">
        <f>VLOOKUP(A111,'[2]Catálogo MUNICIPIOS'!$1:$1048576,5,FALSE)</f>
        <v>Joquicingo</v>
      </c>
      <c r="C111" s="130">
        <f>VLOOKUP(A111,[3]PROY_COVID!$1:$1048576,7,FALSE)</f>
        <v>14710</v>
      </c>
      <c r="D111" s="43">
        <v>10</v>
      </c>
      <c r="E111" s="43">
        <f t="shared" si="37"/>
        <v>67.980965329707672</v>
      </c>
      <c r="F111" s="6">
        <f t="shared" si="38"/>
        <v>0.44115206574449889</v>
      </c>
      <c r="G111" s="6">
        <f t="shared" si="39"/>
        <v>0.49740021665149908</v>
      </c>
      <c r="H111" s="44">
        <v>3</v>
      </c>
      <c r="I111" s="44">
        <f t="shared" si="23"/>
        <v>20.394289598912305</v>
      </c>
      <c r="J111" s="14">
        <f t="shared" si="24"/>
        <v>0.29434981062445376</v>
      </c>
      <c r="K111" s="52">
        <f t="shared" si="25"/>
        <v>0.2499360245110118</v>
      </c>
      <c r="L111" s="49">
        <v>75</v>
      </c>
      <c r="M111" s="49">
        <f t="shared" si="26"/>
        <v>509.85723997280763</v>
      </c>
      <c r="N111" s="50">
        <f t="shared" si="27"/>
        <v>0.53104029907041916</v>
      </c>
      <c r="O111" s="50">
        <f t="shared" si="28"/>
        <v>0.3794838562235654</v>
      </c>
      <c r="P111" s="45">
        <v>88</v>
      </c>
      <c r="Q111" s="45">
        <f t="shared" si="29"/>
        <v>598.23249490142757</v>
      </c>
      <c r="R111" s="18">
        <f t="shared" si="30"/>
        <v>0.50547958577493857</v>
      </c>
      <c r="S111" s="18">
        <f t="shared" si="31"/>
        <v>0.38303424274929093</v>
      </c>
      <c r="T111" s="37">
        <f t="shared" si="32"/>
        <v>11.363636363636363</v>
      </c>
      <c r="U111" s="37">
        <f t="shared" si="33"/>
        <v>0.87273962818533857</v>
      </c>
      <c r="V111" s="37">
        <f t="shared" si="34"/>
        <v>-12.726037181466143</v>
      </c>
      <c r="W111" s="37">
        <f t="shared" si="35"/>
        <v>1.2985789810365977</v>
      </c>
      <c r="X111" s="37">
        <f t="shared" si="36"/>
        <v>29.857898103659775</v>
      </c>
    </row>
    <row r="112" spans="1:24" x14ac:dyDescent="0.25">
      <c r="A112" s="1" t="s">
        <v>692</v>
      </c>
      <c r="B112" s="1" t="str">
        <f>VLOOKUP(A112,'[2]Catálogo MUNICIPIOS'!$1:$1048576,5,FALSE)</f>
        <v>Rayón</v>
      </c>
      <c r="C112" s="130">
        <f>VLOOKUP(A112,[3]PROY_COVID!$1:$1048576,7,FALSE)</f>
        <v>14608</v>
      </c>
      <c r="D112" s="43">
        <v>15</v>
      </c>
      <c r="E112" s="43">
        <f t="shared" si="37"/>
        <v>102.68346111719606</v>
      </c>
      <c r="F112" s="6">
        <f t="shared" si="38"/>
        <v>0.66634859875769226</v>
      </c>
      <c r="G112" s="6">
        <f t="shared" si="39"/>
        <v>0.75130995210948304</v>
      </c>
      <c r="H112" s="44">
        <v>4</v>
      </c>
      <c r="I112" s="44">
        <f t="shared" si="23"/>
        <v>27.382256297918946</v>
      </c>
      <c r="J112" s="14">
        <f t="shared" si="24"/>
        <v>0.39520680123089763</v>
      </c>
      <c r="K112" s="52">
        <f t="shared" si="25"/>
        <v>0.33557492885697182</v>
      </c>
      <c r="L112" s="49">
        <v>89</v>
      </c>
      <c r="M112" s="49">
        <f t="shared" si="26"/>
        <v>609.25520262869657</v>
      </c>
      <c r="N112" s="50">
        <f t="shared" si="27"/>
        <v>0.63456795284775658</v>
      </c>
      <c r="O112" s="50">
        <f t="shared" si="28"/>
        <v>0.4534651969051931</v>
      </c>
      <c r="P112" s="45">
        <v>108</v>
      </c>
      <c r="Q112" s="45">
        <f t="shared" si="29"/>
        <v>739.32092004381161</v>
      </c>
      <c r="R112" s="18">
        <f t="shared" si="30"/>
        <v>0.62469296737227531</v>
      </c>
      <c r="S112" s="18">
        <f t="shared" si="31"/>
        <v>0.47336985398018483</v>
      </c>
      <c r="T112" s="37">
        <f t="shared" si="32"/>
        <v>13.888888888888889</v>
      </c>
      <c r="U112" s="37">
        <f t="shared" si="33"/>
        <v>1.0666817677820806</v>
      </c>
      <c r="V112" s="37">
        <f t="shared" si="34"/>
        <v>6.668176778208057</v>
      </c>
      <c r="W112" s="37">
        <f t="shared" si="35"/>
        <v>1.5871520879336196</v>
      </c>
      <c r="X112" s="37">
        <f t="shared" si="36"/>
        <v>58.71520879336196</v>
      </c>
    </row>
    <row r="113" spans="1:24" x14ac:dyDescent="0.25">
      <c r="A113" s="1" t="s">
        <v>699</v>
      </c>
      <c r="B113" s="1" t="str">
        <f>VLOOKUP(A113,'[2]Catálogo MUNICIPIOS'!$1:$1048576,5,FALSE)</f>
        <v>Soyaniquilpan de Juárez</v>
      </c>
      <c r="C113" s="130">
        <f>VLOOKUP(A113,[3]PROY_COVID!$1:$1048576,7,FALSE)</f>
        <v>14339</v>
      </c>
      <c r="D113" s="43">
        <v>12</v>
      </c>
      <c r="E113" s="43">
        <f t="shared" si="37"/>
        <v>83.68784434060953</v>
      </c>
      <c r="F113" s="6">
        <f t="shared" si="38"/>
        <v>0.54307945215997588</v>
      </c>
      <c r="G113" s="6">
        <f t="shared" si="39"/>
        <v>0.61232363653896804</v>
      </c>
      <c r="H113" s="44">
        <v>2</v>
      </c>
      <c r="I113" s="44">
        <f t="shared" si="23"/>
        <v>13.947974056768253</v>
      </c>
      <c r="J113" s="14">
        <f t="shared" si="24"/>
        <v>0.20131044537209541</v>
      </c>
      <c r="K113" s="52">
        <f t="shared" si="25"/>
        <v>0.17093516147369567</v>
      </c>
      <c r="L113" s="49">
        <v>50</v>
      </c>
      <c r="M113" s="49">
        <f t="shared" si="26"/>
        <v>348.69935141920638</v>
      </c>
      <c r="N113" s="50">
        <f t="shared" si="27"/>
        <v>0.36318677728925153</v>
      </c>
      <c r="O113" s="50">
        <f t="shared" si="28"/>
        <v>0.25953495246291686</v>
      </c>
      <c r="P113" s="45">
        <v>64</v>
      </c>
      <c r="Q113" s="45">
        <f t="shared" si="29"/>
        <v>446.33516981658408</v>
      </c>
      <c r="R113" s="18">
        <f t="shared" si="30"/>
        <v>0.377133169258632</v>
      </c>
      <c r="S113" s="18">
        <f t="shared" si="31"/>
        <v>0.28577794626692971</v>
      </c>
      <c r="T113" s="37">
        <f t="shared" si="32"/>
        <v>18.75</v>
      </c>
      <c r="U113" s="37">
        <f t="shared" si="33"/>
        <v>1.4400203865058088</v>
      </c>
      <c r="V113" s="37">
        <f t="shared" si="34"/>
        <v>44.002038650580879</v>
      </c>
      <c r="W113" s="37">
        <f t="shared" si="35"/>
        <v>2.1426553187103865</v>
      </c>
      <c r="X113" s="37">
        <f t="shared" si="36"/>
        <v>114.26553187103865</v>
      </c>
    </row>
    <row r="114" spans="1:24" x14ac:dyDescent="0.25">
      <c r="A114" s="1" t="s">
        <v>675</v>
      </c>
      <c r="B114" s="1" t="str">
        <f>VLOOKUP(A114,'[2]Catálogo MUNICIPIOS'!$1:$1048576,5,FALSE)</f>
        <v>Mexicaltzingo</v>
      </c>
      <c r="C114" s="130">
        <f>VLOOKUP(A114,[3]PROY_COVID!$1:$1048576,7,FALSE)</f>
        <v>13744</v>
      </c>
      <c r="D114" s="43">
        <v>28</v>
      </c>
      <c r="E114" s="43">
        <f t="shared" si="37"/>
        <v>203.72526193247961</v>
      </c>
      <c r="F114" s="6">
        <f t="shared" si="38"/>
        <v>1.3220438943454904</v>
      </c>
      <c r="G114" s="6">
        <f t="shared" si="39"/>
        <v>1.4906082744064277</v>
      </c>
      <c r="H114" s="44">
        <v>5</v>
      </c>
      <c r="I114" s="44">
        <f t="shared" si="23"/>
        <v>36.379511059371367</v>
      </c>
      <c r="J114" s="14">
        <f t="shared" si="24"/>
        <v>0.52506375076223744</v>
      </c>
      <c r="K114" s="52">
        <f t="shared" si="25"/>
        <v>0.44583805303611074</v>
      </c>
      <c r="L114" s="49">
        <v>124</v>
      </c>
      <c r="M114" s="49">
        <f t="shared" si="26"/>
        <v>902.21187427240989</v>
      </c>
      <c r="N114" s="50">
        <f t="shared" si="27"/>
        <v>0.9396961070201858</v>
      </c>
      <c r="O114" s="50">
        <f t="shared" si="28"/>
        <v>0.67151118850022529</v>
      </c>
      <c r="P114" s="45">
        <v>157</v>
      </c>
      <c r="Q114" s="45">
        <f t="shared" si="29"/>
        <v>1142.3166472642608</v>
      </c>
      <c r="R114" s="18">
        <f t="shared" si="30"/>
        <v>0.96520625443139429</v>
      </c>
      <c r="S114" s="18">
        <f t="shared" si="31"/>
        <v>0.73139857111384554</v>
      </c>
      <c r="T114" s="37">
        <f t="shared" si="32"/>
        <v>17.834394904458598</v>
      </c>
      <c r="U114" s="37">
        <f t="shared" si="33"/>
        <v>1.3697009196488372</v>
      </c>
      <c r="V114" s="37">
        <f t="shared" si="34"/>
        <v>36.970091964883721</v>
      </c>
      <c r="W114" s="37">
        <f t="shared" si="35"/>
        <v>2.0380245918943802</v>
      </c>
      <c r="X114" s="37">
        <f t="shared" si="36"/>
        <v>103.80245918943803</v>
      </c>
    </row>
    <row r="115" spans="1:24" x14ac:dyDescent="0.25">
      <c r="A115" s="1" t="s">
        <v>703</v>
      </c>
      <c r="B115" s="1" t="str">
        <f>VLOOKUP(A115,'[2]Catálogo MUNICIPIOS'!$1:$1048576,5,FALSE)</f>
        <v>Temamatla</v>
      </c>
      <c r="C115" s="130">
        <f>VLOOKUP(A115,[3]PROY_COVID!$1:$1048576,7,FALSE)</f>
        <v>13690</v>
      </c>
      <c r="D115" s="43">
        <v>7</v>
      </c>
      <c r="E115" s="43">
        <f t="shared" si="37"/>
        <v>51.132213294375454</v>
      </c>
      <c r="F115" s="6">
        <f t="shared" si="38"/>
        <v>0.33181466917246932</v>
      </c>
      <c r="G115" s="6">
        <f t="shared" si="39"/>
        <v>0.37412198910595224</v>
      </c>
      <c r="H115" s="44">
        <v>6</v>
      </c>
      <c r="I115" s="44">
        <f t="shared" si="23"/>
        <v>43.827611395178963</v>
      </c>
      <c r="J115" s="14">
        <f t="shared" si="24"/>
        <v>0.63256182823750395</v>
      </c>
      <c r="K115" s="52">
        <f t="shared" si="25"/>
        <v>0.53711598547216699</v>
      </c>
      <c r="L115" s="49">
        <v>213</v>
      </c>
      <c r="M115" s="49">
        <f t="shared" si="26"/>
        <v>1555.8802045288533</v>
      </c>
      <c r="N115" s="50">
        <f t="shared" si="27"/>
        <v>1.6205224214817722</v>
      </c>
      <c r="O115" s="50">
        <f t="shared" si="28"/>
        <v>1.1580328247726923</v>
      </c>
      <c r="P115" s="45">
        <v>226</v>
      </c>
      <c r="Q115" s="45">
        <f t="shared" si="29"/>
        <v>1650.8400292184076</v>
      </c>
      <c r="R115" s="18">
        <f t="shared" si="30"/>
        <v>1.3948856694712066</v>
      </c>
      <c r="S115" s="18">
        <f t="shared" si="31"/>
        <v>1.0569941717995117</v>
      </c>
      <c r="T115" s="37">
        <f t="shared" si="32"/>
        <v>3.0973451327433628</v>
      </c>
      <c r="U115" s="37">
        <f t="shared" si="33"/>
        <v>0.23787947387706573</v>
      </c>
      <c r="V115" s="37">
        <f t="shared" si="34"/>
        <v>-76.212052612293419</v>
      </c>
      <c r="W115" s="37">
        <f t="shared" si="35"/>
        <v>0.35394896120289571</v>
      </c>
      <c r="X115" s="37">
        <f t="shared" si="36"/>
        <v>-64.605103879710441</v>
      </c>
    </row>
    <row r="116" spans="1:24" x14ac:dyDescent="0.25">
      <c r="A116" s="1" t="s">
        <v>727</v>
      </c>
      <c r="B116" s="1" t="str">
        <f>VLOOKUP(A116,'[2]Catálogo MUNICIPIOS'!$1:$1048576,5,FALSE)</f>
        <v>Tonatico</v>
      </c>
      <c r="C116" s="130">
        <f>VLOOKUP(A116,[3]PROY_COVID!$1:$1048576,7,FALSE)</f>
        <v>13559</v>
      </c>
      <c r="D116" s="43">
        <v>7</v>
      </c>
      <c r="E116" s="43">
        <f t="shared" si="37"/>
        <v>51.62622612287042</v>
      </c>
      <c r="F116" s="6">
        <f t="shared" si="38"/>
        <v>0.33502048978325139</v>
      </c>
      <c r="G116" s="6">
        <f t="shared" si="39"/>
        <v>0.3777365610192851</v>
      </c>
      <c r="H116" s="44">
        <v>2</v>
      </c>
      <c r="I116" s="44">
        <f t="shared" si="23"/>
        <v>14.750350320820118</v>
      </c>
      <c r="J116" s="14">
        <f t="shared" si="24"/>
        <v>0.21289110378276246</v>
      </c>
      <c r="K116" s="52">
        <f t="shared" si="25"/>
        <v>0.18076844017783922</v>
      </c>
      <c r="L116" s="49">
        <v>68</v>
      </c>
      <c r="M116" s="49">
        <f t="shared" si="26"/>
        <v>501.5119109078841</v>
      </c>
      <c r="N116" s="50">
        <f t="shared" si="27"/>
        <v>0.52234824628577226</v>
      </c>
      <c r="O116" s="50">
        <f t="shared" si="28"/>
        <v>0.37327247506286892</v>
      </c>
      <c r="P116" s="45">
        <v>77</v>
      </c>
      <c r="Q116" s="45">
        <f t="shared" si="29"/>
        <v>567.88848735157467</v>
      </c>
      <c r="R116" s="18">
        <f t="shared" si="30"/>
        <v>0.47984026243865169</v>
      </c>
      <c r="S116" s="18">
        <f t="shared" si="31"/>
        <v>0.36360568603782073</v>
      </c>
      <c r="T116" s="37">
        <f t="shared" si="32"/>
        <v>9.0909090909090917</v>
      </c>
      <c r="U116" s="37">
        <f t="shared" si="33"/>
        <v>0.69819170254827101</v>
      </c>
      <c r="V116" s="37">
        <f t="shared" si="34"/>
        <v>-30.1808297451729</v>
      </c>
      <c r="W116" s="37">
        <f t="shared" si="35"/>
        <v>1.0388631848292784</v>
      </c>
      <c r="X116" s="37">
        <f t="shared" si="36"/>
        <v>3.8863184829278419</v>
      </c>
    </row>
    <row r="117" spans="1:24" x14ac:dyDescent="0.25">
      <c r="A117" s="1" t="s">
        <v>709</v>
      </c>
      <c r="B117" s="1" t="str">
        <f>VLOOKUP(A117,'[2]Catálogo MUNICIPIOS'!$1:$1048576,5,FALSE)</f>
        <v>Tenango del Aire</v>
      </c>
      <c r="C117" s="130">
        <f>VLOOKUP(A117,[3]PROY_COVID!$1:$1048576,7,FALSE)</f>
        <v>13344</v>
      </c>
      <c r="D117" s="43">
        <v>7</v>
      </c>
      <c r="E117" s="43">
        <f t="shared" si="37"/>
        <v>52.458033573141485</v>
      </c>
      <c r="F117" s="6">
        <f t="shared" si="38"/>
        <v>0.3404183768713358</v>
      </c>
      <c r="G117" s="6">
        <f t="shared" si="39"/>
        <v>0.38382269415920911</v>
      </c>
      <c r="H117" s="44">
        <v>14</v>
      </c>
      <c r="I117" s="44">
        <f t="shared" si="23"/>
        <v>104.91606714628297</v>
      </c>
      <c r="J117" s="14">
        <f t="shared" si="24"/>
        <v>1.5142486011191048</v>
      </c>
      <c r="K117" s="52">
        <f t="shared" si="25"/>
        <v>1.2857670085880737</v>
      </c>
      <c r="L117" s="49">
        <v>106</v>
      </c>
      <c r="M117" s="49">
        <f t="shared" si="26"/>
        <v>794.36450839328529</v>
      </c>
      <c r="N117" s="50">
        <f t="shared" si="27"/>
        <v>0.8273680023266804</v>
      </c>
      <c r="O117" s="50">
        <f t="shared" si="28"/>
        <v>0.59124100485127551</v>
      </c>
      <c r="P117" s="45">
        <v>127</v>
      </c>
      <c r="Q117" s="45">
        <f t="shared" si="29"/>
        <v>951.73860911270981</v>
      </c>
      <c r="R117" s="18">
        <f t="shared" si="30"/>
        <v>0.80417637289926602</v>
      </c>
      <c r="S117" s="18">
        <f t="shared" si="31"/>
        <v>0.60937592080620406</v>
      </c>
      <c r="T117" s="37">
        <f t="shared" si="32"/>
        <v>5.5118110236220472</v>
      </c>
      <c r="U117" s="37">
        <f t="shared" si="33"/>
        <v>0.42331307949777053</v>
      </c>
      <c r="V117" s="37">
        <f t="shared" si="34"/>
        <v>-57.668692050222944</v>
      </c>
      <c r="W117" s="37">
        <f t="shared" si="35"/>
        <v>0.62986193095948362</v>
      </c>
      <c r="X117" s="37">
        <f t="shared" si="36"/>
        <v>-37.013806904051641</v>
      </c>
    </row>
    <row r="118" spans="1:24" x14ac:dyDescent="0.25">
      <c r="A118" s="1" t="s">
        <v>647</v>
      </c>
      <c r="B118" s="1" t="str">
        <f>VLOOKUP(A118,'[2]Catálogo MUNICIPIOS'!$1:$1048576,5,FALSE)</f>
        <v>Chapultepec</v>
      </c>
      <c r="C118" s="130">
        <f>VLOOKUP(A118,[3]PROY_COVID!$1:$1048576,7,FALSE)</f>
        <v>12986</v>
      </c>
      <c r="D118" s="43">
        <v>28</v>
      </c>
      <c r="E118" s="43">
        <f t="shared" si="37"/>
        <v>215.61681811181273</v>
      </c>
      <c r="F118" s="6">
        <f t="shared" si="38"/>
        <v>1.3992123274206394</v>
      </c>
      <c r="G118" s="6">
        <f t="shared" si="39"/>
        <v>1.5776159035455064</v>
      </c>
      <c r="H118" s="44">
        <v>2</v>
      </c>
      <c r="I118" s="44">
        <f t="shared" si="23"/>
        <v>15.401201293700908</v>
      </c>
      <c r="J118" s="14">
        <f t="shared" si="24"/>
        <v>0.22228480488144742</v>
      </c>
      <c r="K118" s="52">
        <f t="shared" si="25"/>
        <v>0.18874474667883276</v>
      </c>
      <c r="L118" s="49">
        <v>105</v>
      </c>
      <c r="M118" s="49">
        <f t="shared" si="26"/>
        <v>808.56306791929774</v>
      </c>
      <c r="N118" s="50">
        <f t="shared" si="27"/>
        <v>0.84215646997198623</v>
      </c>
      <c r="O118" s="50">
        <f t="shared" si="28"/>
        <v>0.60180891229540323</v>
      </c>
      <c r="P118" s="45">
        <v>135</v>
      </c>
      <c r="Q118" s="45">
        <f t="shared" si="29"/>
        <v>1039.5810873248113</v>
      </c>
      <c r="R118" s="18">
        <f t="shared" si="30"/>
        <v>0.87839932113181474</v>
      </c>
      <c r="S118" s="18">
        <f t="shared" si="31"/>
        <v>0.66561940040645118</v>
      </c>
      <c r="T118" s="37">
        <f t="shared" si="32"/>
        <v>20.74074074074074</v>
      </c>
      <c r="U118" s="37">
        <f t="shared" si="33"/>
        <v>1.592911439887907</v>
      </c>
      <c r="V118" s="37">
        <f t="shared" si="34"/>
        <v>59.291143988790694</v>
      </c>
      <c r="W118" s="37">
        <f t="shared" si="35"/>
        <v>2.370147117980872</v>
      </c>
      <c r="X118" s="37">
        <f t="shared" si="36"/>
        <v>137.01471179808721</v>
      </c>
    </row>
    <row r="119" spans="1:24" x14ac:dyDescent="0.25">
      <c r="A119" s="1" t="s">
        <v>658</v>
      </c>
      <c r="B119" s="1" t="str">
        <f>VLOOKUP(A119,'[2]Catálogo MUNICIPIOS'!$1:$1048576,5,FALSE)</f>
        <v>Isidro Fabela</v>
      </c>
      <c r="C119" s="130">
        <f>VLOOKUP(A119,[3]PROY_COVID!$1:$1048576,7,FALSE)</f>
        <v>12512</v>
      </c>
      <c r="D119" s="43">
        <v>2</v>
      </c>
      <c r="E119" s="43">
        <f t="shared" si="37"/>
        <v>15.984654731457802</v>
      </c>
      <c r="F119" s="6">
        <f t="shared" si="38"/>
        <v>0.10372996942297921</v>
      </c>
      <c r="G119" s="6">
        <f t="shared" si="39"/>
        <v>0.11695583738720512</v>
      </c>
      <c r="H119" s="44">
        <v>2</v>
      </c>
      <c r="I119" s="44">
        <f t="shared" si="23"/>
        <v>15.984654731457802</v>
      </c>
      <c r="J119" s="14">
        <f t="shared" si="24"/>
        <v>0.23070576056509565</v>
      </c>
      <c r="K119" s="52">
        <f t="shared" si="25"/>
        <v>0.19589508314988191</v>
      </c>
      <c r="L119" s="49">
        <v>48</v>
      </c>
      <c r="M119" s="49">
        <f t="shared" si="26"/>
        <v>383.63171355498724</v>
      </c>
      <c r="N119" s="50">
        <f t="shared" si="27"/>
        <v>0.3995704756688423</v>
      </c>
      <c r="O119" s="50">
        <f t="shared" si="28"/>
        <v>0.2855349117671942</v>
      </c>
      <c r="P119" s="45">
        <v>52</v>
      </c>
      <c r="Q119" s="45">
        <f t="shared" si="29"/>
        <v>415.60102301790283</v>
      </c>
      <c r="R119" s="18">
        <f t="shared" si="30"/>
        <v>0.35116419578201841</v>
      </c>
      <c r="S119" s="18">
        <f t="shared" si="31"/>
        <v>0.26609959254005944</v>
      </c>
      <c r="T119" s="37">
        <f t="shared" si="32"/>
        <v>3.8461538461538463</v>
      </c>
      <c r="U119" s="37">
        <f t="shared" si="33"/>
        <v>0.29538879723196076</v>
      </c>
      <c r="V119" s="37">
        <f t="shared" si="34"/>
        <v>-70.461120276803925</v>
      </c>
      <c r="W119" s="37">
        <f t="shared" si="35"/>
        <v>0.43951903973546391</v>
      </c>
      <c r="X119" s="37">
        <f t="shared" si="36"/>
        <v>-56.048096026453607</v>
      </c>
    </row>
    <row r="120" spans="1:24" x14ac:dyDescent="0.25">
      <c r="A120" s="1" t="s">
        <v>632</v>
      </c>
      <c r="B120" s="1" t="str">
        <f>VLOOKUP(A120,'[2]Catálogo MUNICIPIOS'!$1:$1048576,5,FALSE)</f>
        <v>Atizapán</v>
      </c>
      <c r="C120" s="130">
        <f>VLOOKUP(A120,[3]PROY_COVID!$1:$1048576,7,FALSE)</f>
        <v>12511</v>
      </c>
      <c r="D120" s="43">
        <v>202</v>
      </c>
      <c r="E120" s="43">
        <f t="shared" si="37"/>
        <v>1614.5791703301095</v>
      </c>
      <c r="F120" s="6">
        <f t="shared" si="38"/>
        <v>10.477564312960746</v>
      </c>
      <c r="G120" s="6">
        <f t="shared" si="39"/>
        <v>11.813483748402184</v>
      </c>
      <c r="H120" s="44">
        <v>34</v>
      </c>
      <c r="I120" s="44">
        <f t="shared" si="23"/>
        <v>271.76085045160261</v>
      </c>
      <c r="J120" s="14">
        <f t="shared" si="24"/>
        <v>3.9223114135751018</v>
      </c>
      <c r="K120" s="52">
        <f t="shared" si="25"/>
        <v>3.3304825966199729</v>
      </c>
      <c r="L120" s="49">
        <v>479</v>
      </c>
      <c r="M120" s="49">
        <f t="shared" si="26"/>
        <v>3828.6308048916953</v>
      </c>
      <c r="N120" s="50">
        <f t="shared" si="27"/>
        <v>3.987699081743628</v>
      </c>
      <c r="O120" s="50">
        <f t="shared" si="28"/>
        <v>2.8496282252932637</v>
      </c>
      <c r="P120" s="45">
        <v>715</v>
      </c>
      <c r="Q120" s="45">
        <f t="shared" si="29"/>
        <v>5714.9708256734075</v>
      </c>
      <c r="R120" s="18">
        <f t="shared" si="30"/>
        <v>4.8288936329900434</v>
      </c>
      <c r="S120" s="18">
        <f t="shared" si="31"/>
        <v>3.6591618496196801</v>
      </c>
      <c r="T120" s="37">
        <f t="shared" si="32"/>
        <v>28.251748251748253</v>
      </c>
      <c r="U120" s="37">
        <f t="shared" si="33"/>
        <v>2.1697649833038573</v>
      </c>
      <c r="V120" s="37">
        <f t="shared" si="34"/>
        <v>116.97649833038572</v>
      </c>
      <c r="W120" s="37">
        <f t="shared" si="35"/>
        <v>3.2284671282386803</v>
      </c>
      <c r="X120" s="37">
        <f t="shared" si="36"/>
        <v>222.84671282386802</v>
      </c>
    </row>
    <row r="121" spans="1:24" x14ac:dyDescent="0.25">
      <c r="A121" s="1" t="s">
        <v>626</v>
      </c>
      <c r="B121" s="1" t="str">
        <f>VLOOKUP(A121,'[2]Catálogo MUNICIPIOS'!$1:$1048576,5,FALSE)</f>
        <v>Almoloya del Río</v>
      </c>
      <c r="C121" s="130">
        <f>VLOOKUP(A121,[3]PROY_COVID!$1:$1048576,7,FALSE)</f>
        <v>12169</v>
      </c>
      <c r="D121" s="43">
        <v>27</v>
      </c>
      <c r="E121" s="43">
        <f t="shared" si="37"/>
        <v>221.87525680006573</v>
      </c>
      <c r="F121" s="6">
        <f t="shared" si="38"/>
        <v>1.43982550704037</v>
      </c>
      <c r="G121" s="6">
        <f t="shared" si="39"/>
        <v>1.6234073797968271</v>
      </c>
      <c r="H121" s="44">
        <v>7</v>
      </c>
      <c r="I121" s="44">
        <f t="shared" si="23"/>
        <v>57.523214725942964</v>
      </c>
      <c r="J121" s="14">
        <f t="shared" si="24"/>
        <v>0.83022981893883363</v>
      </c>
      <c r="K121" s="52">
        <f t="shared" si="25"/>
        <v>0.70495829413260147</v>
      </c>
      <c r="L121" s="49">
        <v>100</v>
      </c>
      <c r="M121" s="49">
        <f t="shared" si="26"/>
        <v>821.76021037061389</v>
      </c>
      <c r="N121" s="50">
        <f t="shared" si="27"/>
        <v>0.8559019146274266</v>
      </c>
      <c r="O121" s="50">
        <f t="shared" si="28"/>
        <v>0.6116314706821866</v>
      </c>
      <c r="P121" s="45">
        <v>134</v>
      </c>
      <c r="Q121" s="45">
        <f t="shared" si="29"/>
        <v>1101.1586818966225</v>
      </c>
      <c r="R121" s="18">
        <f t="shared" si="30"/>
        <v>0.93042962249868555</v>
      </c>
      <c r="S121" s="18">
        <f t="shared" si="31"/>
        <v>0.70504609071190327</v>
      </c>
      <c r="T121" s="37">
        <f t="shared" si="32"/>
        <v>20.149253731343283</v>
      </c>
      <c r="U121" s="37">
        <f t="shared" si="33"/>
        <v>1.5474845944540034</v>
      </c>
      <c r="V121" s="37">
        <f t="shared" si="34"/>
        <v>54.748459445400343</v>
      </c>
      <c r="W121" s="37">
        <f t="shared" si="35"/>
        <v>2.3025549693604153</v>
      </c>
      <c r="X121" s="37">
        <f t="shared" si="36"/>
        <v>130.25549693604154</v>
      </c>
    </row>
    <row r="122" spans="1:24" x14ac:dyDescent="0.25">
      <c r="A122" s="1" t="s">
        <v>637</v>
      </c>
      <c r="B122" s="1" t="str">
        <f>VLOOKUP(A122,'[2]Catálogo MUNICIPIOS'!$1:$1048576,5,FALSE)</f>
        <v>Ayapango</v>
      </c>
      <c r="C122" s="130">
        <f>VLOOKUP(A122,[3]PROY_COVID!$1:$1048576,7,FALSE)</f>
        <v>11081</v>
      </c>
      <c r="D122" s="43">
        <v>2</v>
      </c>
      <c r="E122" s="43">
        <f t="shared" si="37"/>
        <v>18.048912553018681</v>
      </c>
      <c r="F122" s="6">
        <f t="shared" si="38"/>
        <v>0.11712565449150039</v>
      </c>
      <c r="G122" s="6">
        <f t="shared" si="39"/>
        <v>0.13205951063881513</v>
      </c>
      <c r="H122" s="44"/>
      <c r="I122" s="44">
        <f t="shared" si="23"/>
        <v>0</v>
      </c>
      <c r="J122" s="14">
        <f t="shared" si="24"/>
        <v>0</v>
      </c>
      <c r="K122" s="52">
        <f t="shared" si="25"/>
        <v>0</v>
      </c>
      <c r="L122" s="49">
        <v>39</v>
      </c>
      <c r="M122" s="49">
        <f t="shared" si="26"/>
        <v>351.95379478386428</v>
      </c>
      <c r="N122" s="50">
        <f t="shared" si="27"/>
        <v>0.36657643314226607</v>
      </c>
      <c r="O122" s="50">
        <f t="shared" si="28"/>
        <v>0.26195721622825524</v>
      </c>
      <c r="P122" s="45">
        <v>41</v>
      </c>
      <c r="Q122" s="45">
        <f t="shared" si="29"/>
        <v>370.00270733688296</v>
      </c>
      <c r="R122" s="18">
        <f t="shared" si="30"/>
        <v>0.31263566729365089</v>
      </c>
      <c r="S122" s="18">
        <f t="shared" si="31"/>
        <v>0.23690405992292793</v>
      </c>
      <c r="T122" s="37">
        <f t="shared" si="32"/>
        <v>4.8780487804878048</v>
      </c>
      <c r="U122" s="37">
        <f t="shared" si="33"/>
        <v>0.37463945014785266</v>
      </c>
      <c r="V122" s="37">
        <f t="shared" si="34"/>
        <v>-62.536054985214726</v>
      </c>
      <c r="W122" s="37">
        <f t="shared" si="35"/>
        <v>0.55743878210351516</v>
      </c>
      <c r="X122" s="37">
        <f t="shared" si="36"/>
        <v>-44.256121789648482</v>
      </c>
    </row>
    <row r="123" spans="1:24" x14ac:dyDescent="0.25">
      <c r="A123" s="1" t="s">
        <v>745</v>
      </c>
      <c r="B123" s="1" t="str">
        <f>VLOOKUP(A123,'[2]Catálogo MUNICIPIOS'!$1:$1048576,5,FALSE)</f>
        <v>Tonanitla</v>
      </c>
      <c r="C123" s="130">
        <f>VLOOKUP(A123,[3]PROY_COVID!$1:$1048576,7,FALSE)</f>
        <v>10960</v>
      </c>
      <c r="D123" s="43">
        <v>14</v>
      </c>
      <c r="E123" s="43">
        <f t="shared" si="37"/>
        <v>127.73722627737226</v>
      </c>
      <c r="F123" s="6">
        <f t="shared" si="38"/>
        <v>0.8289311717100557</v>
      </c>
      <c r="G123" s="6">
        <f t="shared" si="39"/>
        <v>0.93462226840519824</v>
      </c>
      <c r="H123" s="44">
        <v>2</v>
      </c>
      <c r="I123" s="44">
        <f t="shared" si="23"/>
        <v>18.248175182481752</v>
      </c>
      <c r="J123" s="14">
        <f t="shared" si="24"/>
        <v>0.26337504344803614</v>
      </c>
      <c r="K123" s="52">
        <f t="shared" si="25"/>
        <v>0.22363497083679948</v>
      </c>
      <c r="L123" s="49">
        <v>53</v>
      </c>
      <c r="M123" s="49">
        <f t="shared" si="26"/>
        <v>483.57664233576639</v>
      </c>
      <c r="N123" s="50">
        <f t="shared" si="27"/>
        <v>0.5036678203944901</v>
      </c>
      <c r="O123" s="50">
        <f t="shared" si="28"/>
        <v>0.35992335623792976</v>
      </c>
      <c r="P123" s="45">
        <v>69</v>
      </c>
      <c r="Q123" s="45">
        <f t="shared" si="29"/>
        <v>629.56204379562041</v>
      </c>
      <c r="R123" s="18">
        <f t="shared" si="30"/>
        <v>0.5319516472769833</v>
      </c>
      <c r="S123" s="18">
        <f t="shared" si="31"/>
        <v>0.40309381848053127</v>
      </c>
      <c r="T123" s="37">
        <f t="shared" si="32"/>
        <v>20.289855072463769</v>
      </c>
      <c r="U123" s="37">
        <f t="shared" si="33"/>
        <v>1.5582829303251264</v>
      </c>
      <c r="V123" s="37">
        <f t="shared" si="34"/>
        <v>55.828293032512647</v>
      </c>
      <c r="W123" s="37">
        <f t="shared" si="35"/>
        <v>2.3186221806334619</v>
      </c>
      <c r="X123" s="37">
        <f t="shared" si="36"/>
        <v>131.86221806334621</v>
      </c>
    </row>
    <row r="124" spans="1:24" x14ac:dyDescent="0.25">
      <c r="A124" s="1" t="s">
        <v>698</v>
      </c>
      <c r="B124" s="1" t="str">
        <f>VLOOKUP(A124,'[2]Catálogo MUNICIPIOS'!$1:$1048576,5,FALSE)</f>
        <v>Santo Tomás</v>
      </c>
      <c r="C124" s="130">
        <f>VLOOKUP(A124,[3]PROY_COVID!$1:$1048576,7,FALSE)</f>
        <v>10262</v>
      </c>
      <c r="D124" s="43">
        <v>2</v>
      </c>
      <c r="E124" s="43">
        <f t="shared" si="37"/>
        <v>19.489378288832587</v>
      </c>
      <c r="F124" s="6">
        <f t="shared" si="38"/>
        <v>0.12647333633018085</v>
      </c>
      <c r="G124" s="6">
        <f t="shared" si="39"/>
        <v>0.14259904866387743</v>
      </c>
      <c r="H124" s="44">
        <v>1</v>
      </c>
      <c r="I124" s="44">
        <f t="shared" si="23"/>
        <v>9.7446891444162933</v>
      </c>
      <c r="J124" s="14">
        <f t="shared" si="24"/>
        <v>0.14064463438854397</v>
      </c>
      <c r="K124" s="52">
        <f t="shared" si="25"/>
        <v>0.11942307933986174</v>
      </c>
      <c r="L124" s="49">
        <v>32</v>
      </c>
      <c r="M124" s="49">
        <f t="shared" si="26"/>
        <v>311.83005262132139</v>
      </c>
      <c r="N124" s="50">
        <f t="shared" si="27"/>
        <v>0.32478566826275285</v>
      </c>
      <c r="O124" s="50">
        <f t="shared" si="28"/>
        <v>0.23209334217054076</v>
      </c>
      <c r="P124" s="45">
        <v>35</v>
      </c>
      <c r="Q124" s="45">
        <f t="shared" si="29"/>
        <v>341.06412005457025</v>
      </c>
      <c r="R124" s="18">
        <f t="shared" si="30"/>
        <v>0.28818386095239623</v>
      </c>
      <c r="S124" s="18">
        <f t="shared" si="31"/>
        <v>0.21837536086297246</v>
      </c>
      <c r="T124" s="37">
        <f t="shared" si="32"/>
        <v>5.7142857142857144</v>
      </c>
      <c r="U124" s="37">
        <f t="shared" si="33"/>
        <v>0.4388633558874846</v>
      </c>
      <c r="V124" s="37">
        <f t="shared" si="34"/>
        <v>-56.113664411251541</v>
      </c>
      <c r="W124" s="37">
        <f t="shared" si="35"/>
        <v>0.65299971617840347</v>
      </c>
      <c r="X124" s="37">
        <f t="shared" si="36"/>
        <v>-34.700028382159651</v>
      </c>
    </row>
    <row r="125" spans="1:24" x14ac:dyDescent="0.25">
      <c r="A125" s="1" t="s">
        <v>654</v>
      </c>
      <c r="B125" s="1" t="str">
        <f>VLOOKUP(A125,'[2]Catálogo MUNICIPIOS'!$1:$1048576,5,FALSE)</f>
        <v>Ecatzingo</v>
      </c>
      <c r="C125" s="130">
        <f>VLOOKUP(A125,[3]PROY_COVID!$1:$1048576,7,FALSE)</f>
        <v>10090</v>
      </c>
      <c r="D125" s="43">
        <v>4</v>
      </c>
      <c r="E125" s="43">
        <f t="shared" si="37"/>
        <v>39.643211100099109</v>
      </c>
      <c r="F125" s="6">
        <f t="shared" si="38"/>
        <v>0.25725854854713892</v>
      </c>
      <c r="G125" s="6">
        <f t="shared" si="39"/>
        <v>0.29005974973017051</v>
      </c>
      <c r="H125" s="44">
        <v>2</v>
      </c>
      <c r="I125" s="44">
        <f t="shared" si="23"/>
        <v>19.821605550049554</v>
      </c>
      <c r="J125" s="14">
        <f t="shared" si="24"/>
        <v>0.28608428901788663</v>
      </c>
      <c r="K125" s="52">
        <f t="shared" si="25"/>
        <v>0.24291766901598832</v>
      </c>
      <c r="L125" s="49">
        <v>30</v>
      </c>
      <c r="M125" s="49">
        <f t="shared" si="26"/>
        <v>297.32408325074329</v>
      </c>
      <c r="N125" s="50">
        <f t="shared" si="27"/>
        <v>0.30967701880380044</v>
      </c>
      <c r="O125" s="50">
        <f t="shared" si="28"/>
        <v>0.22129663132006527</v>
      </c>
      <c r="P125" s="45">
        <v>36</v>
      </c>
      <c r="Q125" s="45">
        <f t="shared" si="29"/>
        <v>356.78889990089198</v>
      </c>
      <c r="R125" s="18">
        <f t="shared" si="30"/>
        <v>0.30147059357034023</v>
      </c>
      <c r="S125" s="18">
        <f t="shared" si="31"/>
        <v>0.22844356877907301</v>
      </c>
      <c r="T125" s="37">
        <f t="shared" si="32"/>
        <v>11.111111111111111</v>
      </c>
      <c r="U125" s="37">
        <f t="shared" si="33"/>
        <v>0.85334541422566446</v>
      </c>
      <c r="V125" s="37">
        <f t="shared" si="34"/>
        <v>-14.665458577433554</v>
      </c>
      <c r="W125" s="37">
        <f t="shared" si="35"/>
        <v>1.2697216703468956</v>
      </c>
      <c r="X125" s="37">
        <f t="shared" si="36"/>
        <v>26.972167034689566</v>
      </c>
    </row>
    <row r="126" spans="1:24" x14ac:dyDescent="0.25">
      <c r="A126" s="1" t="s">
        <v>681</v>
      </c>
      <c r="B126" s="1" t="str">
        <f>VLOOKUP(A126,'[2]Catálogo MUNICIPIOS'!$1:$1048576,5,FALSE)</f>
        <v>Nopaltepec</v>
      </c>
      <c r="C126" s="130">
        <f>VLOOKUP(A126,[3]PROY_COVID!$1:$1048576,7,FALSE)</f>
        <v>9753</v>
      </c>
      <c r="D126" s="43">
        <v>7</v>
      </c>
      <c r="E126" s="43">
        <f t="shared" si="37"/>
        <v>71.772787860145598</v>
      </c>
      <c r="F126" s="6">
        <f t="shared" si="38"/>
        <v>0.46575851747883784</v>
      </c>
      <c r="G126" s="6">
        <f t="shared" si="39"/>
        <v>0.52514406140269521</v>
      </c>
      <c r="H126" s="44">
        <v>4</v>
      </c>
      <c r="I126" s="44">
        <f t="shared" si="23"/>
        <v>41.013021634368911</v>
      </c>
      <c r="J126" s="14">
        <f t="shared" si="24"/>
        <v>0.59193898824781632</v>
      </c>
      <c r="K126" s="52">
        <f t="shared" si="25"/>
        <v>0.50262263516278527</v>
      </c>
      <c r="L126" s="49">
        <v>109</v>
      </c>
      <c r="M126" s="49">
        <f t="shared" si="26"/>
        <v>1117.6048395365528</v>
      </c>
      <c r="N126" s="50">
        <f t="shared" si="27"/>
        <v>1.1640380124085161</v>
      </c>
      <c r="O126" s="50">
        <f t="shared" si="28"/>
        <v>0.83182695270556406</v>
      </c>
      <c r="P126" s="45">
        <v>120</v>
      </c>
      <c r="Q126" s="45">
        <f t="shared" si="29"/>
        <v>1230.3906490310674</v>
      </c>
      <c r="R126" s="18">
        <f t="shared" si="30"/>
        <v>1.0396248296677031</v>
      </c>
      <c r="S126" s="18">
        <f t="shared" si="31"/>
        <v>0.78779028981880683</v>
      </c>
      <c r="T126" s="37">
        <f t="shared" si="32"/>
        <v>5.833333333333333</v>
      </c>
      <c r="U126" s="37">
        <f t="shared" si="33"/>
        <v>0.44800634246847382</v>
      </c>
      <c r="V126" s="37">
        <f t="shared" si="34"/>
        <v>-55.19936575315262</v>
      </c>
      <c r="W126" s="37">
        <f t="shared" si="35"/>
        <v>0.6666038769321202</v>
      </c>
      <c r="X126" s="37">
        <f t="shared" si="36"/>
        <v>-33.339612306787977</v>
      </c>
    </row>
    <row r="127" spans="1:24" x14ac:dyDescent="0.25">
      <c r="A127" s="1" t="s">
        <v>661</v>
      </c>
      <c r="B127" s="1" t="str">
        <f>VLOOKUP(A127,'[2]Catálogo MUNICIPIOS'!$1:$1048576,5,FALSE)</f>
        <v>Ixtapan del Oro</v>
      </c>
      <c r="C127" s="130">
        <f>VLOOKUP(A127,[3]PROY_COVID!$1:$1048576,7,FALSE)</f>
        <v>7283</v>
      </c>
      <c r="D127" s="43">
        <v>2</v>
      </c>
      <c r="E127" s="43">
        <f t="shared" si="37"/>
        <v>27.461211039406837</v>
      </c>
      <c r="F127" s="6">
        <f t="shared" si="38"/>
        <v>0.17820532437461428</v>
      </c>
      <c r="G127" s="6">
        <f t="shared" si="39"/>
        <v>0.20092701323475359</v>
      </c>
      <c r="H127" s="44">
        <v>3</v>
      </c>
      <c r="I127" s="44">
        <f t="shared" si="23"/>
        <v>41.191816559110258</v>
      </c>
      <c r="J127" s="14">
        <f t="shared" si="24"/>
        <v>0.59451952688256415</v>
      </c>
      <c r="K127" s="52">
        <f t="shared" si="25"/>
        <v>0.50481380208114557</v>
      </c>
      <c r="L127" s="49">
        <v>10</v>
      </c>
      <c r="M127" s="49">
        <f t="shared" si="26"/>
        <v>137.3060551970342</v>
      </c>
      <c r="N127" s="50">
        <f t="shared" si="27"/>
        <v>0.14301071535220591</v>
      </c>
      <c r="O127" s="50">
        <f t="shared" si="28"/>
        <v>0.1021961192740839</v>
      </c>
      <c r="P127" s="45">
        <v>15</v>
      </c>
      <c r="Q127" s="45">
        <f t="shared" si="29"/>
        <v>205.95908279555127</v>
      </c>
      <c r="R127" s="18">
        <f t="shared" si="30"/>
        <v>0.17402617334458856</v>
      </c>
      <c r="S127" s="18">
        <f t="shared" si="31"/>
        <v>0.13187077263151897</v>
      </c>
      <c r="T127" s="37">
        <f t="shared" si="32"/>
        <v>13.333333333333334</v>
      </c>
      <c r="U127" s="37">
        <f t="shared" si="33"/>
        <v>1.0240144970707974</v>
      </c>
      <c r="V127" s="37">
        <f t="shared" si="34"/>
        <v>2.4014497070797391</v>
      </c>
      <c r="W127" s="37">
        <f t="shared" si="35"/>
        <v>1.5236660044162749</v>
      </c>
      <c r="X127" s="37">
        <f t="shared" si="36"/>
        <v>52.366600441627483</v>
      </c>
    </row>
    <row r="128" spans="1:24" x14ac:dyDescent="0.25">
      <c r="A128" s="1" t="s">
        <v>697</v>
      </c>
      <c r="B128" s="1" t="str">
        <f>VLOOKUP(A128,'[2]Catálogo MUNICIPIOS'!$1:$1048576,5,FALSE)</f>
        <v>San Simón de Guerrero</v>
      </c>
      <c r="C128" s="130">
        <f>VLOOKUP(A128,[3]PROY_COVID!$1:$1048576,7,FALSE)</f>
        <v>6556</v>
      </c>
      <c r="D128" s="43">
        <v>2</v>
      </c>
      <c r="E128" s="43">
        <f t="shared" si="37"/>
        <v>30.506406345332518</v>
      </c>
      <c r="F128" s="6">
        <f t="shared" si="38"/>
        <v>0.19796665305373945</v>
      </c>
      <c r="G128" s="6">
        <f t="shared" si="39"/>
        <v>0.22320796787503208</v>
      </c>
      <c r="H128" s="44">
        <v>2</v>
      </c>
      <c r="I128" s="44">
        <f t="shared" si="23"/>
        <v>30.506406345332518</v>
      </c>
      <c r="J128" s="14">
        <f t="shared" si="24"/>
        <v>0.4402975100961678</v>
      </c>
      <c r="K128" s="52">
        <f t="shared" si="25"/>
        <v>0.37386200127689478</v>
      </c>
      <c r="L128" s="49">
        <v>40</v>
      </c>
      <c r="M128" s="49">
        <f t="shared" si="26"/>
        <v>610.12812690665044</v>
      </c>
      <c r="N128" s="50">
        <f t="shared" si="27"/>
        <v>0.63547714454552506</v>
      </c>
      <c r="O128" s="50">
        <f t="shared" si="28"/>
        <v>0.45411490950161865</v>
      </c>
      <c r="P128" s="45">
        <v>44</v>
      </c>
      <c r="Q128" s="45">
        <f t="shared" si="29"/>
        <v>671.14093959731542</v>
      </c>
      <c r="R128" s="18">
        <f t="shared" si="30"/>
        <v>0.56708394651840655</v>
      </c>
      <c r="S128" s="18">
        <f t="shared" si="31"/>
        <v>0.42971581077196991</v>
      </c>
      <c r="T128" s="37">
        <f t="shared" si="32"/>
        <v>4.5454545454545459</v>
      </c>
      <c r="U128" s="37">
        <f t="shared" si="33"/>
        <v>0.3490958512741355</v>
      </c>
      <c r="V128" s="37">
        <f t="shared" si="34"/>
        <v>-65.09041487258645</v>
      </c>
      <c r="W128" s="37">
        <f t="shared" si="35"/>
        <v>0.51943159241463921</v>
      </c>
      <c r="X128" s="37">
        <f t="shared" si="36"/>
        <v>-48.056840758536076</v>
      </c>
    </row>
    <row r="129" spans="1:24" s="131" customFormat="1" x14ac:dyDescent="0.25">
      <c r="A129" s="1" t="s">
        <v>718</v>
      </c>
      <c r="B129" s="1" t="str">
        <f>VLOOKUP(A129,'[2]Catálogo MUNICIPIOS'!$1:$1048576,5,FALSE)</f>
        <v>Texcalyacac</v>
      </c>
      <c r="C129" s="130">
        <f>VLOOKUP(A129,[3]PROY_COVID!$1:$1048576,7,FALSE)</f>
        <v>5711</v>
      </c>
      <c r="D129" s="43">
        <v>3</v>
      </c>
      <c r="E129" s="43">
        <f t="shared" si="37"/>
        <v>52.530204867798986</v>
      </c>
      <c r="F129" s="6">
        <f t="shared" si="38"/>
        <v>0.34088672143765958</v>
      </c>
      <c r="G129" s="6">
        <f t="shared" si="39"/>
        <v>0.38435075399808538</v>
      </c>
      <c r="H129" s="44">
        <v>1</v>
      </c>
      <c r="I129" s="44">
        <f t="shared" si="23"/>
        <v>17.510068289266329</v>
      </c>
      <c r="J129" s="14">
        <f t="shared" si="24"/>
        <v>0.25272198180620525</v>
      </c>
      <c r="K129" s="52">
        <f t="shared" si="25"/>
        <v>0.21458932589488028</v>
      </c>
      <c r="L129" s="49">
        <v>47</v>
      </c>
      <c r="M129" s="49">
        <f t="shared" si="26"/>
        <v>822.97320959551746</v>
      </c>
      <c r="N129" s="50">
        <f t="shared" si="27"/>
        <v>0.85716531037953825</v>
      </c>
      <c r="O129" s="50">
        <f t="shared" si="28"/>
        <v>0.61253429913567126</v>
      </c>
      <c r="P129" s="45">
        <v>51</v>
      </c>
      <c r="Q129" s="45">
        <f t="shared" si="29"/>
        <v>893.01348275258272</v>
      </c>
      <c r="R129" s="18">
        <f t="shared" si="30"/>
        <v>0.75455627903928746</v>
      </c>
      <c r="S129" s="18">
        <f t="shared" si="31"/>
        <v>0.57177559902927666</v>
      </c>
      <c r="T129" s="37">
        <f t="shared" si="32"/>
        <v>5.8823529411764701</v>
      </c>
      <c r="U129" s="37">
        <f t="shared" si="33"/>
        <v>0.45177110164888112</v>
      </c>
      <c r="V129" s="37">
        <f t="shared" si="34"/>
        <v>-54.822889835111887</v>
      </c>
      <c r="W129" s="37">
        <f t="shared" si="35"/>
        <v>0.67220559018365056</v>
      </c>
      <c r="X129" s="37">
        <f t="shared" si="36"/>
        <v>-32.779440981634941</v>
      </c>
    </row>
    <row r="130" spans="1:24" s="131" customFormat="1" x14ac:dyDescent="0.25">
      <c r="A130" s="1" t="s">
        <v>689</v>
      </c>
      <c r="B130" s="1" t="str">
        <f>VLOOKUP(A130,'[2]Catálogo MUNICIPIOS'!$1:$1048576,5,FALSE)</f>
        <v>Papalotla</v>
      </c>
      <c r="C130" s="130">
        <f>VLOOKUP(A130,[3]PROY_COVID!$1:$1048576,7,FALSE)</f>
        <v>4367</v>
      </c>
      <c r="D130" s="43">
        <v>4</v>
      </c>
      <c r="E130" s="43">
        <f t="shared" si="37"/>
        <v>91.596061369361124</v>
      </c>
      <c r="F130" s="6">
        <f t="shared" si="38"/>
        <v>0.59439861571802877</v>
      </c>
      <c r="G130" s="6">
        <f t="shared" si="39"/>
        <v>0.67018614031999557</v>
      </c>
      <c r="H130" s="44">
        <v>1</v>
      </c>
      <c r="I130" s="44">
        <f t="shared" si="23"/>
        <v>22.899015342340281</v>
      </c>
      <c r="J130" s="14">
        <f t="shared" si="24"/>
        <v>0.33050039800669523</v>
      </c>
      <c r="K130" s="52">
        <f t="shared" si="25"/>
        <v>0.28063193042950796</v>
      </c>
      <c r="L130" s="49">
        <v>25</v>
      </c>
      <c r="M130" s="49">
        <f t="shared" si="26"/>
        <v>572.47538355850702</v>
      </c>
      <c r="N130" s="50">
        <f t="shared" si="27"/>
        <v>0.596260041166771</v>
      </c>
      <c r="O130" s="50">
        <f t="shared" si="28"/>
        <v>0.42609018586738773</v>
      </c>
      <c r="P130" s="45">
        <v>30</v>
      </c>
      <c r="Q130" s="45">
        <f t="shared" si="29"/>
        <v>686.97046027020838</v>
      </c>
      <c r="R130" s="18">
        <f t="shared" si="30"/>
        <v>0.58045918042987799</v>
      </c>
      <c r="S130" s="18">
        <f t="shared" si="31"/>
        <v>0.43985108178399485</v>
      </c>
      <c r="T130" s="37">
        <f t="shared" si="32"/>
        <v>13.333333333333334</v>
      </c>
      <c r="U130" s="37">
        <f t="shared" si="33"/>
        <v>1.0240144970707974</v>
      </c>
      <c r="V130" s="37">
        <f t="shared" si="34"/>
        <v>2.4014497070797391</v>
      </c>
      <c r="W130" s="37">
        <f t="shared" si="35"/>
        <v>1.5236660044162749</v>
      </c>
      <c r="X130" s="37">
        <f t="shared" si="36"/>
        <v>52.366600441627483</v>
      </c>
    </row>
    <row r="131" spans="1:24" x14ac:dyDescent="0.25">
      <c r="A131" s="1" t="s">
        <v>736</v>
      </c>
      <c r="B131" s="1" t="str">
        <f>VLOOKUP(A131,'[2]Catálogo MUNICIPIOS'!$1:$1048576,5,FALSE)</f>
        <v>Zacazonapan</v>
      </c>
      <c r="C131" s="130">
        <f>VLOOKUP(A131,[3]PROY_COVID!$1:$1048576,7,FALSE)</f>
        <v>4358</v>
      </c>
      <c r="D131" s="43">
        <v>1</v>
      </c>
      <c r="E131" s="43">
        <f t="shared" si="37"/>
        <v>22.946305644791188</v>
      </c>
      <c r="F131" s="6">
        <f t="shared" si="38"/>
        <v>0.14890653710650709</v>
      </c>
      <c r="G131" s="6">
        <f t="shared" si="39"/>
        <v>0.16789254674032933</v>
      </c>
      <c r="H131" s="44">
        <v>1</v>
      </c>
      <c r="I131" s="44">
        <f t="shared" si="23"/>
        <v>22.946305644791188</v>
      </c>
      <c r="J131" s="14">
        <f t="shared" si="24"/>
        <v>0.33118293669005006</v>
      </c>
      <c r="K131" s="52">
        <f t="shared" si="25"/>
        <v>0.28121148237394705</v>
      </c>
      <c r="L131" s="49">
        <v>15</v>
      </c>
      <c r="M131" s="49">
        <f t="shared" si="26"/>
        <v>344.19458467186786</v>
      </c>
      <c r="N131" s="50">
        <f t="shared" si="27"/>
        <v>0.35849485081807553</v>
      </c>
      <c r="O131" s="50">
        <f t="shared" si="28"/>
        <v>0.25618208008483923</v>
      </c>
      <c r="P131" s="45">
        <v>17</v>
      </c>
      <c r="Q131" s="45">
        <f t="shared" si="29"/>
        <v>390.08719596145022</v>
      </c>
      <c r="R131" s="18">
        <f t="shared" si="30"/>
        <v>0.32960615799245613</v>
      </c>
      <c r="S131" s="18">
        <f t="shared" si="31"/>
        <v>0.24976368716966496</v>
      </c>
      <c r="T131" s="37">
        <f t="shared" si="32"/>
        <v>5.8823529411764701</v>
      </c>
      <c r="U131" s="37">
        <f t="shared" si="33"/>
        <v>0.45177110164888112</v>
      </c>
      <c r="V131" s="37">
        <f t="shared" si="34"/>
        <v>-54.822889835111887</v>
      </c>
      <c r="W131" s="37">
        <f t="shared" si="35"/>
        <v>0.67220559018365056</v>
      </c>
      <c r="X131" s="37">
        <f t="shared" si="36"/>
        <v>-32.779440981634941</v>
      </c>
    </row>
    <row r="132" spans="1:24" s="131" customFormat="1" x14ac:dyDescent="0.25">
      <c r="A132" s="1" t="s">
        <v>686</v>
      </c>
      <c r="B132" s="1" t="str">
        <f>VLOOKUP(A132,'[2]Catálogo MUNICIPIOS'!$1:$1048576,5,FALSE)</f>
        <v>Otzoloapan</v>
      </c>
      <c r="C132" s="130">
        <f>VLOOKUP(A132,[3]PROY_COVID!$1:$1048576,7,FALSE)</f>
        <v>4236</v>
      </c>
      <c r="D132" s="43">
        <v>3</v>
      </c>
      <c r="E132" s="43">
        <f t="shared" si="37"/>
        <v>70.821529745042497</v>
      </c>
      <c r="F132" s="6">
        <f t="shared" si="38"/>
        <v>0.4595854735907634</v>
      </c>
      <c r="G132" s="6">
        <f t="shared" si="39"/>
        <v>0.51818393675237617</v>
      </c>
      <c r="H132" s="44"/>
      <c r="I132" s="44">
        <f t="shared" si="23"/>
        <v>0</v>
      </c>
      <c r="J132" s="14">
        <f t="shared" si="24"/>
        <v>0</v>
      </c>
      <c r="K132" s="52">
        <f t="shared" si="25"/>
        <v>0</v>
      </c>
      <c r="L132" s="49">
        <v>7</v>
      </c>
      <c r="M132" s="49">
        <f t="shared" si="26"/>
        <v>165.25023607176581</v>
      </c>
      <c r="N132" s="50">
        <f t="shared" si="27"/>
        <v>0.17211589422499549</v>
      </c>
      <c r="O132" s="50">
        <f t="shared" si="28"/>
        <v>0.12299481484211686</v>
      </c>
      <c r="P132" s="45">
        <v>10</v>
      </c>
      <c r="Q132" s="45">
        <f t="shared" si="29"/>
        <v>236.07176581680829</v>
      </c>
      <c r="R132" s="18">
        <f t="shared" si="30"/>
        <v>0.19947003784523742</v>
      </c>
      <c r="S132" s="18">
        <f t="shared" si="31"/>
        <v>0.15115121767002718</v>
      </c>
      <c r="T132" s="37">
        <f t="shared" si="32"/>
        <v>30</v>
      </c>
      <c r="U132" s="37">
        <f t="shared" si="33"/>
        <v>2.3040326184092939</v>
      </c>
      <c r="V132" s="37">
        <f t="shared" si="34"/>
        <v>130.40326184092939</v>
      </c>
      <c r="W132" s="37">
        <f t="shared" si="35"/>
        <v>3.4282485099366182</v>
      </c>
      <c r="X132" s="37">
        <f t="shared" si="36"/>
        <v>242.82485099366181</v>
      </c>
    </row>
    <row r="133" spans="1:24" x14ac:dyDescent="0.25">
      <c r="A133" s="144" t="s">
        <v>2513</v>
      </c>
      <c r="B133" s="1" t="s">
        <v>2543</v>
      </c>
      <c r="C133" s="130">
        <f>VLOOKUP(A133,[3]PROY_COVID!$1:$1048576,7,FALSE)</f>
        <v>0</v>
      </c>
      <c r="D133" s="43"/>
      <c r="E133" s="43"/>
      <c r="F133" s="6"/>
      <c r="G133" s="6"/>
      <c r="H133" s="44"/>
      <c r="I133" s="44"/>
      <c r="J133" s="14"/>
      <c r="K133" s="52"/>
      <c r="L133" s="49">
        <v>1</v>
      </c>
      <c r="M133" s="49"/>
      <c r="N133" s="50"/>
      <c r="O133" s="50"/>
      <c r="P133" s="45">
        <v>1</v>
      </c>
      <c r="Q133" s="45"/>
      <c r="R133" s="18"/>
      <c r="S133" s="18"/>
      <c r="T133" s="37">
        <f t="shared" si="32"/>
        <v>0</v>
      </c>
      <c r="U133" s="37">
        <f t="shared" si="33"/>
        <v>0</v>
      </c>
      <c r="V133" s="37">
        <f t="shared" si="34"/>
        <v>-100</v>
      </c>
      <c r="W133" s="37">
        <f t="shared" si="35"/>
        <v>0</v>
      </c>
      <c r="X133" s="37">
        <f t="shared" si="36"/>
        <v>-100</v>
      </c>
    </row>
    <row r="134" spans="1:24" s="25" customFormat="1" x14ac:dyDescent="0.25">
      <c r="B134" s="22"/>
      <c r="C134" s="38"/>
      <c r="D134" s="38"/>
      <c r="E134" s="38"/>
      <c r="F134" s="24"/>
      <c r="G134" s="24"/>
      <c r="H134" s="38"/>
      <c r="I134" s="38"/>
      <c r="J134" s="24"/>
      <c r="K134" s="24"/>
      <c r="L134" s="38"/>
      <c r="M134" s="38"/>
      <c r="N134" s="24"/>
      <c r="O134" s="24"/>
      <c r="P134" s="38"/>
      <c r="Q134" s="38"/>
      <c r="R134" s="24"/>
      <c r="S134" s="24"/>
      <c r="T134" s="38"/>
      <c r="U134" s="38"/>
      <c r="V134" s="24"/>
      <c r="W134" s="38"/>
      <c r="X134" s="24"/>
    </row>
    <row r="135" spans="1:24" s="4" customFormat="1" x14ac:dyDescent="0.25">
      <c r="A135" s="160" t="s">
        <v>2176</v>
      </c>
      <c r="B135" s="160"/>
      <c r="C135" s="41">
        <v>17427790</v>
      </c>
      <c r="D135" s="41">
        <f>indice_entidad!D22</f>
        <v>26856</v>
      </c>
      <c r="E135" s="41">
        <f>((D135/($C135/100000)))</f>
        <v>154.09871245866518</v>
      </c>
      <c r="F135" s="7">
        <f>((D135/$C135)/(D$135/$C$135))</f>
        <v>1</v>
      </c>
      <c r="G135" s="7">
        <f>((D135/$C135)/(D$136/$C$136))</f>
        <v>1.1275028618806862</v>
      </c>
      <c r="H135" s="41">
        <f>indice_entidad!G22</f>
        <v>12075</v>
      </c>
      <c r="I135" s="41">
        <f>((H135/($C135/100000)))</f>
        <v>69.285893392105379</v>
      </c>
      <c r="J135" s="7">
        <f>((H135/$C135)/(H$135/$C$135))</f>
        <v>1</v>
      </c>
      <c r="K135" s="7">
        <f>((H135/$C135)/(H$136/$C$136))</f>
        <v>0.84911223139835046</v>
      </c>
      <c r="L135" s="41">
        <f>indice_entidad!J22</f>
        <v>167326</v>
      </c>
      <c r="M135" s="41">
        <f>((L135/($C135/100000)))</f>
        <v>960.11026068136016</v>
      </c>
      <c r="N135" s="7">
        <f>((L135/$C135)/(L$135/$C$135))</f>
        <v>1</v>
      </c>
      <c r="O135" s="7">
        <f>((L135/$C135)/(L$136/$C$136))</f>
        <v>0.71460462960692084</v>
      </c>
      <c r="P135" s="41">
        <f>indice_entidad!M22</f>
        <v>206257</v>
      </c>
      <c r="Q135" s="41">
        <f>((P135/($C135/100000)))</f>
        <v>1183.4948665321306</v>
      </c>
      <c r="R135" s="7">
        <f>((P135/$C135)/(P$135/$C$135))</f>
        <v>1</v>
      </c>
      <c r="S135" s="7">
        <f>((P135/$C135)/(P$136/$C$136))</f>
        <v>0.75776401961331508</v>
      </c>
      <c r="T135" s="7">
        <f>D135/P135*100</f>
        <v>13.020648996155282</v>
      </c>
      <c r="U135" s="7">
        <f>T135/T$135</f>
        <v>1</v>
      </c>
      <c r="V135" s="7">
        <f>(U135-1)*100</f>
        <v>0</v>
      </c>
      <c r="W135" s="7">
        <f>T135/T$136</f>
        <v>1.4879340173159024</v>
      </c>
      <c r="X135" s="7">
        <f>(W135-1)*100</f>
        <v>48.793401731590237</v>
      </c>
    </row>
    <row r="136" spans="1:24" s="4" customFormat="1" x14ac:dyDescent="0.25">
      <c r="A136" s="160" t="s">
        <v>2177</v>
      </c>
      <c r="B136" s="160"/>
      <c r="C136" s="41">
        <v>127792286</v>
      </c>
      <c r="D136" s="41">
        <f>indice_entidad!D42</f>
        <v>174657</v>
      </c>
      <c r="E136" s="41">
        <f>((D136/($C136/100000)))</f>
        <v>136.67256879652345</v>
      </c>
      <c r="F136" s="7">
        <f>((D136/$C136)/(D$135/$C$135))</f>
        <v>0.88691570887189586</v>
      </c>
      <c r="G136" s="7">
        <f>((D136/$C136)/(D$136/$C$136))</f>
        <v>1</v>
      </c>
      <c r="H136" s="41">
        <f>indice_entidad!G42</f>
        <v>104276</v>
      </c>
      <c r="I136" s="41">
        <f>((H136/($C136/100000)))</f>
        <v>81.59803949355755</v>
      </c>
      <c r="J136" s="7">
        <f>((H136/$C136)/(H$135/$C$135))</f>
        <v>1.1777006183895877</v>
      </c>
      <c r="K136" s="7">
        <f>((H136/$C136)/(H$136/$C$136))</f>
        <v>1</v>
      </c>
      <c r="L136" s="41">
        <f>indice_entidad!J42</f>
        <v>1716959</v>
      </c>
      <c r="M136" s="41">
        <f>((L136/($C136/100000)))</f>
        <v>1343.5544927962242</v>
      </c>
      <c r="N136" s="7">
        <f>((L136/$C136)/(L$135/$C$135))</f>
        <v>1.3993752049298438</v>
      </c>
      <c r="O136" s="7">
        <f>((L136/$C136)/(L$136/$C$136))</f>
        <v>1</v>
      </c>
      <c r="P136" s="41">
        <f>indice_entidad!M42</f>
        <v>1995892</v>
      </c>
      <c r="Q136" s="41">
        <f>((P136/($C136/100000)))</f>
        <v>1561.825101086305</v>
      </c>
      <c r="R136" s="7">
        <f>((P136/$C136)/(P$135/$C$135))</f>
        <v>1.3196720537223412</v>
      </c>
      <c r="S136" s="7">
        <f>((P136/$C136)/(P$136/$C$136))</f>
        <v>1</v>
      </c>
      <c r="T136" s="7">
        <f>D136/P136*100</f>
        <v>8.7508241928922015</v>
      </c>
      <c r="U136" s="7">
        <f>T136/T$135</f>
        <v>0.67207281261296048</v>
      </c>
      <c r="V136" s="7">
        <f>(U136-1)*100</f>
        <v>-32.792718738703954</v>
      </c>
      <c r="W136" s="7">
        <f>T136/T$136</f>
        <v>1</v>
      </c>
      <c r="X136" s="7">
        <f>(W136-1)*100</f>
        <v>0</v>
      </c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3:24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3:24" x14ac:dyDescent="0.25">
      <c r="C146"/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  <c r="T146"/>
      <c r="U146"/>
      <c r="V146"/>
      <c r="W146"/>
      <c r="X146"/>
    </row>
    <row r="147" spans="3:24" x14ac:dyDescent="0.25">
      <c r="C147"/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  <c r="T147"/>
      <c r="U147"/>
      <c r="V147"/>
      <c r="W147"/>
      <c r="X147"/>
    </row>
    <row r="148" spans="3:24" x14ac:dyDescent="0.25">
      <c r="C148"/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  <c r="T148"/>
      <c r="U148"/>
      <c r="V148"/>
      <c r="W148"/>
      <c r="X148"/>
    </row>
    <row r="149" spans="3:24" x14ac:dyDescent="0.25">
      <c r="C149"/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  <c r="T149"/>
      <c r="U149"/>
      <c r="V149"/>
      <c r="W149"/>
      <c r="X149"/>
    </row>
    <row r="150" spans="3:24" x14ac:dyDescent="0.25">
      <c r="C150"/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  <c r="T150"/>
      <c r="U150"/>
      <c r="V150"/>
      <c r="W150"/>
      <c r="X150"/>
    </row>
    <row r="151" spans="3:24" x14ac:dyDescent="0.25">
      <c r="C151"/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  <c r="T151"/>
      <c r="U151"/>
      <c r="V151"/>
      <c r="W151"/>
      <c r="X151"/>
    </row>
    <row r="152" spans="3:24" x14ac:dyDescent="0.25">
      <c r="C152"/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  <c r="T152"/>
      <c r="U152"/>
      <c r="V152"/>
      <c r="W152"/>
      <c r="X152"/>
    </row>
    <row r="153" spans="3:24" x14ac:dyDescent="0.25">
      <c r="C153"/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  <c r="T153"/>
      <c r="U153"/>
      <c r="V153"/>
      <c r="W153"/>
      <c r="X153"/>
    </row>
    <row r="154" spans="3:24" x14ac:dyDescent="0.25">
      <c r="C154"/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  <c r="T154"/>
      <c r="U154"/>
      <c r="V154"/>
      <c r="W154"/>
      <c r="X154"/>
    </row>
    <row r="155" spans="3:24" x14ac:dyDescent="0.25">
      <c r="C155"/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  <c r="T155"/>
      <c r="U155"/>
      <c r="V155"/>
      <c r="W155"/>
      <c r="X155"/>
    </row>
    <row r="156" spans="3:24" x14ac:dyDescent="0.25">
      <c r="C156"/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  <c r="T156"/>
      <c r="U156"/>
      <c r="V156"/>
      <c r="W156"/>
      <c r="X156"/>
    </row>
    <row r="157" spans="3:24" x14ac:dyDescent="0.25">
      <c r="C157"/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  <c r="T157"/>
      <c r="U157"/>
      <c r="V157"/>
      <c r="W157"/>
      <c r="X157"/>
    </row>
    <row r="158" spans="3:24" x14ac:dyDescent="0.25">
      <c r="C158"/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  <c r="T158"/>
      <c r="U158"/>
      <c r="V158"/>
      <c r="W158"/>
      <c r="X158"/>
    </row>
    <row r="159" spans="3:24" x14ac:dyDescent="0.25">
      <c r="C159"/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  <c r="T159"/>
      <c r="U159"/>
      <c r="V159"/>
      <c r="W159"/>
      <c r="X159"/>
    </row>
    <row r="160" spans="3:24" x14ac:dyDescent="0.25">
      <c r="C160"/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  <c r="T160"/>
      <c r="U160"/>
      <c r="V160"/>
      <c r="W160"/>
      <c r="X160"/>
    </row>
    <row r="161" spans="3:24" x14ac:dyDescent="0.25">
      <c r="C161"/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  <c r="T161"/>
      <c r="U161"/>
      <c r="V161"/>
      <c r="W161"/>
      <c r="X161"/>
    </row>
    <row r="162" spans="3:24" x14ac:dyDescent="0.25">
      <c r="C162"/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  <c r="T162"/>
      <c r="U162"/>
      <c r="V162"/>
      <c r="W162"/>
      <c r="X162"/>
    </row>
    <row r="163" spans="3:24" x14ac:dyDescent="0.25">
      <c r="C163"/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  <c r="T163"/>
      <c r="U163"/>
      <c r="V163"/>
      <c r="W163"/>
      <c r="X163"/>
    </row>
    <row r="164" spans="3:24" x14ac:dyDescent="0.25">
      <c r="C164"/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  <c r="T164"/>
      <c r="U164"/>
      <c r="V164"/>
      <c r="W164"/>
      <c r="X164"/>
    </row>
    <row r="165" spans="3:24" x14ac:dyDescent="0.25">
      <c r="C165"/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  <c r="T165"/>
      <c r="U165"/>
      <c r="V165"/>
      <c r="W165"/>
      <c r="X165"/>
    </row>
    <row r="166" spans="3:24" x14ac:dyDescent="0.25">
      <c r="C166"/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  <c r="T166"/>
      <c r="U166"/>
      <c r="V166"/>
      <c r="W166"/>
      <c r="X166"/>
    </row>
    <row r="167" spans="3:24" x14ac:dyDescent="0.25">
      <c r="C167"/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  <c r="T167"/>
      <c r="U167"/>
      <c r="V167"/>
      <c r="W167"/>
      <c r="X167"/>
    </row>
    <row r="168" spans="3:24" x14ac:dyDescent="0.25">
      <c r="C168"/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  <c r="T168"/>
      <c r="U168"/>
      <c r="V168"/>
      <c r="W168"/>
      <c r="X168"/>
    </row>
    <row r="169" spans="3:24" x14ac:dyDescent="0.25">
      <c r="C169"/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  <c r="T169"/>
      <c r="U169"/>
      <c r="V169"/>
      <c r="W169"/>
      <c r="X169"/>
    </row>
    <row r="170" spans="3:24" x14ac:dyDescent="0.25">
      <c r="C170"/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  <c r="T170"/>
      <c r="U170"/>
      <c r="V170"/>
      <c r="W170"/>
      <c r="X170"/>
    </row>
    <row r="171" spans="3:24" x14ac:dyDescent="0.25">
      <c r="C171"/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  <c r="T171"/>
      <c r="U171"/>
      <c r="V171"/>
      <c r="W171"/>
      <c r="X171"/>
    </row>
    <row r="172" spans="3:24" x14ac:dyDescent="0.25">
      <c r="C172"/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  <c r="T172"/>
      <c r="U172"/>
      <c r="V172"/>
      <c r="W172"/>
      <c r="X172"/>
    </row>
    <row r="173" spans="3:24" x14ac:dyDescent="0.25">
      <c r="C173"/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  <c r="T173"/>
      <c r="U173"/>
      <c r="V173"/>
      <c r="W173"/>
      <c r="X173"/>
    </row>
    <row r="174" spans="3:24" x14ac:dyDescent="0.25">
      <c r="C174"/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  <c r="T174"/>
      <c r="U174"/>
      <c r="V174"/>
      <c r="W174"/>
      <c r="X174"/>
    </row>
    <row r="175" spans="3:24" x14ac:dyDescent="0.25">
      <c r="C175"/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  <c r="T175"/>
      <c r="U175"/>
      <c r="V175"/>
      <c r="W175"/>
      <c r="X175"/>
    </row>
    <row r="176" spans="3:24" x14ac:dyDescent="0.25">
      <c r="C176"/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  <c r="T176"/>
      <c r="U176"/>
      <c r="V176"/>
      <c r="W176"/>
      <c r="X176"/>
    </row>
    <row r="177" spans="3:24" x14ac:dyDescent="0.25">
      <c r="C177"/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  <c r="T177"/>
      <c r="U177"/>
      <c r="V177"/>
      <c r="W177"/>
      <c r="X177"/>
    </row>
    <row r="178" spans="3:24" x14ac:dyDescent="0.25">
      <c r="C178"/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  <c r="T178"/>
      <c r="U178"/>
      <c r="V178"/>
      <c r="W178"/>
      <c r="X178"/>
    </row>
    <row r="179" spans="3:24" x14ac:dyDescent="0.25">
      <c r="C179"/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  <c r="T179"/>
      <c r="U179"/>
      <c r="V179"/>
      <c r="W179"/>
      <c r="X179"/>
    </row>
    <row r="180" spans="3:24" x14ac:dyDescent="0.25">
      <c r="C180"/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  <c r="T180"/>
      <c r="U180"/>
      <c r="V180"/>
      <c r="W180"/>
      <c r="X180"/>
    </row>
    <row r="181" spans="3:24" x14ac:dyDescent="0.25">
      <c r="C181"/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  <c r="T181"/>
      <c r="U181"/>
      <c r="V181"/>
      <c r="W181"/>
      <c r="X181"/>
    </row>
    <row r="182" spans="3:24" x14ac:dyDescent="0.25">
      <c r="C182"/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  <c r="T182"/>
      <c r="U182"/>
      <c r="V182"/>
      <c r="W182"/>
      <c r="X182"/>
    </row>
    <row r="183" spans="3:24" x14ac:dyDescent="0.25">
      <c r="C183"/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  <c r="T183"/>
      <c r="U183"/>
      <c r="V183"/>
      <c r="W183"/>
      <c r="X183"/>
    </row>
    <row r="184" spans="3:24" x14ac:dyDescent="0.25">
      <c r="C184"/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  <c r="T184"/>
      <c r="U184"/>
      <c r="V184"/>
      <c r="W184"/>
      <c r="X184"/>
    </row>
    <row r="185" spans="3:24" x14ac:dyDescent="0.25">
      <c r="C185"/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  <c r="T185"/>
      <c r="U185"/>
      <c r="V185"/>
      <c r="W185"/>
      <c r="X185"/>
    </row>
    <row r="186" spans="3:24" x14ac:dyDescent="0.25">
      <c r="C186"/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  <c r="T186"/>
      <c r="U186"/>
      <c r="V186"/>
      <c r="W186"/>
      <c r="X186"/>
    </row>
    <row r="187" spans="3:24" x14ac:dyDescent="0.25">
      <c r="C187"/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  <c r="T187"/>
      <c r="U187"/>
      <c r="V187"/>
      <c r="W187"/>
      <c r="X187"/>
    </row>
    <row r="188" spans="3:24" x14ac:dyDescent="0.25">
      <c r="C188"/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  <c r="T188"/>
      <c r="U188"/>
      <c r="V188"/>
      <c r="W188"/>
      <c r="X188"/>
    </row>
    <row r="189" spans="3:24" x14ac:dyDescent="0.25">
      <c r="C189"/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  <c r="T189"/>
      <c r="U189"/>
      <c r="V189"/>
      <c r="W189"/>
      <c r="X189"/>
    </row>
    <row r="190" spans="3:24" x14ac:dyDescent="0.25">
      <c r="C190"/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  <c r="T190"/>
      <c r="U190"/>
      <c r="V190"/>
      <c r="W190"/>
      <c r="X190"/>
    </row>
    <row r="191" spans="3:24" x14ac:dyDescent="0.25">
      <c r="C191"/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  <c r="T191"/>
      <c r="U191"/>
      <c r="V191"/>
      <c r="W191"/>
      <c r="X191"/>
    </row>
    <row r="192" spans="3:24" x14ac:dyDescent="0.25">
      <c r="C192"/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  <c r="T192"/>
      <c r="U192"/>
      <c r="V192"/>
      <c r="W192"/>
      <c r="X192"/>
    </row>
    <row r="193" spans="3:24" x14ac:dyDescent="0.25">
      <c r="C193"/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  <c r="T193"/>
      <c r="U193"/>
      <c r="V193"/>
      <c r="W193"/>
      <c r="X193"/>
    </row>
    <row r="194" spans="3:24" x14ac:dyDescent="0.25">
      <c r="C194"/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  <c r="T194"/>
      <c r="U194"/>
      <c r="V194"/>
      <c r="W194"/>
      <c r="X194"/>
    </row>
    <row r="195" spans="3:24" x14ac:dyDescent="0.25">
      <c r="C195"/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  <c r="T195"/>
      <c r="U195"/>
      <c r="V195"/>
      <c r="W195"/>
      <c r="X195"/>
    </row>
    <row r="196" spans="3:24" x14ac:dyDescent="0.25">
      <c r="C196"/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  <c r="T196"/>
      <c r="U196"/>
      <c r="V196"/>
      <c r="W196"/>
      <c r="X196"/>
    </row>
    <row r="197" spans="3:24" x14ac:dyDescent="0.25">
      <c r="C197"/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  <c r="T197"/>
      <c r="U197"/>
      <c r="V197"/>
      <c r="W197"/>
      <c r="X197"/>
    </row>
    <row r="198" spans="3:24" x14ac:dyDescent="0.25">
      <c r="C198"/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  <c r="T198"/>
      <c r="U198"/>
      <c r="V198"/>
      <c r="W198"/>
      <c r="X198"/>
    </row>
    <row r="199" spans="3:24" x14ac:dyDescent="0.25">
      <c r="C199"/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  <c r="T199"/>
      <c r="U199"/>
      <c r="V199"/>
      <c r="W199"/>
      <c r="X199"/>
    </row>
    <row r="200" spans="3:24" x14ac:dyDescent="0.25">
      <c r="C200"/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  <c r="T200"/>
      <c r="U200"/>
      <c r="V200"/>
      <c r="W200"/>
      <c r="X200"/>
    </row>
    <row r="201" spans="3:24" x14ac:dyDescent="0.25">
      <c r="C201"/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  <c r="T201"/>
      <c r="U201"/>
      <c r="V201"/>
      <c r="W201"/>
      <c r="X201"/>
    </row>
    <row r="202" spans="3:24" x14ac:dyDescent="0.25">
      <c r="C202"/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  <c r="T202"/>
      <c r="U202"/>
      <c r="V202"/>
      <c r="W202"/>
      <c r="X202"/>
    </row>
    <row r="203" spans="3:24" x14ac:dyDescent="0.25">
      <c r="C203"/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  <c r="T203"/>
      <c r="U203"/>
      <c r="V203"/>
      <c r="W203"/>
      <c r="X203"/>
    </row>
    <row r="204" spans="3:24" x14ac:dyDescent="0.25">
      <c r="C204"/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  <c r="T204"/>
      <c r="U204"/>
      <c r="V204"/>
      <c r="W204"/>
      <c r="X204"/>
    </row>
    <row r="205" spans="3:24" x14ac:dyDescent="0.25">
      <c r="C205"/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  <c r="T205"/>
      <c r="U205"/>
      <c r="V205"/>
      <c r="W205"/>
      <c r="X205"/>
    </row>
    <row r="206" spans="3:24" x14ac:dyDescent="0.25">
      <c r="C206"/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  <c r="T206"/>
      <c r="U206"/>
      <c r="V206"/>
      <c r="W206"/>
      <c r="X206"/>
    </row>
    <row r="207" spans="3:24" x14ac:dyDescent="0.25">
      <c r="C207"/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  <c r="T207"/>
      <c r="U207"/>
      <c r="V207"/>
      <c r="W207"/>
      <c r="X207"/>
    </row>
    <row r="208" spans="3:24" x14ac:dyDescent="0.25">
      <c r="C208"/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  <c r="T208"/>
      <c r="U208"/>
      <c r="V208"/>
      <c r="W208"/>
      <c r="X208"/>
    </row>
    <row r="209" spans="3:24" x14ac:dyDescent="0.25">
      <c r="C209"/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  <c r="T209"/>
      <c r="U209"/>
      <c r="V209"/>
      <c r="W209"/>
      <c r="X209"/>
    </row>
    <row r="210" spans="3:24" x14ac:dyDescent="0.25">
      <c r="C210"/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  <c r="T210"/>
      <c r="U210"/>
      <c r="V210"/>
      <c r="W210"/>
      <c r="X210"/>
    </row>
    <row r="211" spans="3:24" x14ac:dyDescent="0.25">
      <c r="C211"/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  <c r="T211"/>
      <c r="U211"/>
      <c r="V211"/>
      <c r="W211"/>
      <c r="X211"/>
    </row>
    <row r="212" spans="3:24" x14ac:dyDescent="0.25">
      <c r="C212"/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  <c r="T212"/>
      <c r="U212"/>
      <c r="V212"/>
      <c r="W212"/>
      <c r="X212"/>
    </row>
    <row r="213" spans="3:24" x14ac:dyDescent="0.25">
      <c r="C213"/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  <c r="T213"/>
      <c r="U213"/>
      <c r="V213"/>
      <c r="W213"/>
      <c r="X213"/>
    </row>
    <row r="214" spans="3:24" x14ac:dyDescent="0.25">
      <c r="C214"/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  <c r="T214"/>
      <c r="U214"/>
      <c r="V214"/>
      <c r="W214"/>
      <c r="X214"/>
    </row>
    <row r="215" spans="3:24" x14ac:dyDescent="0.25">
      <c r="C215"/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  <c r="T215"/>
      <c r="U215"/>
      <c r="V215"/>
      <c r="W215"/>
      <c r="X215"/>
    </row>
    <row r="216" spans="3:24" x14ac:dyDescent="0.25">
      <c r="C216"/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  <c r="T216"/>
      <c r="U216"/>
      <c r="V216"/>
      <c r="W216"/>
      <c r="X216"/>
    </row>
    <row r="217" spans="3:24" x14ac:dyDescent="0.25">
      <c r="C217"/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  <c r="T217"/>
      <c r="U217"/>
      <c r="V217"/>
      <c r="W217"/>
      <c r="X217"/>
    </row>
    <row r="218" spans="3:24" x14ac:dyDescent="0.25">
      <c r="C218"/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  <c r="T218"/>
      <c r="U218"/>
      <c r="V218"/>
      <c r="W218"/>
      <c r="X218"/>
    </row>
    <row r="219" spans="3:24" x14ac:dyDescent="0.25">
      <c r="C219"/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  <c r="T219"/>
      <c r="U219"/>
      <c r="V219"/>
      <c r="W219"/>
      <c r="X219"/>
    </row>
    <row r="220" spans="3:24" x14ac:dyDescent="0.25">
      <c r="C220"/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  <c r="T220"/>
      <c r="U220"/>
      <c r="V220"/>
      <c r="W220"/>
      <c r="X220"/>
    </row>
    <row r="221" spans="3:24" x14ac:dyDescent="0.25">
      <c r="C221"/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  <c r="T221"/>
      <c r="U221"/>
      <c r="V221"/>
      <c r="W221"/>
      <c r="X221"/>
    </row>
    <row r="222" spans="3:24" x14ac:dyDescent="0.25">
      <c r="C222"/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  <c r="T222"/>
      <c r="U222"/>
      <c r="V222"/>
      <c r="W222"/>
      <c r="X222"/>
    </row>
    <row r="223" spans="3:24" x14ac:dyDescent="0.25">
      <c r="C223"/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  <c r="T223"/>
      <c r="U223"/>
      <c r="V223"/>
      <c r="W223"/>
      <c r="X223"/>
    </row>
    <row r="224" spans="3:24" x14ac:dyDescent="0.25">
      <c r="C224"/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  <c r="T224"/>
      <c r="U224"/>
      <c r="V224"/>
      <c r="W224"/>
      <c r="X224"/>
    </row>
    <row r="225" spans="3:24" x14ac:dyDescent="0.25">
      <c r="C225"/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  <c r="T225"/>
      <c r="U225"/>
      <c r="V225"/>
      <c r="W225"/>
      <c r="X225"/>
    </row>
    <row r="226" spans="3:24" x14ac:dyDescent="0.25">
      <c r="C226"/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  <c r="T226"/>
      <c r="U226"/>
      <c r="V226"/>
      <c r="W226"/>
      <c r="X226"/>
    </row>
    <row r="227" spans="3:24" x14ac:dyDescent="0.25">
      <c r="C227"/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  <c r="T227"/>
      <c r="U227"/>
      <c r="V227"/>
      <c r="W227"/>
      <c r="X227"/>
    </row>
    <row r="228" spans="3:24" x14ac:dyDescent="0.25">
      <c r="C228"/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  <c r="T228"/>
      <c r="U228"/>
      <c r="V228"/>
      <c r="W228"/>
      <c r="X228"/>
    </row>
    <row r="229" spans="3:24" x14ac:dyDescent="0.25">
      <c r="C229"/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  <c r="T229"/>
      <c r="U229"/>
      <c r="V229"/>
      <c r="W229"/>
      <c r="X229"/>
    </row>
    <row r="230" spans="3:24" x14ac:dyDescent="0.25">
      <c r="C230"/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  <c r="T230"/>
      <c r="U230"/>
      <c r="V230"/>
      <c r="W230"/>
      <c r="X230"/>
    </row>
    <row r="231" spans="3:24" x14ac:dyDescent="0.25">
      <c r="C231"/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  <c r="T231"/>
      <c r="U231"/>
      <c r="V231"/>
      <c r="W231"/>
      <c r="X231"/>
    </row>
    <row r="232" spans="3:24" x14ac:dyDescent="0.25">
      <c r="C232"/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  <c r="T232"/>
      <c r="U232"/>
      <c r="V232"/>
      <c r="W232"/>
      <c r="X232"/>
    </row>
    <row r="233" spans="3:24" x14ac:dyDescent="0.25">
      <c r="C233"/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  <c r="T233"/>
      <c r="U233"/>
      <c r="V233"/>
      <c r="W233"/>
      <c r="X233"/>
    </row>
    <row r="234" spans="3:24" x14ac:dyDescent="0.25">
      <c r="C234"/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  <c r="T234"/>
      <c r="U234"/>
      <c r="V234"/>
      <c r="W234"/>
      <c r="X234"/>
    </row>
    <row r="235" spans="3:24" x14ac:dyDescent="0.25">
      <c r="C235"/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  <c r="T235"/>
      <c r="U235"/>
      <c r="V235"/>
      <c r="W235"/>
      <c r="X235"/>
    </row>
    <row r="236" spans="3:24" x14ac:dyDescent="0.25">
      <c r="C236"/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  <c r="T236"/>
      <c r="U236"/>
      <c r="V236"/>
      <c r="W236"/>
      <c r="X236"/>
    </row>
    <row r="237" spans="3:24" x14ac:dyDescent="0.25">
      <c r="C237"/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  <c r="T237"/>
      <c r="U237"/>
      <c r="V237"/>
      <c r="W237"/>
      <c r="X237"/>
    </row>
    <row r="238" spans="3:24" x14ac:dyDescent="0.25">
      <c r="C238"/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  <c r="T238"/>
      <c r="U238"/>
      <c r="V238"/>
      <c r="W238"/>
      <c r="X238"/>
    </row>
    <row r="239" spans="3:24" x14ac:dyDescent="0.25">
      <c r="C239"/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  <c r="T239"/>
      <c r="U239"/>
      <c r="V239"/>
      <c r="W239"/>
      <c r="X239"/>
    </row>
    <row r="240" spans="3:24" x14ac:dyDescent="0.25">
      <c r="C240"/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  <c r="T240"/>
      <c r="U240"/>
      <c r="V240"/>
      <c r="W240"/>
      <c r="X240"/>
    </row>
    <row r="241" spans="3:24" x14ac:dyDescent="0.25">
      <c r="C241"/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  <c r="T241"/>
      <c r="U241"/>
      <c r="V241"/>
      <c r="W241"/>
      <c r="X241"/>
    </row>
    <row r="242" spans="3:24" x14ac:dyDescent="0.25">
      <c r="C242"/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  <c r="T242"/>
      <c r="U242"/>
      <c r="V242"/>
      <c r="W242"/>
      <c r="X242"/>
    </row>
    <row r="243" spans="3:24" x14ac:dyDescent="0.25">
      <c r="C243"/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  <c r="T243"/>
      <c r="U243"/>
      <c r="V243"/>
      <c r="W243"/>
      <c r="X243"/>
    </row>
    <row r="244" spans="3:24" x14ac:dyDescent="0.25">
      <c r="C244"/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  <c r="T244"/>
      <c r="U244"/>
      <c r="V244"/>
      <c r="W244"/>
      <c r="X244"/>
    </row>
    <row r="245" spans="3:24" x14ac:dyDescent="0.25">
      <c r="C245"/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  <c r="T245"/>
      <c r="U245"/>
      <c r="V245"/>
      <c r="W245"/>
      <c r="X245"/>
    </row>
    <row r="246" spans="3:24" x14ac:dyDescent="0.25">
      <c r="C246"/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  <c r="T246"/>
      <c r="U246"/>
      <c r="V246"/>
      <c r="W246"/>
      <c r="X246"/>
    </row>
    <row r="247" spans="3:24" x14ac:dyDescent="0.25">
      <c r="C247"/>
      <c r="D247" s="2"/>
      <c r="E247" s="2"/>
      <c r="F247"/>
      <c r="G247"/>
      <c r="H247" s="2"/>
      <c r="I247" s="2"/>
      <c r="J247"/>
      <c r="K247"/>
      <c r="L247" s="2"/>
      <c r="M247" s="2"/>
      <c r="N247"/>
      <c r="O247"/>
      <c r="P247" s="2"/>
      <c r="Q247" s="2"/>
      <c r="R247"/>
      <c r="S247"/>
      <c r="T247"/>
      <c r="U247"/>
      <c r="V247"/>
      <c r="W247"/>
      <c r="X247"/>
    </row>
    <row r="248" spans="3:24" x14ac:dyDescent="0.25">
      <c r="C248"/>
      <c r="D248" s="2"/>
      <c r="E248" s="2"/>
      <c r="F248"/>
      <c r="G248"/>
      <c r="H248" s="2"/>
      <c r="I248" s="2"/>
      <c r="J248"/>
      <c r="K248"/>
      <c r="L248" s="2"/>
      <c r="M248" s="2"/>
      <c r="N248"/>
      <c r="O248"/>
      <c r="P248" s="2"/>
      <c r="Q248" s="2"/>
      <c r="R248"/>
      <c r="S248"/>
      <c r="T248"/>
      <c r="U248"/>
      <c r="V248"/>
      <c r="W248"/>
      <c r="X248"/>
    </row>
    <row r="249" spans="3:24" x14ac:dyDescent="0.25">
      <c r="C249"/>
      <c r="D249" s="2"/>
      <c r="E249" s="2"/>
      <c r="F249"/>
      <c r="G249"/>
      <c r="H249" s="2"/>
      <c r="I249" s="2"/>
      <c r="J249"/>
      <c r="K249"/>
      <c r="L249" s="2"/>
      <c r="M249" s="2"/>
      <c r="N249"/>
      <c r="O249"/>
      <c r="P249" s="2"/>
      <c r="Q249" s="2"/>
      <c r="R249"/>
      <c r="S249"/>
      <c r="T249"/>
      <c r="U249"/>
      <c r="V249"/>
      <c r="W249"/>
      <c r="X249"/>
    </row>
    <row r="250" spans="3:24" x14ac:dyDescent="0.25">
      <c r="C250"/>
      <c r="D250" s="2"/>
      <c r="E250" s="2"/>
      <c r="F250"/>
      <c r="G250"/>
      <c r="H250" s="2"/>
      <c r="I250" s="2"/>
      <c r="J250"/>
      <c r="K250"/>
      <c r="L250" s="2"/>
      <c r="M250" s="2"/>
      <c r="N250"/>
      <c r="O250"/>
      <c r="P250" s="2"/>
      <c r="Q250" s="2"/>
      <c r="R250"/>
      <c r="S250"/>
      <c r="T250"/>
      <c r="U250"/>
      <c r="V250"/>
      <c r="W250"/>
      <c r="X250"/>
    </row>
    <row r="251" spans="3:24" x14ac:dyDescent="0.25">
      <c r="C251"/>
      <c r="D251" s="2"/>
      <c r="E251" s="2"/>
      <c r="F251"/>
      <c r="G251"/>
      <c r="H251" s="2"/>
      <c r="I251" s="2"/>
      <c r="J251"/>
      <c r="K251"/>
      <c r="L251" s="2"/>
      <c r="M251" s="2"/>
      <c r="N251"/>
      <c r="O251"/>
      <c r="P251" s="2"/>
      <c r="Q251" s="2"/>
      <c r="R251"/>
      <c r="S251"/>
      <c r="T251"/>
      <c r="U251"/>
      <c r="V251"/>
      <c r="W251"/>
      <c r="X251"/>
    </row>
    <row r="252" spans="3:24" x14ac:dyDescent="0.25">
      <c r="C252"/>
      <c r="D252" s="2"/>
      <c r="E252" s="2"/>
      <c r="F252"/>
      <c r="G252"/>
      <c r="H252" s="2"/>
      <c r="I252" s="2"/>
      <c r="J252"/>
      <c r="K252"/>
      <c r="L252" s="2"/>
      <c r="M252" s="2"/>
      <c r="N252"/>
      <c r="O252"/>
      <c r="P252" s="2"/>
      <c r="Q252" s="2"/>
      <c r="R252"/>
      <c r="S252"/>
      <c r="T252"/>
      <c r="U252"/>
      <c r="V252"/>
      <c r="W252"/>
      <c r="X252"/>
    </row>
    <row r="253" spans="3:24" x14ac:dyDescent="0.25">
      <c r="C253"/>
      <c r="D253" s="2"/>
      <c r="E253" s="2"/>
      <c r="F253"/>
      <c r="G253"/>
      <c r="H253" s="2"/>
      <c r="I253" s="2"/>
      <c r="J253"/>
      <c r="K253"/>
      <c r="L253" s="2"/>
      <c r="M253" s="2"/>
      <c r="N253"/>
      <c r="O253"/>
      <c r="P253" s="2"/>
      <c r="Q253" s="2"/>
      <c r="R253"/>
      <c r="S253"/>
      <c r="T253"/>
      <c r="U253"/>
      <c r="V253"/>
      <c r="W253"/>
      <c r="X253"/>
    </row>
    <row r="254" spans="3:24" x14ac:dyDescent="0.25">
      <c r="C254"/>
      <c r="D254" s="2"/>
      <c r="E254" s="2"/>
      <c r="F254"/>
      <c r="G254"/>
      <c r="H254" s="2"/>
      <c r="I254" s="2"/>
      <c r="J254"/>
      <c r="K254"/>
      <c r="L254" s="2"/>
      <c r="M254" s="2"/>
      <c r="N254"/>
      <c r="O254"/>
      <c r="P254" s="2"/>
      <c r="Q254" s="2"/>
      <c r="R254"/>
      <c r="S254"/>
      <c r="T254"/>
      <c r="U254"/>
      <c r="V254"/>
      <c r="W254"/>
      <c r="X254"/>
    </row>
    <row r="255" spans="3:24" x14ac:dyDescent="0.25">
      <c r="C255"/>
      <c r="D255" s="2"/>
      <c r="E255" s="2"/>
      <c r="F255"/>
      <c r="G255"/>
      <c r="H255" s="2"/>
      <c r="I255" s="2"/>
      <c r="J255"/>
      <c r="K255"/>
      <c r="L255" s="2"/>
      <c r="M255" s="2"/>
      <c r="N255"/>
      <c r="O255"/>
      <c r="P255" s="2"/>
      <c r="Q255" s="2"/>
      <c r="R255"/>
      <c r="S255"/>
      <c r="T255"/>
      <c r="U255"/>
      <c r="V255"/>
      <c r="W255"/>
      <c r="X255"/>
    </row>
    <row r="256" spans="3:24" x14ac:dyDescent="0.25">
      <c r="C256"/>
      <c r="D256" s="2"/>
      <c r="E256" s="2"/>
      <c r="F256"/>
      <c r="G256"/>
      <c r="H256" s="2"/>
      <c r="I256" s="2"/>
      <c r="J256"/>
      <c r="K256"/>
      <c r="L256" s="2"/>
      <c r="M256" s="2"/>
      <c r="N256"/>
      <c r="O256"/>
      <c r="P256" s="2"/>
      <c r="Q256" s="2"/>
      <c r="R256"/>
      <c r="S256"/>
      <c r="T256"/>
      <c r="U256"/>
      <c r="V256"/>
      <c r="W256"/>
      <c r="X256"/>
    </row>
    <row r="257" spans="3:24" x14ac:dyDescent="0.25">
      <c r="C257"/>
      <c r="D257" s="2"/>
      <c r="E257" s="2"/>
      <c r="F257"/>
      <c r="G257"/>
      <c r="H257" s="2"/>
      <c r="I257" s="2"/>
      <c r="J257"/>
      <c r="K257"/>
      <c r="L257" s="2"/>
      <c r="M257" s="2"/>
      <c r="N257"/>
      <c r="O257"/>
      <c r="P257" s="2"/>
      <c r="Q257" s="2"/>
      <c r="R257"/>
      <c r="S257"/>
      <c r="T257"/>
      <c r="U257"/>
      <c r="V257"/>
      <c r="W257"/>
      <c r="X257"/>
    </row>
    <row r="258" spans="3:24" x14ac:dyDescent="0.25">
      <c r="C258"/>
      <c r="D258" s="2"/>
      <c r="E258" s="2"/>
      <c r="F258"/>
      <c r="G258"/>
      <c r="H258" s="2"/>
      <c r="I258" s="2"/>
      <c r="J258"/>
      <c r="K258"/>
      <c r="L258" s="2"/>
      <c r="M258" s="2"/>
      <c r="N258"/>
      <c r="O258"/>
      <c r="P258" s="2"/>
      <c r="Q258" s="2"/>
      <c r="R258"/>
      <c r="S258"/>
      <c r="T258"/>
      <c r="U258"/>
      <c r="V258"/>
      <c r="W258"/>
      <c r="X258"/>
    </row>
    <row r="259" spans="3:24" x14ac:dyDescent="0.25">
      <c r="C259"/>
      <c r="D259" s="2"/>
      <c r="E259" s="2"/>
      <c r="F259"/>
      <c r="G259"/>
      <c r="H259" s="2"/>
      <c r="I259" s="2"/>
      <c r="J259"/>
      <c r="K259"/>
      <c r="L259" s="2"/>
      <c r="M259" s="2"/>
      <c r="N259"/>
      <c r="O259"/>
      <c r="P259" s="2"/>
      <c r="Q259" s="2"/>
      <c r="R259"/>
      <c r="S259"/>
      <c r="T259"/>
      <c r="U259"/>
      <c r="V259"/>
      <c r="W259"/>
      <c r="X259"/>
    </row>
    <row r="260" spans="3:24" x14ac:dyDescent="0.25">
      <c r="C260"/>
      <c r="D260" s="2"/>
      <c r="E260" s="2"/>
      <c r="F260"/>
      <c r="G260"/>
      <c r="H260" s="2"/>
      <c r="I260" s="2"/>
      <c r="J260"/>
      <c r="K260"/>
      <c r="L260" s="2"/>
      <c r="M260" s="2"/>
      <c r="N260"/>
      <c r="O260"/>
      <c r="P260" s="2"/>
      <c r="Q260" s="2"/>
      <c r="R260"/>
      <c r="S260"/>
      <c r="T260"/>
      <c r="U260"/>
      <c r="V260"/>
      <c r="W260"/>
      <c r="X260"/>
    </row>
    <row r="261" spans="3:24" x14ac:dyDescent="0.25">
      <c r="C261"/>
      <c r="D261" s="2"/>
      <c r="E261" s="2"/>
      <c r="F261"/>
      <c r="G261"/>
      <c r="H261" s="2"/>
      <c r="I261" s="2"/>
      <c r="J261"/>
      <c r="K261"/>
      <c r="L261" s="2"/>
      <c r="M261" s="2"/>
      <c r="N261"/>
      <c r="O261"/>
      <c r="P261" s="2"/>
      <c r="Q261" s="2"/>
      <c r="R261"/>
      <c r="S261"/>
      <c r="T261"/>
      <c r="U261"/>
      <c r="V261"/>
      <c r="W261"/>
      <c r="X261"/>
    </row>
    <row r="262" spans="3:24" x14ac:dyDescent="0.25">
      <c r="C262"/>
      <c r="D262" s="2"/>
      <c r="E262" s="2"/>
      <c r="F262"/>
      <c r="G262"/>
      <c r="H262" s="2"/>
      <c r="I262" s="2"/>
      <c r="J262"/>
      <c r="K262"/>
      <c r="L262" s="2"/>
      <c r="M262" s="2"/>
      <c r="N262"/>
      <c r="O262"/>
      <c r="P262" s="2"/>
      <c r="Q262" s="2"/>
      <c r="R262"/>
      <c r="S262"/>
      <c r="T262"/>
      <c r="U262"/>
      <c r="V262"/>
      <c r="W262"/>
      <c r="X262"/>
    </row>
  </sheetData>
  <sheetProtection password="8018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6:B136"/>
    <mergeCell ref="T6:X6"/>
    <mergeCell ref="D6:F6"/>
    <mergeCell ref="H6:J6"/>
    <mergeCell ref="P6:R6"/>
    <mergeCell ref="L6:N6"/>
    <mergeCell ref="A135:B135"/>
    <mergeCell ref="A6:A7"/>
    <mergeCell ref="B6:B7"/>
    <mergeCell ref="C6:C7"/>
  </mergeCells>
  <conditionalFormatting sqref="G134"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4">
    <cfRule type="dataBar" priority="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4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4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4"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4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4"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4"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4">
    <cfRule type="dataBar" priority="4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4">
    <cfRule type="dataBar" priority="4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4"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4"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4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3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3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3">
    <cfRule type="dataBar" priority="2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3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3">
    <cfRule type="dataBar" priority="2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3">
    <cfRule type="dataBar" priority="2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3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3">
    <cfRule type="dataBar" priority="2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3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3">
    <cfRule type="dataBar" priority="2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3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3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3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{829EDCDB-3221-44B8-8158-215CA8D5F765}</x14:id>
        </ext>
      </extLst>
    </cfRule>
  </conditionalFormatting>
  <conditionalFormatting sqref="X8:X133">
    <cfRule type="dataBar" priority="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{126AFFAD-DBA5-4A6C-8DC9-35DCD8FB40BB}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G134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F134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K134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J134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O134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N134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S134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R134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J134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K134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G134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V134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X134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F8:F133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F8:F133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G8:G133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G8:G133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J8:J133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J8:J133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K8:K133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K8:K133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R8:R133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R8:R133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S8:S133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S8:S133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N8:N133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N8:N133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O8:O133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O8:O133</xm:sqref>
        </x14:conditionalFormatting>
        <x14:conditionalFormatting xmlns:xm="http://schemas.microsoft.com/office/excel/2006/main">
          <x14:cfRule type="dataBar" id="{829EDCDB-3221-44B8-8158-215CA8D5F7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V8:V133</xm:sqref>
        </x14:conditionalFormatting>
        <x14:conditionalFormatting xmlns:xm="http://schemas.microsoft.com/office/excel/2006/main">
          <x14:cfRule type="dataBar" id="{126AFFAD-DBA5-4A6C-8DC9-35DCD8FB40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2235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2236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2237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2238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showGridLines="0" view="pageBreakPreview" zoomScaleNormal="100" zoomScaleSheetLayoutView="100" workbookViewId="0">
      <selection activeCell="B8" sqref="B8"/>
    </sheetView>
  </sheetViews>
  <sheetFormatPr baseColWidth="10" defaultRowHeight="14.25" x14ac:dyDescent="0.2"/>
  <cols>
    <col min="1" max="10" width="11.42578125" style="64"/>
    <col min="11" max="11" width="17.7109375" style="64" customWidth="1"/>
    <col min="12" max="16384" width="11.42578125" style="64"/>
  </cols>
  <sheetData>
    <row r="1" spans="1:17" ht="43.5" customHeight="1" x14ac:dyDescent="0.4">
      <c r="F1" s="61" t="s">
        <v>2197</v>
      </c>
    </row>
    <row r="2" spans="1:17" ht="35.25" customHeight="1" x14ac:dyDescent="0.2"/>
    <row r="3" spans="1:17" ht="35.25" customHeight="1" x14ac:dyDescent="0.4">
      <c r="A3" s="145" t="s">
        <v>2204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7" spans="1:17" ht="15.75" x14ac:dyDescent="0.25">
      <c r="A7" s="78"/>
      <c r="B7" s="78"/>
      <c r="C7" s="60"/>
      <c r="D7" s="60"/>
      <c r="E7" s="60"/>
      <c r="F7" s="60"/>
      <c r="G7" s="60"/>
      <c r="H7" s="79"/>
      <c r="J7" s="60"/>
      <c r="K7" s="60"/>
      <c r="L7" s="60"/>
      <c r="M7" s="60"/>
      <c r="N7" s="60"/>
      <c r="O7" s="74"/>
      <c r="P7" s="74"/>
      <c r="Q7" s="75"/>
    </row>
    <row r="8" spans="1:17" x14ac:dyDescent="0.2">
      <c r="A8" s="80" t="s">
        <v>2572</v>
      </c>
      <c r="B8" s="80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77"/>
      <c r="O8" s="74"/>
      <c r="P8" s="74"/>
      <c r="Q8" s="75"/>
    </row>
    <row r="9" spans="1:17" x14ac:dyDescent="0.2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77"/>
      <c r="O9" s="74"/>
      <c r="P9" s="74"/>
      <c r="Q9" s="75"/>
    </row>
    <row r="10" spans="1:17" ht="16.5" customHeight="1" x14ac:dyDescent="0.2">
      <c r="A10" s="85" t="s">
        <v>2183</v>
      </c>
      <c r="B10" s="86"/>
      <c r="C10" s="87"/>
      <c r="D10" s="87"/>
      <c r="E10" s="87"/>
      <c r="F10" s="87"/>
      <c r="G10" s="87"/>
      <c r="H10" s="84"/>
      <c r="I10" s="84"/>
      <c r="J10" s="84"/>
      <c r="K10" s="84"/>
      <c r="L10" s="84"/>
      <c r="M10" s="84"/>
      <c r="N10" s="84"/>
      <c r="O10" s="74"/>
      <c r="P10" s="74"/>
      <c r="Q10" s="75"/>
    </row>
    <row r="11" spans="1:17" ht="30.75" customHeight="1" x14ac:dyDescent="0.2">
      <c r="A11" s="152" t="s">
        <v>2185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84"/>
      <c r="M11" s="84"/>
      <c r="N11" s="84"/>
      <c r="O11" s="74"/>
      <c r="P11" s="74"/>
      <c r="Q11" s="75"/>
    </row>
    <row r="12" spans="1:17" ht="24.75" customHeight="1" x14ac:dyDescent="0.2">
      <c r="A12" s="152" t="s">
        <v>2201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84"/>
      <c r="M12" s="84"/>
      <c r="N12" s="84"/>
      <c r="O12" s="74"/>
      <c r="P12" s="74"/>
      <c r="Q12" s="75"/>
    </row>
    <row r="13" spans="1:17" ht="52.5" customHeight="1" x14ac:dyDescent="0.2">
      <c r="A13" s="152" t="s">
        <v>2324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82"/>
      <c r="M13" s="77"/>
      <c r="N13" s="77"/>
      <c r="O13" s="74"/>
      <c r="P13" s="74"/>
      <c r="Q13" s="75"/>
    </row>
    <row r="14" spans="1:17" ht="57.75" customHeight="1" x14ac:dyDescent="0.2">
      <c r="A14" s="152" t="s">
        <v>2300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82"/>
      <c r="M14" s="77"/>
      <c r="N14" s="77"/>
      <c r="O14" s="74"/>
      <c r="P14" s="74"/>
      <c r="Q14" s="75"/>
    </row>
    <row r="15" spans="1:17" ht="50.25" customHeight="1" x14ac:dyDescent="0.2">
      <c r="A15" s="155" t="s">
        <v>2296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82"/>
      <c r="M15" s="82"/>
      <c r="N15" s="77"/>
      <c r="O15" s="74"/>
      <c r="P15" s="74"/>
      <c r="Q15" s="75"/>
    </row>
    <row r="16" spans="1:17" ht="137.25" customHeight="1" x14ac:dyDescent="0.2">
      <c r="A16" s="155" t="s">
        <v>2297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82"/>
      <c r="M16" s="82"/>
      <c r="N16" s="77"/>
      <c r="O16" s="74"/>
      <c r="P16" s="74"/>
      <c r="Q16" s="75"/>
    </row>
    <row r="17" spans="1:17" x14ac:dyDescent="0.2">
      <c r="C17" s="82"/>
      <c r="D17" s="82"/>
      <c r="E17" s="82"/>
      <c r="F17" s="77"/>
      <c r="G17" s="82"/>
      <c r="H17" s="82"/>
      <c r="I17" s="77"/>
      <c r="J17" s="82"/>
      <c r="K17" s="82"/>
      <c r="L17" s="82"/>
      <c r="M17" s="82"/>
      <c r="N17" s="77"/>
      <c r="O17" s="74"/>
      <c r="P17" s="74"/>
      <c r="Q17" s="75"/>
    </row>
    <row r="18" spans="1:17" ht="18" x14ac:dyDescent="0.25">
      <c r="A18" s="67" t="s">
        <v>2184</v>
      </c>
      <c r="C18" s="82"/>
      <c r="D18" s="82"/>
      <c r="E18" s="82"/>
      <c r="F18" s="77"/>
      <c r="G18" s="82"/>
      <c r="H18" s="82"/>
      <c r="I18" s="77"/>
      <c r="J18" s="82"/>
      <c r="K18" s="82"/>
      <c r="L18" s="82"/>
      <c r="M18" s="82"/>
      <c r="N18" s="77"/>
      <c r="O18" s="74"/>
      <c r="P18" s="74"/>
      <c r="Q18" s="83"/>
    </row>
    <row r="19" spans="1:17" s="98" customFormat="1" ht="43.5" customHeight="1" x14ac:dyDescent="0.25">
      <c r="A19" s="154" t="s">
        <v>2574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95"/>
      <c r="M19" s="95"/>
      <c r="N19" s="95"/>
      <c r="O19" s="96"/>
      <c r="P19" s="96"/>
      <c r="Q19" s="97"/>
    </row>
    <row r="20" spans="1:17" s="98" customFormat="1" ht="48" customHeight="1" x14ac:dyDescent="0.25">
      <c r="A20" s="154" t="s">
        <v>2449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99"/>
      <c r="M20" s="99"/>
      <c r="N20" s="95"/>
      <c r="O20" s="96"/>
      <c r="P20" s="96"/>
      <c r="Q20" s="100"/>
    </row>
    <row r="21" spans="1:17" s="98" customFormat="1" ht="77.25" customHeight="1" x14ac:dyDescent="0.25">
      <c r="A21" s="154" t="s">
        <v>2202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01"/>
      <c r="M21" s="101"/>
      <c r="N21" s="101"/>
      <c r="O21" s="96"/>
      <c r="P21" s="96"/>
      <c r="Q21" s="100"/>
    </row>
    <row r="22" spans="1:17" x14ac:dyDescent="0.2">
      <c r="C22" s="82"/>
      <c r="D22" s="82"/>
      <c r="E22" s="82"/>
      <c r="F22" s="77"/>
      <c r="G22" s="82"/>
      <c r="H22" s="82"/>
      <c r="I22" s="77"/>
      <c r="J22" s="82"/>
      <c r="K22" s="82"/>
      <c r="L22" s="82"/>
      <c r="M22" s="82"/>
      <c r="N22" s="77"/>
      <c r="O22" s="74"/>
      <c r="P22" s="74"/>
      <c r="Q22" s="75"/>
    </row>
    <row r="23" spans="1:17" ht="18" x14ac:dyDescent="0.25">
      <c r="A23" s="67" t="s">
        <v>2450</v>
      </c>
      <c r="C23" s="82"/>
      <c r="D23" s="82"/>
      <c r="E23" s="82"/>
      <c r="F23" s="77"/>
      <c r="G23" s="82"/>
      <c r="H23" s="82"/>
      <c r="I23" s="77"/>
      <c r="J23" s="82"/>
      <c r="K23" s="82"/>
      <c r="L23" s="82"/>
      <c r="M23" s="82"/>
      <c r="N23" s="77"/>
      <c r="O23" s="74"/>
      <c r="P23" s="74"/>
      <c r="Q23" s="83"/>
    </row>
    <row r="24" spans="1:17" s="98" customFormat="1" ht="21.75" customHeight="1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01"/>
      <c r="M24" s="101"/>
      <c r="N24" s="101"/>
      <c r="O24" s="96"/>
      <c r="P24" s="96"/>
      <c r="Q24" s="100"/>
    </row>
    <row r="25" spans="1:17" s="142" customFormat="1" ht="33" customHeight="1" x14ac:dyDescent="0.25">
      <c r="A25" s="149" t="s">
        <v>2452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0"/>
      <c r="M25" s="140"/>
      <c r="N25" s="140"/>
      <c r="O25" s="141"/>
      <c r="P25" s="141"/>
    </row>
    <row r="26" spans="1:17" s="98" customFormat="1" ht="64.5" customHeight="1" x14ac:dyDescent="0.25">
      <c r="A26" s="149" t="s">
        <v>2451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01"/>
      <c r="M26" s="101"/>
      <c r="N26" s="101"/>
      <c r="O26" s="96"/>
      <c r="P26" s="96"/>
      <c r="Q26" s="100"/>
    </row>
    <row r="27" spans="1:17" ht="15" x14ac:dyDescent="0.2">
      <c r="A27" s="103"/>
      <c r="B27" s="103"/>
      <c r="C27" s="108"/>
      <c r="D27" s="108"/>
      <c r="E27" s="109"/>
      <c r="F27" s="109"/>
      <c r="G27" s="108"/>
      <c r="H27" s="109"/>
      <c r="I27" s="109"/>
      <c r="J27" s="108"/>
      <c r="K27" s="109"/>
      <c r="L27" s="82"/>
      <c r="M27" s="77"/>
      <c r="N27" s="77"/>
      <c r="O27" s="74"/>
      <c r="P27" s="74"/>
      <c r="Q27" s="75"/>
    </row>
    <row r="28" spans="1:17" x14ac:dyDescent="0.2">
      <c r="A28" s="153"/>
      <c r="B28" s="153"/>
      <c r="C28" s="153"/>
      <c r="D28" s="153"/>
      <c r="E28" s="153"/>
      <c r="F28" s="153"/>
      <c r="G28" s="153"/>
      <c r="H28" s="81"/>
      <c r="I28" s="81"/>
      <c r="J28" s="81"/>
      <c r="K28" s="81"/>
      <c r="L28" s="81"/>
      <c r="M28" s="81"/>
      <c r="N28" s="77"/>
      <c r="O28" s="74"/>
      <c r="P28" s="74"/>
      <c r="Q28" s="75"/>
    </row>
    <row r="29" spans="1:17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77"/>
      <c r="O29" s="74"/>
      <c r="P29" s="74"/>
      <c r="Q29" s="75"/>
    </row>
    <row r="30" spans="1:17" x14ac:dyDescent="0.2">
      <c r="C30" s="82"/>
      <c r="D30" s="82"/>
      <c r="E30" s="82"/>
      <c r="F30" s="77"/>
      <c r="G30" s="82"/>
      <c r="H30" s="82"/>
      <c r="I30" s="77"/>
      <c r="J30" s="82"/>
      <c r="K30" s="82"/>
      <c r="L30" s="82"/>
      <c r="M30" s="82"/>
      <c r="N30" s="77"/>
      <c r="O30" s="74"/>
      <c r="P30" s="74"/>
      <c r="Q30" s="75"/>
    </row>
    <row r="31" spans="1:17" x14ac:dyDescent="0.2">
      <c r="C31" s="82"/>
      <c r="D31" s="82"/>
      <c r="E31" s="82"/>
      <c r="F31" s="77"/>
      <c r="G31" s="82"/>
      <c r="H31" s="82"/>
      <c r="I31" s="77"/>
      <c r="J31" s="82"/>
      <c r="K31" s="82"/>
      <c r="L31" s="82"/>
      <c r="M31" s="82"/>
      <c r="N31" s="77"/>
      <c r="O31" s="74"/>
      <c r="P31" s="74"/>
      <c r="Q31" s="75"/>
    </row>
    <row r="32" spans="1:17" x14ac:dyDescent="0.2">
      <c r="C32" s="82"/>
      <c r="D32" s="82"/>
      <c r="E32" s="82"/>
      <c r="F32" s="77"/>
      <c r="G32" s="82"/>
      <c r="H32" s="82"/>
      <c r="I32" s="77"/>
      <c r="J32" s="82"/>
      <c r="K32" s="82"/>
      <c r="L32" s="82"/>
      <c r="M32" s="82"/>
      <c r="N32" s="77"/>
      <c r="O32" s="74"/>
      <c r="P32" s="74"/>
      <c r="Q32" s="75"/>
    </row>
    <row r="33" spans="3:17" x14ac:dyDescent="0.2">
      <c r="C33" s="82"/>
      <c r="D33" s="82"/>
      <c r="E33" s="82"/>
      <c r="F33" s="77"/>
      <c r="G33" s="82"/>
      <c r="H33" s="82"/>
      <c r="I33" s="77"/>
      <c r="J33" s="82"/>
      <c r="K33" s="82"/>
      <c r="L33" s="82"/>
      <c r="M33" s="82"/>
      <c r="N33" s="77"/>
      <c r="O33" s="74"/>
      <c r="P33" s="74"/>
      <c r="Q33" s="75"/>
    </row>
    <row r="34" spans="3:17" x14ac:dyDescent="0.2">
      <c r="C34" s="82"/>
      <c r="D34" s="82"/>
      <c r="E34" s="82"/>
      <c r="F34" s="77"/>
      <c r="G34" s="82"/>
      <c r="H34" s="82"/>
      <c r="I34" s="77"/>
      <c r="J34" s="82"/>
      <c r="K34" s="82"/>
      <c r="L34" s="82"/>
      <c r="M34" s="82"/>
      <c r="N34" s="77"/>
      <c r="O34" s="74"/>
      <c r="P34" s="74"/>
      <c r="Q34" s="75"/>
    </row>
    <row r="35" spans="3:17" x14ac:dyDescent="0.2">
      <c r="C35" s="82"/>
      <c r="D35" s="82"/>
      <c r="E35" s="82"/>
      <c r="F35" s="77"/>
      <c r="G35" s="82"/>
      <c r="H35" s="82"/>
      <c r="I35" s="77"/>
      <c r="J35" s="82"/>
      <c r="K35" s="82"/>
      <c r="L35" s="82"/>
      <c r="M35" s="82"/>
      <c r="N35" s="77"/>
      <c r="O35" s="74"/>
      <c r="P35" s="74"/>
      <c r="Q35" s="75"/>
    </row>
    <row r="36" spans="3:17" x14ac:dyDescent="0.2">
      <c r="C36" s="82"/>
      <c r="D36" s="82"/>
      <c r="E36" s="82"/>
      <c r="F36" s="77"/>
      <c r="G36" s="82"/>
      <c r="H36" s="82"/>
      <c r="I36" s="77"/>
      <c r="J36" s="82"/>
      <c r="K36" s="82"/>
      <c r="L36" s="82"/>
      <c r="M36" s="82"/>
      <c r="N36" s="77"/>
      <c r="O36" s="74"/>
      <c r="P36" s="74"/>
      <c r="Q36" s="75"/>
    </row>
    <row r="37" spans="3:17" x14ac:dyDescent="0.2">
      <c r="C37" s="82"/>
      <c r="D37" s="82"/>
      <c r="E37" s="82"/>
      <c r="F37" s="77"/>
      <c r="G37" s="82"/>
      <c r="H37" s="82"/>
      <c r="I37" s="77"/>
      <c r="J37" s="82"/>
      <c r="K37" s="82"/>
      <c r="L37" s="82"/>
      <c r="M37" s="82"/>
      <c r="N37" s="77"/>
      <c r="O37" s="74"/>
      <c r="P37" s="74"/>
      <c r="Q37" s="75"/>
    </row>
    <row r="38" spans="3:17" x14ac:dyDescent="0.2">
      <c r="C38" s="82"/>
      <c r="D38" s="82"/>
      <c r="E38" s="82"/>
      <c r="F38" s="77"/>
      <c r="G38" s="82"/>
      <c r="H38" s="82"/>
      <c r="I38" s="77"/>
      <c r="J38" s="82"/>
      <c r="K38" s="82"/>
      <c r="L38" s="82"/>
      <c r="M38" s="82"/>
      <c r="N38" s="77"/>
      <c r="O38" s="74"/>
      <c r="P38" s="74"/>
      <c r="Q38" s="75"/>
    </row>
    <row r="39" spans="3:17" x14ac:dyDescent="0.2">
      <c r="C39" s="82"/>
      <c r="D39" s="82"/>
      <c r="E39" s="82"/>
      <c r="F39" s="77"/>
      <c r="G39" s="82"/>
      <c r="H39" s="82"/>
      <c r="I39" s="77"/>
      <c r="J39" s="82"/>
      <c r="K39" s="82"/>
      <c r="L39" s="82"/>
      <c r="M39" s="82"/>
      <c r="N39" s="77"/>
      <c r="O39" s="74"/>
      <c r="P39" s="74"/>
      <c r="Q39" s="75"/>
    </row>
    <row r="40" spans="3:17" x14ac:dyDescent="0.2">
      <c r="C40" s="82"/>
      <c r="D40" s="82"/>
      <c r="E40" s="82"/>
      <c r="F40" s="77"/>
      <c r="G40" s="82"/>
      <c r="H40" s="82"/>
      <c r="I40" s="77"/>
      <c r="J40" s="82"/>
      <c r="K40" s="82"/>
      <c r="L40" s="82"/>
      <c r="M40" s="82"/>
      <c r="N40" s="77"/>
      <c r="O40" s="74"/>
      <c r="P40" s="74"/>
      <c r="Q40" s="75"/>
    </row>
    <row r="41" spans="3:17" x14ac:dyDescent="0.2">
      <c r="C41" s="82"/>
      <c r="D41" s="82"/>
      <c r="E41" s="82"/>
      <c r="F41" s="77"/>
      <c r="G41" s="82"/>
      <c r="H41" s="82"/>
      <c r="I41" s="77"/>
      <c r="J41" s="82"/>
      <c r="K41" s="82"/>
      <c r="L41" s="82"/>
      <c r="M41" s="82"/>
      <c r="N41" s="77"/>
      <c r="O41" s="74"/>
      <c r="P41" s="74"/>
      <c r="Q41" s="75"/>
    </row>
    <row r="42" spans="3:17" x14ac:dyDescent="0.2">
      <c r="C42" s="82"/>
      <c r="D42" s="82"/>
      <c r="E42" s="82"/>
      <c r="F42" s="77"/>
      <c r="G42" s="82"/>
      <c r="H42" s="82"/>
      <c r="I42" s="77"/>
      <c r="J42" s="82"/>
      <c r="K42" s="82"/>
      <c r="L42" s="82"/>
      <c r="M42" s="82"/>
      <c r="N42" s="77"/>
      <c r="O42" s="74"/>
      <c r="P42" s="74"/>
      <c r="Q42" s="75"/>
    </row>
    <row r="43" spans="3:17" x14ac:dyDescent="0.2">
      <c r="C43" s="82"/>
      <c r="D43" s="82"/>
      <c r="E43" s="82"/>
      <c r="F43" s="77"/>
      <c r="G43" s="82"/>
      <c r="H43" s="82"/>
      <c r="I43" s="77"/>
      <c r="J43" s="82"/>
      <c r="K43" s="82"/>
      <c r="L43" s="82"/>
      <c r="M43" s="82"/>
      <c r="N43" s="77"/>
      <c r="O43" s="74"/>
      <c r="P43" s="74"/>
      <c r="Q43" s="75"/>
    </row>
    <row r="44" spans="3:17" x14ac:dyDescent="0.2">
      <c r="C44" s="82"/>
      <c r="D44" s="82"/>
      <c r="E44" s="82"/>
      <c r="F44" s="77"/>
      <c r="G44" s="82"/>
      <c r="H44" s="82"/>
      <c r="I44" s="77"/>
      <c r="J44" s="82"/>
      <c r="K44" s="82"/>
      <c r="L44" s="82"/>
      <c r="M44" s="82"/>
      <c r="N44" s="77"/>
      <c r="O44" s="74"/>
      <c r="P44" s="74"/>
      <c r="Q44" s="75"/>
    </row>
    <row r="45" spans="3:17" x14ac:dyDescent="0.2">
      <c r="C45" s="82"/>
      <c r="D45" s="82"/>
      <c r="E45" s="82"/>
      <c r="F45" s="77"/>
      <c r="G45" s="82"/>
      <c r="H45" s="82"/>
      <c r="I45" s="77"/>
      <c r="J45" s="82"/>
      <c r="K45" s="82"/>
      <c r="L45" s="82"/>
      <c r="M45" s="82"/>
      <c r="N45" s="77"/>
      <c r="O45" s="74"/>
      <c r="P45" s="74"/>
      <c r="Q45" s="75"/>
    </row>
    <row r="46" spans="3:17" x14ac:dyDescent="0.2">
      <c r="C46" s="82"/>
      <c r="D46" s="82"/>
      <c r="E46" s="82"/>
      <c r="F46" s="77"/>
      <c r="G46" s="82"/>
      <c r="H46" s="82"/>
      <c r="I46" s="77"/>
      <c r="J46" s="82"/>
      <c r="K46" s="82"/>
      <c r="L46" s="82"/>
      <c r="M46" s="82"/>
      <c r="N46" s="77"/>
      <c r="O46" s="74"/>
      <c r="P46" s="74"/>
      <c r="Q46" s="88"/>
    </row>
    <row r="47" spans="3:17" x14ac:dyDescent="0.2">
      <c r="C47" s="82"/>
      <c r="D47" s="82"/>
      <c r="E47" s="82"/>
      <c r="F47" s="77"/>
      <c r="G47" s="82"/>
      <c r="H47" s="82"/>
      <c r="I47" s="77"/>
      <c r="J47" s="82"/>
      <c r="K47" s="82"/>
      <c r="L47" s="82"/>
      <c r="M47" s="82"/>
      <c r="N47" s="77"/>
      <c r="O47" s="74"/>
      <c r="P47" s="74"/>
      <c r="Q47" s="75"/>
    </row>
    <row r="48" spans="3:17" x14ac:dyDescent="0.2">
      <c r="C48" s="82"/>
      <c r="D48" s="82"/>
      <c r="E48" s="82"/>
      <c r="F48" s="77"/>
      <c r="G48" s="82"/>
      <c r="H48" s="82"/>
      <c r="I48" s="77"/>
      <c r="J48" s="82"/>
      <c r="K48" s="82"/>
      <c r="L48" s="82"/>
      <c r="M48" s="82"/>
      <c r="N48" s="77"/>
      <c r="O48" s="74"/>
      <c r="P48" s="74"/>
      <c r="Q48" s="75"/>
    </row>
  </sheetData>
  <sheetProtection password="8018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3">
    <mergeCell ref="A3:K3"/>
    <mergeCell ref="A14:K14"/>
    <mergeCell ref="A28:G28"/>
    <mergeCell ref="A19:K19"/>
    <mergeCell ref="A15:K15"/>
    <mergeCell ref="A16:K16"/>
    <mergeCell ref="A20:K20"/>
    <mergeCell ref="A21:K21"/>
    <mergeCell ref="A11:K11"/>
    <mergeCell ref="A12:K12"/>
    <mergeCell ref="A13:K13"/>
    <mergeCell ref="A25:K25"/>
    <mergeCell ref="A26:K26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2239</v>
      </c>
    </row>
    <row r="5" spans="12:12" x14ac:dyDescent="0.25">
      <c r="L5" t="s">
        <v>2290</v>
      </c>
    </row>
  </sheetData>
  <sheetProtection password="8018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2266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2267</v>
      </c>
    </row>
    <row r="5" spans="12:12" x14ac:dyDescent="0.25">
      <c r="L5" t="s">
        <v>2268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2270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2271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3" sqref="L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2272</v>
      </c>
    </row>
    <row r="5" spans="12:12" x14ac:dyDescent="0.25">
      <c r="L5" t="s">
        <v>2269</v>
      </c>
    </row>
  </sheetData>
  <sheetProtection password="8018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2021-05-07T23:48:55Z</dcterms:modified>
</cp:coreProperties>
</file>